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cabrera\Desktop\SANLLEY\Año 2020\DAFI\"/>
    </mc:Choice>
  </mc:AlternateContent>
  <xr:revisionPtr revIDLastSave="0" documentId="13_ncr:1_{F21BE7E3-9C1B-41CE-B98C-D1B772141EF9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Fin.'!$A$1:$D$129</definedName>
    <definedName name="_xlnm.Print_Titles" localSheetId="1">'Ejecucion Gastos y Aplic. Fin.'!$1:$12</definedName>
    <definedName name="_xlnm.Print_Titles" localSheetId="0">'Ejecucion Gastos y Aplic. Fin..'!$1:$9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C21" i="1"/>
  <c r="C32" i="1"/>
  <c r="C43" i="1"/>
  <c r="C52" i="1"/>
  <c r="C61" i="1"/>
  <c r="C72" i="1"/>
  <c r="C78" i="1"/>
  <c r="C82" i="1"/>
  <c r="C92" i="1"/>
  <c r="C96" i="1"/>
  <c r="C100" i="1"/>
  <c r="C87" i="1" l="1"/>
  <c r="C103" i="1"/>
  <c r="B100" i="1"/>
  <c r="B96" i="1"/>
  <c r="B92" i="1"/>
  <c r="B82" i="1"/>
  <c r="B78" i="1"/>
  <c r="B72" i="1"/>
  <c r="B61" i="1"/>
  <c r="B52" i="1"/>
  <c r="B43" i="1"/>
  <c r="B32" i="1"/>
  <c r="B21" i="1"/>
  <c r="B14" i="1"/>
  <c r="L98" i="2"/>
  <c r="I98" i="2"/>
  <c r="F98" i="2"/>
  <c r="C98" i="2"/>
  <c r="N96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N87" i="2"/>
  <c r="N98" i="2" s="1"/>
  <c r="M87" i="2"/>
  <c r="M98" i="2" s="1"/>
  <c r="L87" i="2"/>
  <c r="K87" i="2"/>
  <c r="K98" i="2" s="1"/>
  <c r="J87" i="2"/>
  <c r="J98" i="2" s="1"/>
  <c r="I87" i="2"/>
  <c r="H87" i="2"/>
  <c r="H98" i="2" s="1"/>
  <c r="G87" i="2"/>
  <c r="G98" i="2" s="1"/>
  <c r="F87" i="2"/>
  <c r="E87" i="2"/>
  <c r="E98" i="2" s="1"/>
  <c r="D87" i="2"/>
  <c r="D98" i="2" s="1"/>
  <c r="C87" i="2"/>
  <c r="B87" i="2"/>
  <c r="B98" i="2" s="1"/>
  <c r="N82" i="2"/>
  <c r="N81" i="2"/>
  <c r="N79" i="2" s="1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5" i="2" s="1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70" i="2"/>
  <c r="N69" i="2" s="1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8" i="2" s="1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N49" i="2" s="1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0" i="2" s="1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N29" i="2" s="1"/>
  <c r="M29" i="2"/>
  <c r="L29" i="2"/>
  <c r="L84" i="2" s="1"/>
  <c r="L100" i="2" s="1"/>
  <c r="K29" i="2"/>
  <c r="J29" i="2"/>
  <c r="I29" i="2"/>
  <c r="I84" i="2" s="1"/>
  <c r="I100" i="2" s="1"/>
  <c r="H29" i="2"/>
  <c r="G29" i="2"/>
  <c r="F29" i="2"/>
  <c r="F84" i="2" s="1"/>
  <c r="F100" i="2" s="1"/>
  <c r="E29" i="2"/>
  <c r="D29" i="2"/>
  <c r="C29" i="2"/>
  <c r="C84" i="2" s="1"/>
  <c r="C100" i="2" s="1"/>
  <c r="B29" i="2"/>
  <c r="N27" i="2"/>
  <c r="N26" i="2"/>
  <c r="N25" i="2"/>
  <c r="N24" i="2"/>
  <c r="N23" i="2"/>
  <c r="N22" i="2"/>
  <c r="N21" i="2"/>
  <c r="N20" i="2"/>
  <c r="N18" i="2" s="1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1" i="2" s="1"/>
  <c r="N12" i="2"/>
  <c r="M11" i="2"/>
  <c r="M84" i="2" s="1"/>
  <c r="L11" i="2"/>
  <c r="K11" i="2"/>
  <c r="K84" i="2" s="1"/>
  <c r="K100" i="2" s="1"/>
  <c r="J11" i="2"/>
  <c r="J84" i="2" s="1"/>
  <c r="I11" i="2"/>
  <c r="H11" i="2"/>
  <c r="H84" i="2" s="1"/>
  <c r="H100" i="2" s="1"/>
  <c r="G11" i="2"/>
  <c r="G84" i="2" s="1"/>
  <c r="F11" i="2"/>
  <c r="E11" i="2"/>
  <c r="E84" i="2" s="1"/>
  <c r="E100" i="2" s="1"/>
  <c r="D11" i="2"/>
  <c r="D84" i="2" s="1"/>
  <c r="C11" i="2"/>
  <c r="B11" i="2"/>
  <c r="B84" i="2" s="1"/>
  <c r="B100" i="2" s="1"/>
  <c r="G100" i="2" l="1"/>
  <c r="M100" i="2"/>
  <c r="N84" i="2"/>
  <c r="N100" i="2" s="1"/>
  <c r="D100" i="2"/>
  <c r="J100" i="2"/>
  <c r="C105" i="1"/>
  <c r="B87" i="1"/>
  <c r="B103" i="1"/>
  <c r="B105" i="1" l="1"/>
</calcChain>
</file>

<file path=xl/sharedStrings.xml><?xml version="1.0" encoding="utf-8"?>
<sst xmlns="http://schemas.openxmlformats.org/spreadsheetml/2006/main" count="215" uniqueCount="126">
  <si>
    <t>MINISTERIO DE HACIENDA</t>
  </si>
  <si>
    <t>AÑO 2018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</si>
  <si>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</si>
  <si>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</si>
  <si>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</si>
  <si>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</si>
  <si>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</si>
  <si>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</si>
  <si>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</si>
  <si>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</si>
  <si>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</si>
  <si>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</si>
  <si>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</si>
  <si>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</si>
  <si>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</si>
  <si>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</si>
  <si>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</si>
  <si>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</si>
  <si>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</si>
  <si>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</si>
  <si>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</si>
  <si>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</si>
  <si>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</si>
  <si>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</si>
  <si>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</si>
  <si>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</si>
  <si>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</si>
  <si>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</si>
  <si>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</si>
  <si>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</si>
  <si>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</si>
  <si>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</si>
  <si>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</si>
  <si>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</si>
  <si>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</si>
  <si>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</si>
  <si>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</si>
  <si>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</si>
  <si>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</si>
  <si>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</si>
  <si>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</si>
  <si>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</si>
  <si>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</si>
  <si>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</si>
  <si>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</si>
  <si>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</si>
  <si>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</si>
  <si>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</si>
  <si>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</si>
  <si>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</si>
  <si>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</si>
  <si>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</si>
  <si>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</si>
  <si>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</si>
  <si>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</si>
  <si>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</si>
  <si>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</si>
  <si>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</si>
  <si>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</si>
  <si>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</si>
  <si>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</si>
  <si>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</si>
  <si>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</si>
  <si>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</si>
  <si>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</si>
  <si>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</si>
  <si>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</si>
  <si>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</si>
  <si>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</si>
  <si>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</si>
  <si>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</si>
  <si>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</si>
  <si>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</si>
  <si>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</si>
  <si>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</si>
  <si>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</si>
  <si>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</si>
  <si>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</si>
  <si>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</si>
  <si>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</si>
  <si>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</si>
  <si>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</si>
  <si>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</si>
  <si>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</si>
  <si>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</si>
  <si>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</si>
  <si>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</si>
  <si>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</si>
  <si>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</si>
  <si>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</si>
  <si>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</si>
  <si>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</si>
  <si>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</si>
  <si>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</si>
  <si>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</si>
  <si>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</si>
  <si>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</si>
  <si>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</si>
  <si>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</si>
  <si>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</si>
  <si>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</si>
  <si>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</si>
  <si>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</si>
  <si>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</si>
  <si>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</si>
  <si>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</si>
  <si>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</si>
  <si>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</si>
  <si>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Modificado</t>
  </si>
  <si>
    <t>¨Año del Fomento de las Exportaciones¨</t>
  </si>
  <si>
    <t>DIRECCION DE ADMINISTRACION DE RECURSOS FINANCIEROS</t>
  </si>
  <si>
    <t>DEPARTAMENTO DE PRESUPUESTO</t>
  </si>
  <si>
    <t>¨Año de la Consolidación de la Seguridad Alimentaria¨</t>
  </si>
  <si>
    <t>DIRECCION DE ADMINISTRACION FINANCIERA INTEGRADA (DAFI)</t>
  </si>
  <si>
    <t xml:space="preserve">        _________________________________                                            ________________________________</t>
  </si>
  <si>
    <t xml:space="preserve">                                             Directora: Dirección de Administración de Recursos Financieros</t>
  </si>
  <si>
    <t xml:space="preserve">                                                                                  Licda. Florinda Matrillé </t>
  </si>
  <si>
    <t xml:space="preserve">                  Autorizado por:</t>
  </si>
  <si>
    <t xml:space="preserve">                             ______________________________________________</t>
  </si>
  <si>
    <t>(En RD$)</t>
  </si>
  <si>
    <t xml:space="preserve">          Licda. Martha Martínez Sánchez                                                              Lic. José Cabrera </t>
  </si>
  <si>
    <t xml:space="preserve">  Preparado por:                                                           Revisado por:                                                                              </t>
  </si>
  <si>
    <t>Presupuesto Aprobado/Año 2020</t>
  </si>
  <si>
    <t>Presupuesto                               Aprobado</t>
  </si>
  <si>
    <t xml:space="preserve">                                       Analista de Presupuesto II                                                       Enc. Departamento de Presupuesto             </t>
  </si>
  <si>
    <t xml:space="preserve">DEPARTAMENTO DE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</si>
</sst>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theme="3" tint="0.3999450666829432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4" fontId="6" fillId="0" borderId="2" xfId="0" applyNumberFormat="1" applyFont="1" applyFill="1" applyBorder="1"/>
    <xf numFmtId="0" fontId="2" fillId="0" borderId="0" xfId="0" applyFont="1"/>
    <xf numFmtId="4" fontId="6" fillId="0" borderId="0" xfId="0" applyNumberFormat="1" applyFont="1" applyBorder="1"/>
    <xf numFmtId="4" fontId="9" fillId="4" borderId="3" xfId="0" applyNumberFormat="1" applyFont="1" applyFill="1" applyBorder="1" applyAlignment="1">
      <alignment horizontal="right" vertical="center" wrapText="1"/>
    </xf>
    <xf numFmtId="4" fontId="5" fillId="3" borderId="3" xfId="0" applyNumberFormat="1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6" xfId="0" applyFont="1" applyBorder="1"/>
    <xf numFmtId="0" fontId="8" fillId="0" borderId="7" xfId="0" applyFont="1" applyBorder="1"/>
    <xf numFmtId="0" fontId="7" fillId="0" borderId="7" xfId="0" applyFont="1" applyBorder="1"/>
    <xf numFmtId="4" fontId="6" fillId="0" borderId="7" xfId="0" applyNumberFormat="1" applyFont="1" applyBorder="1"/>
    <xf numFmtId="0" fontId="0" fillId="0" borderId="7" xfId="0" applyBorder="1"/>
    <xf numFmtId="0" fontId="0" fillId="0" borderId="0" xfId="0" applyBorder="1"/>
    <xf numFmtId="0" fontId="7" fillId="0" borderId="1" xfId="0" applyFont="1" applyBorder="1"/>
    <xf numFmtId="0" fontId="0" fillId="0" borderId="0" xfId="0" applyAlignment="1">
      <alignment horizontal="center"/>
    </xf>
    <xf numFmtId="4" fontId="9" fillId="4" borderId="9" xfId="0" applyNumberFormat="1" applyFont="1" applyFill="1" applyBorder="1" applyAlignment="1">
      <alignment horizontal="right" vertical="center" wrapText="1"/>
    </xf>
    <xf numFmtId="0" fontId="0" fillId="0" borderId="2" xfId="0" applyBorder="1"/>
    <xf numFmtId="4" fontId="5" fillId="0" borderId="1" xfId="0" applyNumberFormat="1" applyFont="1" applyBorder="1"/>
    <xf numFmtId="0" fontId="1" fillId="2" borderId="1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1" xfId="0" applyFont="1" applyBorder="1"/>
    <xf numFmtId="0" fontId="2" fillId="3" borderId="7" xfId="0" applyFont="1" applyFill="1" applyBorder="1" applyAlignment="1">
      <alignment horizontal="left" vertical="center" wrapText="1"/>
    </xf>
    <xf numFmtId="4" fontId="5" fillId="0" borderId="7" xfId="0" applyNumberFormat="1" applyFont="1" applyBorder="1"/>
    <xf numFmtId="0" fontId="1" fillId="2" borderId="11" xfId="0" applyFont="1" applyFill="1" applyBorder="1" applyAlignment="1">
      <alignment horizontal="center" vertical="center" wrapText="1"/>
    </xf>
    <xf numFmtId="0" fontId="6" fillId="0" borderId="12" xfId="0" applyFont="1" applyBorder="1"/>
    <xf numFmtId="4" fontId="5" fillId="0" borderId="11" xfId="0" applyNumberFormat="1" applyFont="1" applyBorder="1"/>
    <xf numFmtId="4" fontId="5" fillId="3" borderId="6" xfId="0" applyNumberFormat="1" applyFont="1" applyFill="1" applyBorder="1"/>
    <xf numFmtId="0" fontId="6" fillId="0" borderId="8" xfId="0" applyFont="1" applyBorder="1"/>
    <xf numFmtId="4" fontId="5" fillId="3" borderId="7" xfId="0" applyNumberFormat="1" applyFont="1" applyFill="1" applyBorder="1"/>
    <xf numFmtId="4" fontId="6" fillId="0" borderId="6" xfId="0" applyNumberFormat="1" applyFont="1" applyBorder="1"/>
    <xf numFmtId="4" fontId="9" fillId="4" borderId="6" xfId="0" applyNumberFormat="1" applyFont="1" applyFill="1" applyBorder="1"/>
    <xf numFmtId="0" fontId="7" fillId="0" borderId="6" xfId="0" applyFont="1" applyBorder="1"/>
    <xf numFmtId="4" fontId="5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1035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1036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9</xdr:row>
      <xdr:rowOff>57150</xdr:rowOff>
    </xdr:from>
    <xdr:to>
      <xdr:col>4</xdr:col>
      <xdr:colOff>304800</xdr:colOff>
      <xdr:row>11</xdr:row>
      <xdr:rowOff>238125</xdr:rowOff>
    </xdr:to>
    <xdr:sp macro="" textlink="">
      <xdr:nvSpPr>
        <xdr:cNvPr id="1039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90650"/>
          <a:ext cx="3048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2762250</xdr:colOff>
      <xdr:row>0</xdr:row>
      <xdr:rowOff>28575</xdr:rowOff>
    </xdr:from>
    <xdr:to>
      <xdr:col>0</xdr:col>
      <xdr:colOff>3505200</xdr:colOff>
      <xdr:row>3</xdr:row>
      <xdr:rowOff>0</xdr:rowOff>
    </xdr:to>
    <xdr:pic>
      <xdr:nvPicPr>
        <xdr:cNvPr id="7" name="1 Imagen" descr="Ministerio de Hacienda">
          <a:extLst>
            <a:ext uri="{FF2B5EF4-FFF2-40B4-BE49-F238E27FC236}">
              <a16:creationId xmlns:a16="http://schemas.microsoft.com/office/drawing/2014/main" id="{D2F59306-3365-43FF-9141-10FAF818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8575"/>
          <a:ext cx="74295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9"/>
  <sheetViews>
    <sheetView workbookViewId="0">
      <selection sqref="A1:N1"/>
    </sheetView>
  </sheetViews>
  <sheetFormatPr defaultColWidth="11.42578125" defaultRowHeight="15" x14ac:dyDescent="0.25"/>
  <cols>
    <col min="1" max="1" width="66.285156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8.75" customHeight="1" x14ac:dyDescent="0.25">
      <c r="A2" s="32" t="s">
        <v>109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5.75" x14ac:dyDescent="0.25">
      <c r="A3" s="32" t="s">
        <v>110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5.75" x14ac:dyDescent="0.25">
      <c r="A4" s="32" t="s">
        <v>111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x14ac:dyDescent="0.25">
      <c r="A5" s="33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5.75" x14ac:dyDescent="0.25">
      <c r="A6" s="32" t="s">
        <v>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x14ac:dyDescent="0.25">
      <c r="A7" s="33" t="s">
        <v>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7.5" customHeight="1" x14ac:dyDescent="0.25"/>
    <row r="9" spans="1:14" ht="23.25" customHeight="1" x14ac:dyDescent="0.25">
      <c r="A9" s="18" t="s">
        <v>4</v>
      </c>
      <c r="B9" s="18" t="s">
        <v>5</v>
      </c>
      <c r="C9" s="18" t="s">
        <v>6</v>
      </c>
      <c r="D9" s="18" t="s">
        <v>7</v>
      </c>
      <c r="E9" s="18" t="s">
        <v>8</v>
      </c>
      <c r="F9" s="18" t="s">
        <v>9</v>
      </c>
      <c r="G9" s="18" t="s">
        <v>10</v>
      </c>
      <c r="H9" s="18" t="s">
        <v>11</v>
      </c>
      <c r="I9" s="18" t="s">
        <v>12</v>
      </c>
      <c r="J9" s="18" t="s">
        <v>13</v>
      </c>
      <c r="K9" s="18" t="s">
        <v>14</v>
      </c>
      <c r="L9" s="18" t="s">
        <v>15</v>
      </c>
      <c r="M9" s="18" t="s">
        <v>16</v>
      </c>
      <c r="N9" s="18" t="s">
        <v>17</v>
      </c>
    </row>
    <row r="10" spans="1:14" ht="19.5" customHeight="1" x14ac:dyDescent="0.25">
      <c r="A10" s="19" t="s">
        <v>18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33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20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>SUM(B13:M13)</f>
        <v>0</v>
      </c>
    </row>
    <row r="14" spans="1:14" ht="15.6" customHeight="1" x14ac:dyDescent="0.25">
      <c r="A14" s="8" t="s">
        <v>21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>SUM(B14:M14)</f>
        <v>0</v>
      </c>
    </row>
    <row r="15" spans="1:14" ht="15.6" customHeight="1" x14ac:dyDescent="0.25">
      <c r="A15" s="8" t="s">
        <v>22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>SUM(B15:M15)</f>
        <v>0</v>
      </c>
    </row>
    <row r="16" spans="1:14" ht="15.6" customHeight="1" x14ac:dyDescent="0.25">
      <c r="A16" s="8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>SUM(B16:M16)</f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34</v>
      </c>
      <c r="B18" s="7">
        <f>SUM(B19:B27)</f>
        <v>0</v>
      </c>
      <c r="C18" s="7">
        <f t="shared" ref="C18:L18" si="1">SUM(C19:C27)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2">SUM(B20:M20)</f>
        <v>0</v>
      </c>
    </row>
    <row r="21" spans="1:14" ht="15.6" customHeight="1" x14ac:dyDescent="0.25">
      <c r="A21" s="8" t="s">
        <v>26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2"/>
        <v>0</v>
      </c>
    </row>
    <row r="22" spans="1:14" ht="15.6" customHeight="1" x14ac:dyDescent="0.25">
      <c r="A22" s="8" t="s">
        <v>27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2"/>
        <v>0</v>
      </c>
    </row>
    <row r="23" spans="1:14" ht="15.6" customHeight="1" x14ac:dyDescent="0.25">
      <c r="A23" s="8" t="s">
        <v>28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2"/>
        <v>0</v>
      </c>
    </row>
    <row r="24" spans="1:14" ht="15.6" customHeight="1" x14ac:dyDescent="0.25">
      <c r="A24" s="8" t="s">
        <v>29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2"/>
        <v>0</v>
      </c>
    </row>
    <row r="25" spans="1:14" ht="15.6" customHeight="1" x14ac:dyDescent="0.25">
      <c r="A25" s="8" t="s">
        <v>30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2"/>
        <v>0</v>
      </c>
    </row>
    <row r="26" spans="1:14" ht="15.6" customHeight="1" x14ac:dyDescent="0.25">
      <c r="A26" s="8" t="s">
        <v>31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2"/>
        <v>0</v>
      </c>
    </row>
    <row r="27" spans="1:14" ht="15.6" customHeight="1" x14ac:dyDescent="0.25">
      <c r="A27" s="8" t="s">
        <v>32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2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35</v>
      </c>
      <c r="B29" s="7">
        <f>SUM(B30:B38)</f>
        <v>0</v>
      </c>
      <c r="C29" s="7">
        <f t="shared" ref="C29:L29" si="3">SUM(C30:C38)</f>
        <v>0</v>
      </c>
      <c r="D29" s="7">
        <f t="shared" si="3"/>
        <v>0</v>
      </c>
      <c r="E29" s="7">
        <f t="shared" si="3"/>
        <v>0</v>
      </c>
      <c r="F29" s="7">
        <f t="shared" si="3"/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4">SUM(B31:M31)</f>
        <v>0</v>
      </c>
    </row>
    <row r="32" spans="1:14" ht="15.6" customHeight="1" x14ac:dyDescent="0.25">
      <c r="A32" s="8" t="s">
        <v>39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4"/>
        <v>0</v>
      </c>
    </row>
    <row r="33" spans="1:14" ht="15.6" customHeight="1" x14ac:dyDescent="0.25">
      <c r="A33" s="8" t="s">
        <v>40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4"/>
        <v>0</v>
      </c>
    </row>
    <row r="34" spans="1:14" ht="15.6" customHeight="1" x14ac:dyDescent="0.25">
      <c r="A34" s="8" t="s">
        <v>41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4"/>
        <v>0</v>
      </c>
    </row>
    <row r="35" spans="1:14" ht="15.6" customHeight="1" x14ac:dyDescent="0.25">
      <c r="A35" s="8" t="s">
        <v>42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4"/>
        <v>0</v>
      </c>
    </row>
    <row r="36" spans="1:14" ht="15.6" customHeight="1" x14ac:dyDescent="0.25">
      <c r="A36" s="8" t="s">
        <v>43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4"/>
        <v>0</v>
      </c>
    </row>
    <row r="37" spans="1:14" ht="15.6" customHeight="1" x14ac:dyDescent="0.25">
      <c r="A37" s="8" t="s">
        <v>44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4"/>
        <v>0</v>
      </c>
    </row>
    <row r="38" spans="1:14" ht="15.6" customHeight="1" x14ac:dyDescent="0.25">
      <c r="A38" s="8" t="s">
        <v>45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4"/>
        <v>0</v>
      </c>
    </row>
    <row r="39" spans="1:14" ht="8.1" customHeight="1" x14ac:dyDescent="0.25">
      <c r="A39" s="8" t="s">
        <v>36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46</v>
      </c>
      <c r="B40" s="7">
        <f>SUM(B41:B47)</f>
        <v>0</v>
      </c>
      <c r="C40" s="7">
        <f t="shared" ref="C40:N40" si="5">SUM(C41:C47)</f>
        <v>0</v>
      </c>
      <c r="D40" s="7">
        <f t="shared" si="5"/>
        <v>0</v>
      </c>
      <c r="E40" s="7">
        <f t="shared" si="5"/>
        <v>0</v>
      </c>
      <c r="F40" s="7">
        <f t="shared" si="5"/>
        <v>0</v>
      </c>
      <c r="G40" s="7">
        <f t="shared" si="5"/>
        <v>0</v>
      </c>
      <c r="H40" s="7">
        <f t="shared" si="5"/>
        <v>0</v>
      </c>
      <c r="I40" s="7">
        <f t="shared" si="5"/>
        <v>0</v>
      </c>
      <c r="J40" s="7">
        <f t="shared" si="5"/>
        <v>0</v>
      </c>
      <c r="K40" s="7">
        <f t="shared" si="5"/>
        <v>0</v>
      </c>
      <c r="L40" s="7">
        <f t="shared" si="5"/>
        <v>0</v>
      </c>
      <c r="M40" s="7">
        <f t="shared" si="5"/>
        <v>0</v>
      </c>
      <c r="N40" s="7">
        <f t="shared" si="5"/>
        <v>0</v>
      </c>
    </row>
    <row r="41" spans="1:14" ht="15.6" customHeight="1" x14ac:dyDescent="0.25">
      <c r="A41" s="8" t="s">
        <v>47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103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6">SUM(B42:M42)</f>
        <v>0</v>
      </c>
    </row>
    <row r="43" spans="1:14" ht="15.6" customHeight="1" x14ac:dyDescent="0.25">
      <c r="A43" s="8" t="s">
        <v>48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6"/>
        <v>0</v>
      </c>
    </row>
    <row r="44" spans="1:14" ht="15.6" customHeight="1" x14ac:dyDescent="0.25">
      <c r="A44" s="8" t="s">
        <v>49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6"/>
        <v>0</v>
      </c>
    </row>
    <row r="45" spans="1:14" ht="15.6" customHeight="1" x14ac:dyDescent="0.25">
      <c r="A45" s="8" t="s">
        <v>50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6"/>
        <v>0</v>
      </c>
    </row>
    <row r="46" spans="1:14" ht="15.6" customHeight="1" x14ac:dyDescent="0.25">
      <c r="A46" s="8" t="s">
        <v>51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6"/>
        <v>0</v>
      </c>
    </row>
    <row r="47" spans="1:14" ht="15.6" customHeight="1" x14ac:dyDescent="0.25">
      <c r="A47" s="8" t="s">
        <v>52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6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53</v>
      </c>
      <c r="B49" s="7">
        <f>SUM(B50:B56)</f>
        <v>0</v>
      </c>
      <c r="C49" s="7">
        <f t="shared" ref="C49:N49" si="7">SUM(C50:C56)</f>
        <v>0</v>
      </c>
      <c r="D49" s="7">
        <f t="shared" si="7"/>
        <v>0</v>
      </c>
      <c r="E49" s="7">
        <f t="shared" si="7"/>
        <v>0</v>
      </c>
      <c r="F49" s="7">
        <f t="shared" si="7"/>
        <v>0</v>
      </c>
      <c r="G49" s="7">
        <f t="shared" si="7"/>
        <v>0</v>
      </c>
      <c r="H49" s="7">
        <f t="shared" si="7"/>
        <v>0</v>
      </c>
      <c r="I49" s="7">
        <f t="shared" si="7"/>
        <v>0</v>
      </c>
      <c r="J49" s="7">
        <f t="shared" si="7"/>
        <v>0</v>
      </c>
      <c r="K49" s="7">
        <f t="shared" si="7"/>
        <v>0</v>
      </c>
      <c r="L49" s="7">
        <f t="shared" si="7"/>
        <v>0</v>
      </c>
      <c r="M49" s="7">
        <f t="shared" si="7"/>
        <v>0</v>
      </c>
      <c r="N49" s="7">
        <f t="shared" si="7"/>
        <v>0</v>
      </c>
    </row>
    <row r="50" spans="1:14" ht="15.6" customHeight="1" x14ac:dyDescent="0.25">
      <c r="A50" s="8" t="s">
        <v>54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104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8">SUM(B51:M51)</f>
        <v>0</v>
      </c>
    </row>
    <row r="52" spans="1:14" ht="15.6" customHeight="1" x14ac:dyDescent="0.25">
      <c r="A52" s="8" t="s">
        <v>55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8"/>
        <v>0</v>
      </c>
    </row>
    <row r="53" spans="1:14" ht="15.6" customHeight="1" x14ac:dyDescent="0.25">
      <c r="A53" s="8" t="s">
        <v>56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8"/>
        <v>0</v>
      </c>
    </row>
    <row r="54" spans="1:14" ht="15.6" customHeight="1" x14ac:dyDescent="0.25">
      <c r="A54" s="8" t="s">
        <v>57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8"/>
        <v>0</v>
      </c>
    </row>
    <row r="55" spans="1:14" ht="15.6" customHeight="1" x14ac:dyDescent="0.25">
      <c r="A55" s="8" t="s">
        <v>58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8"/>
        <v>0</v>
      </c>
    </row>
    <row r="56" spans="1:14" ht="15.6" customHeight="1" x14ac:dyDescent="0.25">
      <c r="A56" s="8" t="s">
        <v>59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8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60</v>
      </c>
      <c r="B58" s="7">
        <f>SUM(B59:B67)</f>
        <v>0</v>
      </c>
      <c r="C58" s="7">
        <f t="shared" ref="C58:L58" si="9">SUM(C59:C67)</f>
        <v>0</v>
      </c>
      <c r="D58" s="7">
        <f t="shared" si="9"/>
        <v>0</v>
      </c>
      <c r="E58" s="7">
        <f t="shared" si="9"/>
        <v>0</v>
      </c>
      <c r="F58" s="7">
        <f t="shared" si="9"/>
        <v>0</v>
      </c>
      <c r="G58" s="7">
        <f t="shared" si="9"/>
        <v>0</v>
      </c>
      <c r="H58" s="7">
        <f t="shared" si="9"/>
        <v>0</v>
      </c>
      <c r="I58" s="7">
        <f t="shared" si="9"/>
        <v>0</v>
      </c>
      <c r="J58" s="7">
        <f t="shared" si="9"/>
        <v>0</v>
      </c>
      <c r="K58" s="7">
        <f t="shared" si="9"/>
        <v>0</v>
      </c>
      <c r="L58" s="7">
        <f t="shared" si="9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61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62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0">SUM(B60:M60)</f>
        <v>0</v>
      </c>
    </row>
    <row r="61" spans="1:14" ht="15.6" customHeight="1" x14ac:dyDescent="0.25">
      <c r="A61" s="14" t="s">
        <v>63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0"/>
        <v>0</v>
      </c>
    </row>
    <row r="62" spans="1:14" ht="15.6" customHeight="1" x14ac:dyDescent="0.25">
      <c r="A62" s="8" t="s">
        <v>64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0"/>
        <v>0</v>
      </c>
    </row>
    <row r="63" spans="1:14" ht="15.6" customHeight="1" x14ac:dyDescent="0.25">
      <c r="A63" s="8" t="s">
        <v>65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0"/>
        <v>0</v>
      </c>
    </row>
    <row r="64" spans="1:14" ht="15.6" customHeight="1" x14ac:dyDescent="0.25">
      <c r="A64" s="8" t="s">
        <v>66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0"/>
        <v>0</v>
      </c>
    </row>
    <row r="65" spans="1:14" ht="15.6" customHeight="1" x14ac:dyDescent="0.25">
      <c r="A65" s="8" t="s">
        <v>67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0"/>
        <v>0</v>
      </c>
    </row>
    <row r="66" spans="1:14" ht="15.6" customHeight="1" x14ac:dyDescent="0.25">
      <c r="A66" s="8" t="s">
        <v>68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0"/>
        <v>0</v>
      </c>
    </row>
    <row r="67" spans="1:14" ht="15.6" customHeight="1" x14ac:dyDescent="0.25">
      <c r="A67" s="8" t="s">
        <v>69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0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70</v>
      </c>
      <c r="B69" s="7">
        <f>SUM(B70:B73)</f>
        <v>0</v>
      </c>
      <c r="C69" s="7">
        <f t="shared" ref="C69:N69" si="11">SUM(C70:C73)</f>
        <v>0</v>
      </c>
      <c r="D69" s="7">
        <f t="shared" si="11"/>
        <v>0</v>
      </c>
      <c r="E69" s="7">
        <f t="shared" si="11"/>
        <v>0</v>
      </c>
      <c r="F69" s="7">
        <f t="shared" si="11"/>
        <v>0</v>
      </c>
      <c r="G69" s="7">
        <f t="shared" si="11"/>
        <v>0</v>
      </c>
      <c r="H69" s="7">
        <f t="shared" si="11"/>
        <v>0</v>
      </c>
      <c r="I69" s="7">
        <f t="shared" si="11"/>
        <v>0</v>
      </c>
      <c r="J69" s="7">
        <f t="shared" si="11"/>
        <v>0</v>
      </c>
      <c r="K69" s="7">
        <f t="shared" si="11"/>
        <v>0</v>
      </c>
      <c r="L69" s="7">
        <f t="shared" si="11"/>
        <v>0</v>
      </c>
      <c r="M69" s="7">
        <f t="shared" si="11"/>
        <v>0</v>
      </c>
      <c r="N69" s="7">
        <f t="shared" si="11"/>
        <v>0</v>
      </c>
    </row>
    <row r="70" spans="1:14" ht="15.6" customHeight="1" x14ac:dyDescent="0.25">
      <c r="A70" s="8" t="s">
        <v>105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106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>SUM(B71:M71)</f>
        <v>0</v>
      </c>
    </row>
    <row r="72" spans="1:14" ht="15.6" customHeight="1" x14ac:dyDescent="0.25">
      <c r="A72" s="8" t="s">
        <v>107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>SUM(B72:M72)</f>
        <v>0</v>
      </c>
    </row>
    <row r="73" spans="1:14" ht="15.6" customHeight="1" x14ac:dyDescent="0.25">
      <c r="A73" s="8" t="s">
        <v>78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71</v>
      </c>
      <c r="B75" s="7">
        <f>SUM(B76:B77)</f>
        <v>0</v>
      </c>
      <c r="C75" s="7">
        <f t="shared" ref="C75:M75" si="12">SUM(C76:C77)</f>
        <v>0</v>
      </c>
      <c r="D75" s="7">
        <f t="shared" si="12"/>
        <v>0</v>
      </c>
      <c r="E75" s="7">
        <f t="shared" si="12"/>
        <v>0</v>
      </c>
      <c r="F75" s="7">
        <f t="shared" si="12"/>
        <v>0</v>
      </c>
      <c r="G75" s="7">
        <f t="shared" si="12"/>
        <v>0</v>
      </c>
      <c r="H75" s="7">
        <f t="shared" si="12"/>
        <v>0</v>
      </c>
      <c r="I75" s="7">
        <f t="shared" si="12"/>
        <v>0</v>
      </c>
      <c r="J75" s="7">
        <f t="shared" si="12"/>
        <v>0</v>
      </c>
      <c r="K75" s="7">
        <f t="shared" si="12"/>
        <v>0</v>
      </c>
      <c r="L75" s="7">
        <f t="shared" si="12"/>
        <v>0</v>
      </c>
      <c r="M75" s="7">
        <f t="shared" si="12"/>
        <v>0</v>
      </c>
      <c r="N75" s="7">
        <f>SUM(N76:N77)</f>
        <v>0</v>
      </c>
    </row>
    <row r="76" spans="1:14" ht="15.6" customHeight="1" x14ac:dyDescent="0.25">
      <c r="A76" s="8" t="s">
        <v>72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73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74</v>
      </c>
      <c r="B79" s="7">
        <f>SUM(B80:B82)</f>
        <v>0</v>
      </c>
      <c r="C79" s="7">
        <f t="shared" ref="C79:N79" si="13">SUM(C80:C82)</f>
        <v>0</v>
      </c>
      <c r="D79" s="7">
        <f t="shared" si="13"/>
        <v>0</v>
      </c>
      <c r="E79" s="7">
        <f t="shared" si="13"/>
        <v>0</v>
      </c>
      <c r="F79" s="7">
        <f t="shared" si="13"/>
        <v>0</v>
      </c>
      <c r="G79" s="7">
        <f t="shared" si="13"/>
        <v>0</v>
      </c>
      <c r="H79" s="7">
        <f t="shared" si="13"/>
        <v>0</v>
      </c>
      <c r="I79" s="7">
        <f t="shared" si="13"/>
        <v>0</v>
      </c>
      <c r="J79" s="7">
        <f t="shared" si="13"/>
        <v>0</v>
      </c>
      <c r="K79" s="7">
        <f t="shared" si="13"/>
        <v>0</v>
      </c>
      <c r="L79" s="7">
        <f t="shared" si="13"/>
        <v>0</v>
      </c>
      <c r="M79" s="7">
        <f t="shared" si="13"/>
        <v>0</v>
      </c>
      <c r="N79" s="7">
        <f t="shared" si="13"/>
        <v>0</v>
      </c>
    </row>
    <row r="80" spans="1:14" ht="15.6" customHeight="1" x14ac:dyDescent="0.25">
      <c r="A80" s="8" t="s">
        <v>75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76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>SUM(B81:M81)</f>
        <v>0</v>
      </c>
    </row>
    <row r="82" spans="1:14" ht="15.6" customHeight="1" x14ac:dyDescent="0.25">
      <c r="A82" s="8" t="s">
        <v>77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>SUM(B82:M82)</f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100</v>
      </c>
      <c r="B84" s="11">
        <f>+B11+B18+B29+B40+B49+B58+B69+B75+B79</f>
        <v>0</v>
      </c>
      <c r="C84" s="11">
        <f t="shared" ref="C84:N84" si="14">+C11+C18+C29+C40+C49+C58+C69+C75+C79</f>
        <v>0</v>
      </c>
      <c r="D84" s="11">
        <f t="shared" si="14"/>
        <v>0</v>
      </c>
      <c r="E84" s="11">
        <f t="shared" si="14"/>
        <v>0</v>
      </c>
      <c r="F84" s="11">
        <f t="shared" si="14"/>
        <v>0</v>
      </c>
      <c r="G84" s="11">
        <f t="shared" si="14"/>
        <v>0</v>
      </c>
      <c r="H84" s="11">
        <f t="shared" si="14"/>
        <v>0</v>
      </c>
      <c r="I84" s="11">
        <f t="shared" si="14"/>
        <v>0</v>
      </c>
      <c r="J84" s="11">
        <f t="shared" si="14"/>
        <v>0</v>
      </c>
      <c r="K84" s="11">
        <f t="shared" si="14"/>
        <v>0</v>
      </c>
      <c r="L84" s="11">
        <f t="shared" si="14"/>
        <v>0</v>
      </c>
      <c r="M84" s="11">
        <f t="shared" si="14"/>
        <v>0</v>
      </c>
      <c r="N84" s="11">
        <f t="shared" si="14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79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80</v>
      </c>
      <c r="B87" s="7">
        <f>SUM(B88:B89)</f>
        <v>0</v>
      </c>
      <c r="C87" s="7">
        <f t="shared" ref="C87:M87" si="15">SUM(C88:C89)</f>
        <v>0</v>
      </c>
      <c r="D87" s="7">
        <f t="shared" si="15"/>
        <v>0</v>
      </c>
      <c r="E87" s="7">
        <f t="shared" si="15"/>
        <v>0</v>
      </c>
      <c r="F87" s="7">
        <f t="shared" si="15"/>
        <v>0</v>
      </c>
      <c r="G87" s="7">
        <f t="shared" si="15"/>
        <v>0</v>
      </c>
      <c r="H87" s="7">
        <f t="shared" si="15"/>
        <v>0</v>
      </c>
      <c r="I87" s="7">
        <f t="shared" si="15"/>
        <v>0</v>
      </c>
      <c r="J87" s="7">
        <f t="shared" si="15"/>
        <v>0</v>
      </c>
      <c r="K87" s="7">
        <f t="shared" si="15"/>
        <v>0</v>
      </c>
      <c r="L87" s="7">
        <f t="shared" si="15"/>
        <v>0</v>
      </c>
      <c r="M87" s="7">
        <f t="shared" si="15"/>
        <v>0</v>
      </c>
      <c r="N87" s="7">
        <f>SUM(N88:N89)</f>
        <v>0</v>
      </c>
    </row>
    <row r="88" spans="1:14" ht="15.6" customHeight="1" x14ac:dyDescent="0.25">
      <c r="A88" s="8" t="s">
        <v>81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82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83</v>
      </c>
      <c r="B91" s="7">
        <f>SUM(B92:B93)</f>
        <v>0</v>
      </c>
      <c r="C91" s="7">
        <f t="shared" ref="C91:M91" si="16">SUM(C92:C93)</f>
        <v>0</v>
      </c>
      <c r="D91" s="7">
        <f t="shared" si="16"/>
        <v>0</v>
      </c>
      <c r="E91" s="7">
        <f t="shared" si="16"/>
        <v>0</v>
      </c>
      <c r="F91" s="7">
        <f t="shared" si="16"/>
        <v>0</v>
      </c>
      <c r="G91" s="7">
        <f t="shared" si="16"/>
        <v>0</v>
      </c>
      <c r="H91" s="7">
        <f t="shared" si="16"/>
        <v>0</v>
      </c>
      <c r="I91" s="7">
        <f t="shared" si="16"/>
        <v>0</v>
      </c>
      <c r="J91" s="7">
        <f t="shared" si="16"/>
        <v>0</v>
      </c>
      <c r="K91" s="7">
        <f t="shared" si="16"/>
        <v>0</v>
      </c>
      <c r="L91" s="7">
        <f t="shared" si="16"/>
        <v>0</v>
      </c>
      <c r="M91" s="7">
        <f t="shared" si="16"/>
        <v>0</v>
      </c>
      <c r="N91" s="7">
        <f>SUM(N92:N93)</f>
        <v>0</v>
      </c>
    </row>
    <row r="92" spans="1:14" ht="15.6" customHeight="1" x14ac:dyDescent="0.25">
      <c r="A92" s="8" t="s">
        <v>84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85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86</v>
      </c>
      <c r="B95" s="7">
        <f>SUM(B96)</f>
        <v>0</v>
      </c>
      <c r="C95" s="7">
        <f t="shared" ref="C95:N95" si="17">SUM(C96)</f>
        <v>0</v>
      </c>
      <c r="D95" s="7">
        <f t="shared" si="17"/>
        <v>0</v>
      </c>
      <c r="E95" s="7">
        <f t="shared" si="17"/>
        <v>0</v>
      </c>
      <c r="F95" s="7">
        <f t="shared" si="17"/>
        <v>0</v>
      </c>
      <c r="G95" s="7">
        <f t="shared" si="17"/>
        <v>0</v>
      </c>
      <c r="H95" s="7">
        <f t="shared" si="17"/>
        <v>0</v>
      </c>
      <c r="I95" s="7">
        <f t="shared" si="17"/>
        <v>0</v>
      </c>
      <c r="J95" s="7">
        <f t="shared" si="17"/>
        <v>0</v>
      </c>
      <c r="K95" s="7">
        <f t="shared" si="17"/>
        <v>0</v>
      </c>
      <c r="L95" s="7">
        <f t="shared" si="17"/>
        <v>0</v>
      </c>
      <c r="M95" s="7">
        <f t="shared" si="17"/>
        <v>0</v>
      </c>
      <c r="N95" s="7">
        <f t="shared" si="17"/>
        <v>0</v>
      </c>
    </row>
    <row r="96" spans="1:14" ht="15.6" customHeight="1" x14ac:dyDescent="0.25">
      <c r="A96" s="8" t="s">
        <v>87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88</v>
      </c>
      <c r="B98" s="11">
        <f>+B87+B91+B95</f>
        <v>0</v>
      </c>
      <c r="C98" s="11">
        <f t="shared" ref="C98:M98" si="18">+C87+C91+C95</f>
        <v>0</v>
      </c>
      <c r="D98" s="11">
        <f t="shared" si="18"/>
        <v>0</v>
      </c>
      <c r="E98" s="11">
        <f t="shared" si="18"/>
        <v>0</v>
      </c>
      <c r="F98" s="11">
        <f t="shared" si="18"/>
        <v>0</v>
      </c>
      <c r="G98" s="11">
        <f t="shared" si="18"/>
        <v>0</v>
      </c>
      <c r="H98" s="11">
        <f t="shared" si="18"/>
        <v>0</v>
      </c>
      <c r="I98" s="11">
        <f t="shared" si="18"/>
        <v>0</v>
      </c>
      <c r="J98" s="11">
        <f t="shared" si="18"/>
        <v>0</v>
      </c>
      <c r="K98" s="11">
        <f t="shared" si="18"/>
        <v>0</v>
      </c>
      <c r="L98" s="11">
        <f t="shared" si="18"/>
        <v>0</v>
      </c>
      <c r="M98" s="11">
        <f t="shared" si="18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89</v>
      </c>
      <c r="B100" s="17">
        <f>+B84+B98</f>
        <v>0</v>
      </c>
      <c r="C100" s="17">
        <f t="shared" ref="C100:N100" si="19">+C84+C98</f>
        <v>0</v>
      </c>
      <c r="D100" s="17">
        <f t="shared" si="19"/>
        <v>0</v>
      </c>
      <c r="E100" s="17">
        <f t="shared" si="19"/>
        <v>0</v>
      </c>
      <c r="F100" s="17">
        <f t="shared" si="19"/>
        <v>0</v>
      </c>
      <c r="G100" s="17">
        <f t="shared" si="19"/>
        <v>0</v>
      </c>
      <c r="H100" s="17">
        <f t="shared" si="19"/>
        <v>0</v>
      </c>
      <c r="I100" s="17">
        <f t="shared" si="19"/>
        <v>0</v>
      </c>
      <c r="J100" s="17">
        <f t="shared" si="19"/>
        <v>0</v>
      </c>
      <c r="K100" s="17">
        <f t="shared" si="19"/>
        <v>0</v>
      </c>
      <c r="L100" s="17">
        <f t="shared" si="19"/>
        <v>0</v>
      </c>
      <c r="M100" s="17">
        <f t="shared" si="19"/>
        <v>0</v>
      </c>
      <c r="N100" s="17">
        <f t="shared" si="19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90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91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92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93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94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95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96</v>
      </c>
      <c r="E109" s="3"/>
      <c r="F109" s="3"/>
      <c r="G109" s="4"/>
      <c r="H109" s="12" t="s">
        <v>98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102</v>
      </c>
      <c r="D112" s="3"/>
      <c r="E112" s="3"/>
      <c r="F112" s="3"/>
      <c r="G112" s="4" t="s">
        <v>97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99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101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129"/>
  <sheetViews>
    <sheetView tabSelected="1" topLeftCell="A61" workbookViewId="0">
      <selection activeCell="I94" sqref="I94"/>
    </sheetView>
  </sheetViews>
  <sheetFormatPr defaultColWidth="11.42578125" defaultRowHeight="15" x14ac:dyDescent="0.25"/>
  <cols>
    <col min="1" max="1" width="64.85546875" customWidth="1"/>
    <col min="2" max="2" width="15.7109375" customWidth="1"/>
    <col min="3" max="3" width="0.140625" hidden="1" customWidth="1"/>
    <col min="4" max="4" width="13" customWidth="1"/>
  </cols>
  <sheetData>
    <row r="3" spans="1:4" x14ac:dyDescent="0.25">
      <c r="A3" s="46"/>
      <c r="B3" s="46"/>
      <c r="C3" s="46"/>
      <c r="D3" s="46"/>
    </row>
    <row r="4" spans="1:4" ht="15" customHeight="1" x14ac:dyDescent="0.25">
      <c r="A4" s="37" t="s">
        <v>0</v>
      </c>
      <c r="B4" s="37"/>
      <c r="C4" s="37"/>
      <c r="D4" s="37"/>
    </row>
    <row r="5" spans="1:4" ht="15" customHeight="1" x14ac:dyDescent="0.25">
      <c r="A5" s="38" t="s">
        <v>112</v>
      </c>
      <c r="B5" s="38"/>
      <c r="C5" s="38"/>
      <c r="D5" s="38"/>
    </row>
    <row r="6" spans="1:4" ht="15" customHeight="1" x14ac:dyDescent="0.25">
      <c r="A6" s="33" t="s">
        <v>113</v>
      </c>
      <c r="B6" s="33"/>
      <c r="C6" s="33"/>
      <c r="D6" s="33"/>
    </row>
    <row r="7" spans="1:4" ht="15" customHeight="1" x14ac:dyDescent="0.25">
      <c r="A7" s="38" t="s">
        <v>110</v>
      </c>
      <c r="B7" s="38"/>
      <c r="C7" s="38"/>
      <c r="D7" s="38"/>
    </row>
    <row r="8" spans="1:4" ht="15" customHeight="1" x14ac:dyDescent="0.25">
      <c r="A8" s="33" t="s">
        <v>125</v>
      </c>
      <c r="B8" s="33"/>
      <c r="C8" s="33"/>
      <c r="D8" s="33"/>
    </row>
    <row r="9" spans="1:4" ht="15" customHeight="1" x14ac:dyDescent="0.25">
      <c r="A9" s="34" t="s">
        <v>122</v>
      </c>
      <c r="B9" s="34"/>
      <c r="C9" s="34"/>
      <c r="D9" s="34"/>
    </row>
    <row r="10" spans="1:4" ht="15" customHeight="1" x14ac:dyDescent="0.25">
      <c r="A10" s="34" t="s">
        <v>119</v>
      </c>
      <c r="B10" s="34"/>
      <c r="C10" s="34"/>
      <c r="D10" s="34"/>
    </row>
    <row r="11" spans="1:4" ht="8.25" hidden="1" customHeight="1" x14ac:dyDescent="0.25"/>
    <row r="12" spans="1:4" ht="39.950000000000003" customHeight="1" x14ac:dyDescent="0.25">
      <c r="A12" s="50" t="s">
        <v>4</v>
      </c>
      <c r="B12" s="18" t="s">
        <v>123</v>
      </c>
      <c r="C12" s="55" t="s">
        <v>108</v>
      </c>
      <c r="D12" s="18" t="s">
        <v>108</v>
      </c>
    </row>
    <row r="13" spans="1:4" ht="20.100000000000001" customHeight="1" x14ac:dyDescent="0.25">
      <c r="A13" s="51" t="s">
        <v>18</v>
      </c>
      <c r="B13" s="20"/>
      <c r="C13" s="56"/>
      <c r="D13" s="20"/>
    </row>
    <row r="14" spans="1:4" ht="15" customHeight="1" x14ac:dyDescent="0.25">
      <c r="A14" s="41" t="s">
        <v>33</v>
      </c>
      <c r="B14" s="7">
        <f>SUM(B15:B19)</f>
        <v>264979498</v>
      </c>
      <c r="C14" s="54">
        <f>SUM(C15:C19)</f>
        <v>0</v>
      </c>
      <c r="D14" s="7">
        <v>0</v>
      </c>
    </row>
    <row r="15" spans="1:4" ht="15" customHeight="1" x14ac:dyDescent="0.25">
      <c r="A15" s="40" t="s">
        <v>19</v>
      </c>
      <c r="B15" s="9">
        <v>156239652</v>
      </c>
      <c r="C15" s="42"/>
      <c r="D15" s="9">
        <v>0</v>
      </c>
    </row>
    <row r="16" spans="1:4" ht="15" customHeight="1" x14ac:dyDescent="0.25">
      <c r="A16" s="40" t="s">
        <v>20</v>
      </c>
      <c r="B16" s="9">
        <v>84118750</v>
      </c>
      <c r="C16" s="42"/>
      <c r="D16" s="9">
        <v>0</v>
      </c>
    </row>
    <row r="17" spans="1:4" ht="15" customHeight="1" x14ac:dyDescent="0.25">
      <c r="A17" s="40" t="s">
        <v>21</v>
      </c>
      <c r="B17" s="9">
        <v>0</v>
      </c>
      <c r="C17" s="42"/>
      <c r="D17" s="9">
        <v>0</v>
      </c>
    </row>
    <row r="18" spans="1:4" ht="15" customHeight="1" x14ac:dyDescent="0.25">
      <c r="A18" s="40" t="s">
        <v>22</v>
      </c>
      <c r="B18" s="9">
        <v>4800000</v>
      </c>
      <c r="C18" s="42"/>
      <c r="D18" s="9">
        <v>0</v>
      </c>
    </row>
    <row r="19" spans="1:4" ht="16.5" customHeight="1" x14ac:dyDescent="0.25">
      <c r="A19" s="40" t="s">
        <v>23</v>
      </c>
      <c r="B19" s="9">
        <v>19821096</v>
      </c>
      <c r="C19" s="42"/>
      <c r="D19" s="9">
        <v>0</v>
      </c>
    </row>
    <row r="20" spans="1:4" ht="5.0999999999999996" hidden="1" customHeight="1" x14ac:dyDescent="0.25">
      <c r="A20" s="40"/>
      <c r="B20" s="25"/>
      <c r="C20" s="42"/>
      <c r="D20" s="25"/>
    </row>
    <row r="21" spans="1:4" ht="15" customHeight="1" x14ac:dyDescent="0.25">
      <c r="A21" s="41" t="s">
        <v>34</v>
      </c>
      <c r="B21" s="7">
        <f>SUM(B22:B30)</f>
        <v>225334453</v>
      </c>
      <c r="C21" s="54">
        <f>SUM(C22:C30)</f>
        <v>0</v>
      </c>
      <c r="D21" s="7">
        <v>0</v>
      </c>
    </row>
    <row r="22" spans="1:4" ht="15" customHeight="1" x14ac:dyDescent="0.25">
      <c r="A22" s="40" t="s">
        <v>24</v>
      </c>
      <c r="B22" s="9">
        <v>0</v>
      </c>
      <c r="C22" s="42"/>
      <c r="D22" s="9">
        <v>0</v>
      </c>
    </row>
    <row r="23" spans="1:4" ht="15" customHeight="1" x14ac:dyDescent="0.25">
      <c r="A23" s="40" t="s">
        <v>25</v>
      </c>
      <c r="B23" s="9">
        <v>2250000</v>
      </c>
      <c r="C23" s="42"/>
      <c r="D23" s="9">
        <v>0</v>
      </c>
    </row>
    <row r="24" spans="1:4" ht="15" customHeight="1" x14ac:dyDescent="0.25">
      <c r="A24" s="40" t="s">
        <v>26</v>
      </c>
      <c r="B24" s="9">
        <v>1500000</v>
      </c>
      <c r="C24" s="42"/>
      <c r="D24" s="9">
        <v>0</v>
      </c>
    </row>
    <row r="25" spans="1:4" ht="15" customHeight="1" x14ac:dyDescent="0.25">
      <c r="A25" s="40" t="s">
        <v>27</v>
      </c>
      <c r="B25" s="9">
        <v>502000</v>
      </c>
      <c r="C25" s="42"/>
      <c r="D25" s="9">
        <v>0</v>
      </c>
    </row>
    <row r="26" spans="1:4" ht="15" customHeight="1" x14ac:dyDescent="0.25">
      <c r="A26" s="40" t="s">
        <v>28</v>
      </c>
      <c r="B26" s="9">
        <v>5350000</v>
      </c>
      <c r="C26" s="42"/>
      <c r="D26" s="9">
        <v>0</v>
      </c>
    </row>
    <row r="27" spans="1:4" ht="15" customHeight="1" x14ac:dyDescent="0.25">
      <c r="A27" s="40" t="s">
        <v>29</v>
      </c>
      <c r="B27" s="9">
        <v>1900000</v>
      </c>
      <c r="C27" s="42"/>
      <c r="D27" s="9">
        <v>0</v>
      </c>
    </row>
    <row r="28" spans="1:4" ht="15" customHeight="1" x14ac:dyDescent="0.25">
      <c r="A28" s="40" t="s">
        <v>30</v>
      </c>
      <c r="B28" s="9">
        <v>4900000</v>
      </c>
      <c r="C28" s="42"/>
      <c r="D28" s="9">
        <v>0</v>
      </c>
    </row>
    <row r="29" spans="1:4" ht="15" customHeight="1" x14ac:dyDescent="0.25">
      <c r="A29" s="40" t="s">
        <v>31</v>
      </c>
      <c r="B29" s="9">
        <v>208632453</v>
      </c>
      <c r="C29" s="42"/>
      <c r="D29" s="9">
        <v>0</v>
      </c>
    </row>
    <row r="30" spans="1:4" ht="18" customHeight="1" x14ac:dyDescent="0.25">
      <c r="A30" s="40" t="s">
        <v>32</v>
      </c>
      <c r="B30" s="9">
        <v>300000</v>
      </c>
      <c r="C30" s="42"/>
      <c r="D30" s="9">
        <v>0</v>
      </c>
    </row>
    <row r="31" spans="1:4" ht="5.0999999999999996" customHeight="1" x14ac:dyDescent="0.25">
      <c r="A31" s="40"/>
      <c r="B31" s="9"/>
      <c r="C31" s="42"/>
      <c r="D31" s="9"/>
    </row>
    <row r="32" spans="1:4" ht="15" customHeight="1" x14ac:dyDescent="0.25">
      <c r="A32" s="41" t="s">
        <v>35</v>
      </c>
      <c r="B32" s="7">
        <f>SUM(B33:B41)</f>
        <v>59715058</v>
      </c>
      <c r="C32" s="54">
        <f>SUM(C33:C41)</f>
        <v>0</v>
      </c>
      <c r="D32" s="7">
        <v>0</v>
      </c>
    </row>
    <row r="33" spans="1:4" ht="15" customHeight="1" x14ac:dyDescent="0.25">
      <c r="A33" s="40" t="s">
        <v>37</v>
      </c>
      <c r="B33" s="9">
        <v>1050000</v>
      </c>
      <c r="C33" s="42"/>
      <c r="D33" s="9">
        <v>0</v>
      </c>
    </row>
    <row r="34" spans="1:4" ht="15" customHeight="1" x14ac:dyDescent="0.25">
      <c r="A34" s="40" t="s">
        <v>38</v>
      </c>
      <c r="B34" s="9">
        <v>450000</v>
      </c>
      <c r="C34" s="42"/>
      <c r="D34" s="9">
        <v>0</v>
      </c>
    </row>
    <row r="35" spans="1:4" ht="15" customHeight="1" x14ac:dyDescent="0.25">
      <c r="A35" s="40" t="s">
        <v>39</v>
      </c>
      <c r="B35" s="9">
        <v>450000</v>
      </c>
      <c r="C35" s="42"/>
      <c r="D35" s="9">
        <v>0</v>
      </c>
    </row>
    <row r="36" spans="1:4" ht="15" customHeight="1" x14ac:dyDescent="0.25">
      <c r="A36" s="40" t="s">
        <v>40</v>
      </c>
      <c r="B36" s="9">
        <v>0</v>
      </c>
      <c r="C36" s="42"/>
      <c r="D36" s="9">
        <v>0</v>
      </c>
    </row>
    <row r="37" spans="1:4" ht="15" customHeight="1" x14ac:dyDescent="0.25">
      <c r="A37" s="40" t="s">
        <v>41</v>
      </c>
      <c r="B37" s="9">
        <v>580000</v>
      </c>
      <c r="C37" s="42"/>
      <c r="D37" s="9">
        <v>0</v>
      </c>
    </row>
    <row r="38" spans="1:4" ht="15" customHeight="1" x14ac:dyDescent="0.25">
      <c r="A38" s="40" t="s">
        <v>42</v>
      </c>
      <c r="B38" s="9">
        <v>2140000</v>
      </c>
      <c r="C38" s="42"/>
      <c r="D38" s="9">
        <v>0</v>
      </c>
    </row>
    <row r="39" spans="1:4" ht="15" customHeight="1" x14ac:dyDescent="0.25">
      <c r="A39" s="40" t="s">
        <v>43</v>
      </c>
      <c r="B39" s="9">
        <v>2165000</v>
      </c>
      <c r="C39" s="42"/>
      <c r="D39" s="9">
        <v>0</v>
      </c>
    </row>
    <row r="40" spans="1:4" ht="15" customHeight="1" x14ac:dyDescent="0.25">
      <c r="A40" s="40" t="s">
        <v>44</v>
      </c>
      <c r="B40" s="9">
        <v>0</v>
      </c>
      <c r="C40" s="42"/>
      <c r="D40" s="9">
        <v>0</v>
      </c>
    </row>
    <row r="41" spans="1:4" ht="15" customHeight="1" x14ac:dyDescent="0.25">
      <c r="A41" s="40" t="s">
        <v>45</v>
      </c>
      <c r="B41" s="9">
        <v>52880058</v>
      </c>
      <c r="C41" s="42"/>
      <c r="D41" s="9">
        <v>0</v>
      </c>
    </row>
    <row r="42" spans="1:4" ht="15" hidden="1" customHeight="1" x14ac:dyDescent="0.25">
      <c r="A42" s="40" t="s">
        <v>36</v>
      </c>
      <c r="B42" s="9"/>
      <c r="C42" s="42"/>
      <c r="D42" s="9" t="s">
        <v>36</v>
      </c>
    </row>
    <row r="43" spans="1:4" ht="15" customHeight="1" x14ac:dyDescent="0.25">
      <c r="A43" s="41" t="s">
        <v>46</v>
      </c>
      <c r="B43" s="9">
        <f>SUM(B44:B50)</f>
        <v>0</v>
      </c>
      <c r="C43" s="54">
        <f>SUM(C44:C50)</f>
        <v>0</v>
      </c>
      <c r="D43" s="9">
        <v>0</v>
      </c>
    </row>
    <row r="44" spans="1:4" ht="15" customHeight="1" x14ac:dyDescent="0.25">
      <c r="A44" s="40" t="s">
        <v>47</v>
      </c>
      <c r="B44" s="9">
        <v>0</v>
      </c>
      <c r="C44" s="42"/>
      <c r="D44" s="9">
        <v>0</v>
      </c>
    </row>
    <row r="45" spans="1:4" ht="15" customHeight="1" x14ac:dyDescent="0.25">
      <c r="A45" s="40" t="s">
        <v>103</v>
      </c>
      <c r="B45" s="9">
        <v>0</v>
      </c>
      <c r="C45" s="42"/>
      <c r="D45" s="9">
        <v>0</v>
      </c>
    </row>
    <row r="46" spans="1:4" ht="15" customHeight="1" x14ac:dyDescent="0.25">
      <c r="A46" s="40" t="s">
        <v>48</v>
      </c>
      <c r="B46" s="9">
        <v>0</v>
      </c>
      <c r="C46" s="42"/>
      <c r="D46" s="9">
        <v>0</v>
      </c>
    </row>
    <row r="47" spans="1:4" ht="15" customHeight="1" x14ac:dyDescent="0.25">
      <c r="A47" s="40" t="s">
        <v>49</v>
      </c>
      <c r="B47" s="9">
        <v>0</v>
      </c>
      <c r="C47" s="42"/>
      <c r="D47" s="9">
        <v>0</v>
      </c>
    </row>
    <row r="48" spans="1:4" ht="15" customHeight="1" x14ac:dyDescent="0.25">
      <c r="A48" s="40" t="s">
        <v>50</v>
      </c>
      <c r="B48" s="42">
        <v>0</v>
      </c>
      <c r="C48" s="27"/>
      <c r="D48" s="9">
        <v>0</v>
      </c>
    </row>
    <row r="49" spans="1:4" ht="15" customHeight="1" x14ac:dyDescent="0.25">
      <c r="A49" s="40" t="s">
        <v>51</v>
      </c>
      <c r="B49" s="9">
        <v>0</v>
      </c>
      <c r="C49" s="42"/>
      <c r="D49" s="9">
        <v>0</v>
      </c>
    </row>
    <row r="50" spans="1:4" ht="15" customHeight="1" x14ac:dyDescent="0.25">
      <c r="A50" s="39" t="s">
        <v>52</v>
      </c>
      <c r="B50" s="15">
        <v>0</v>
      </c>
      <c r="C50" s="61"/>
      <c r="D50" s="15">
        <v>0</v>
      </c>
    </row>
    <row r="51" spans="1:4" ht="15.75" hidden="1" customHeight="1" x14ac:dyDescent="0.25">
      <c r="A51" s="40"/>
      <c r="B51" s="9">
        <v>0</v>
      </c>
      <c r="C51" s="42"/>
      <c r="D51" s="9">
        <v>0</v>
      </c>
    </row>
    <row r="52" spans="1:4" ht="15" customHeight="1" x14ac:dyDescent="0.25">
      <c r="A52" s="41" t="s">
        <v>53</v>
      </c>
      <c r="B52" s="9">
        <f>SUM(B53:B59)</f>
        <v>0</v>
      </c>
      <c r="C52" s="54">
        <f>SUM(C53:C59)</f>
        <v>0</v>
      </c>
      <c r="D52" s="9">
        <v>0</v>
      </c>
    </row>
    <row r="53" spans="1:4" ht="15" customHeight="1" x14ac:dyDescent="0.25">
      <c r="A53" s="40" t="s">
        <v>54</v>
      </c>
      <c r="B53" s="9">
        <v>0</v>
      </c>
      <c r="C53" s="42"/>
      <c r="D53" s="9">
        <v>0</v>
      </c>
    </row>
    <row r="54" spans="1:4" ht="15" customHeight="1" x14ac:dyDescent="0.25">
      <c r="A54" s="40" t="s">
        <v>104</v>
      </c>
      <c r="B54" s="9">
        <v>0</v>
      </c>
      <c r="C54" s="42"/>
      <c r="D54" s="9">
        <v>0</v>
      </c>
    </row>
    <row r="55" spans="1:4" ht="15" customHeight="1" x14ac:dyDescent="0.25">
      <c r="A55" s="40" t="s">
        <v>55</v>
      </c>
      <c r="B55" s="9">
        <v>0</v>
      </c>
      <c r="C55" s="42"/>
      <c r="D55" s="9">
        <v>0</v>
      </c>
    </row>
    <row r="56" spans="1:4" ht="15" customHeight="1" x14ac:dyDescent="0.25">
      <c r="A56" s="40" t="s">
        <v>56</v>
      </c>
      <c r="B56" s="9">
        <v>0</v>
      </c>
      <c r="C56" s="42"/>
      <c r="D56" s="9">
        <v>0</v>
      </c>
    </row>
    <row r="57" spans="1:4" ht="15" customHeight="1" x14ac:dyDescent="0.25">
      <c r="A57" s="40" t="s">
        <v>57</v>
      </c>
      <c r="B57" s="9">
        <v>0</v>
      </c>
      <c r="C57" s="42"/>
      <c r="D57" s="9">
        <v>0</v>
      </c>
    </row>
    <row r="58" spans="1:4" ht="15" customHeight="1" x14ac:dyDescent="0.25">
      <c r="A58" s="40" t="s">
        <v>58</v>
      </c>
      <c r="B58" s="9">
        <v>0</v>
      </c>
      <c r="C58" s="42"/>
      <c r="D58" s="9">
        <v>0</v>
      </c>
    </row>
    <row r="59" spans="1:4" ht="15" customHeight="1" x14ac:dyDescent="0.25">
      <c r="A59" s="40" t="s">
        <v>59</v>
      </c>
      <c r="B59" s="9">
        <v>0</v>
      </c>
      <c r="C59" s="42"/>
      <c r="D59" s="9">
        <v>0</v>
      </c>
    </row>
    <row r="60" spans="1:4" ht="15" hidden="1" customHeight="1" x14ac:dyDescent="0.25">
      <c r="A60" s="40"/>
      <c r="B60" s="9"/>
      <c r="C60" s="42"/>
      <c r="D60" s="9">
        <v>0</v>
      </c>
    </row>
    <row r="61" spans="1:4" ht="15" customHeight="1" x14ac:dyDescent="0.25">
      <c r="A61" s="41" t="s">
        <v>60</v>
      </c>
      <c r="B61" s="7">
        <f>SUM(B62:B70)</f>
        <v>477901477</v>
      </c>
      <c r="C61" s="54">
        <f>SUM(C62:C70)</f>
        <v>0</v>
      </c>
      <c r="D61" s="7">
        <v>0</v>
      </c>
    </row>
    <row r="62" spans="1:4" ht="15" customHeight="1" x14ac:dyDescent="0.25">
      <c r="A62" s="40" t="s">
        <v>61</v>
      </c>
      <c r="B62" s="9">
        <v>100617843</v>
      </c>
      <c r="C62" s="42"/>
      <c r="D62" s="9">
        <v>0</v>
      </c>
    </row>
    <row r="63" spans="1:4" ht="15" customHeight="1" x14ac:dyDescent="0.25">
      <c r="A63" s="40" t="s">
        <v>62</v>
      </c>
      <c r="B63" s="9">
        <v>7080000</v>
      </c>
      <c r="C63" s="42"/>
      <c r="D63" s="9">
        <v>0</v>
      </c>
    </row>
    <row r="64" spans="1:4" ht="15" customHeight="1" x14ac:dyDescent="0.25">
      <c r="A64" s="40" t="s">
        <v>63</v>
      </c>
      <c r="B64" s="9">
        <v>0</v>
      </c>
      <c r="C64" s="42"/>
      <c r="D64" s="9">
        <v>0</v>
      </c>
    </row>
    <row r="65" spans="1:4" ht="15" customHeight="1" x14ac:dyDescent="0.25">
      <c r="A65" s="40" t="s">
        <v>64</v>
      </c>
      <c r="B65" s="9">
        <v>200000</v>
      </c>
      <c r="C65" s="42"/>
      <c r="D65" s="9">
        <v>0</v>
      </c>
    </row>
    <row r="66" spans="1:4" ht="15" customHeight="1" x14ac:dyDescent="0.25">
      <c r="A66" s="40" t="s">
        <v>65</v>
      </c>
      <c r="B66" s="9">
        <v>85202474</v>
      </c>
      <c r="C66" s="42"/>
      <c r="D66" s="9">
        <v>0</v>
      </c>
    </row>
    <row r="67" spans="1:4" ht="15" customHeight="1" x14ac:dyDescent="0.25">
      <c r="A67" s="40" t="s">
        <v>66</v>
      </c>
      <c r="B67" s="9">
        <v>0</v>
      </c>
      <c r="C67" s="42"/>
      <c r="D67" s="9">
        <v>0</v>
      </c>
    </row>
    <row r="68" spans="1:4" ht="15" customHeight="1" x14ac:dyDescent="0.25">
      <c r="A68" s="40" t="s">
        <v>67</v>
      </c>
      <c r="B68" s="9">
        <v>0</v>
      </c>
      <c r="C68" s="42"/>
      <c r="D68" s="9">
        <v>0</v>
      </c>
    </row>
    <row r="69" spans="1:4" ht="15" customHeight="1" x14ac:dyDescent="0.25">
      <c r="A69" s="40" t="s">
        <v>68</v>
      </c>
      <c r="B69" s="9">
        <v>284801160</v>
      </c>
      <c r="C69" s="42"/>
      <c r="D69" s="9">
        <v>0</v>
      </c>
    </row>
    <row r="70" spans="1:4" ht="15" customHeight="1" x14ac:dyDescent="0.25">
      <c r="A70" s="40" t="s">
        <v>69</v>
      </c>
      <c r="B70" s="9">
        <v>0</v>
      </c>
      <c r="C70" s="42"/>
      <c r="D70" s="9">
        <v>0</v>
      </c>
    </row>
    <row r="71" spans="1:4" ht="5.0999999999999996" customHeight="1" x14ac:dyDescent="0.25">
      <c r="A71" s="40"/>
      <c r="B71" s="9"/>
      <c r="C71" s="42"/>
      <c r="D71" s="9">
        <v>0</v>
      </c>
    </row>
    <row r="72" spans="1:4" ht="15" customHeight="1" x14ac:dyDescent="0.25">
      <c r="A72" s="52" t="s">
        <v>70</v>
      </c>
      <c r="B72" s="49">
        <f>SUM(B73:B76)</f>
        <v>6000000</v>
      </c>
      <c r="C72" s="57">
        <f>SUM(C73:C76)</f>
        <v>0</v>
      </c>
      <c r="D72" s="49">
        <v>0</v>
      </c>
    </row>
    <row r="73" spans="1:4" ht="15" customHeight="1" x14ac:dyDescent="0.25">
      <c r="A73" s="40" t="s">
        <v>105</v>
      </c>
      <c r="B73" s="42">
        <v>6000000</v>
      </c>
      <c r="C73" s="27"/>
      <c r="D73" s="9">
        <v>0</v>
      </c>
    </row>
    <row r="74" spans="1:4" ht="15" customHeight="1" x14ac:dyDescent="0.25">
      <c r="A74" s="40" t="s">
        <v>106</v>
      </c>
      <c r="B74" s="9">
        <v>0</v>
      </c>
      <c r="C74" s="42"/>
      <c r="D74" s="9">
        <v>0</v>
      </c>
    </row>
    <row r="75" spans="1:4" ht="15" customHeight="1" x14ac:dyDescent="0.25">
      <c r="A75" s="40" t="s">
        <v>107</v>
      </c>
      <c r="B75" s="9">
        <v>0</v>
      </c>
      <c r="C75" s="42"/>
      <c r="D75" s="9">
        <v>0</v>
      </c>
    </row>
    <row r="76" spans="1:4" ht="15" customHeight="1" x14ac:dyDescent="0.25">
      <c r="A76" s="40" t="s">
        <v>78</v>
      </c>
      <c r="B76" s="9">
        <v>0</v>
      </c>
      <c r="C76" s="42"/>
      <c r="D76" s="9">
        <v>0</v>
      </c>
    </row>
    <row r="77" spans="1:4" ht="14.25" hidden="1" customHeight="1" x14ac:dyDescent="0.25">
      <c r="A77" s="40"/>
      <c r="B77" s="42">
        <v>0</v>
      </c>
      <c r="C77" s="27"/>
      <c r="D77" s="9">
        <v>0</v>
      </c>
    </row>
    <row r="78" spans="1:4" ht="15" customHeight="1" x14ac:dyDescent="0.25">
      <c r="A78" s="41" t="s">
        <v>71</v>
      </c>
      <c r="B78" s="7">
        <f>SUM(B79:B80)</f>
        <v>0</v>
      </c>
      <c r="C78" s="54">
        <f>SUM(C79:C80)</f>
        <v>0</v>
      </c>
      <c r="D78" s="9">
        <v>0</v>
      </c>
    </row>
    <row r="79" spans="1:4" ht="15" customHeight="1" x14ac:dyDescent="0.25">
      <c r="A79" s="40" t="s">
        <v>72</v>
      </c>
      <c r="B79" s="9">
        <v>0</v>
      </c>
      <c r="C79" s="42"/>
      <c r="D79" s="9">
        <v>0</v>
      </c>
    </row>
    <row r="80" spans="1:4" ht="15" customHeight="1" x14ac:dyDescent="0.25">
      <c r="A80" s="40" t="s">
        <v>73</v>
      </c>
      <c r="B80" s="9">
        <v>0</v>
      </c>
      <c r="C80" s="42"/>
      <c r="D80" s="9">
        <v>0</v>
      </c>
    </row>
    <row r="81" spans="1:4" ht="15" hidden="1" customHeight="1" x14ac:dyDescent="0.25">
      <c r="A81" s="40"/>
      <c r="B81" s="9"/>
      <c r="C81" s="42"/>
      <c r="D81" s="9">
        <v>0</v>
      </c>
    </row>
    <row r="82" spans="1:4" ht="15" customHeight="1" x14ac:dyDescent="0.25">
      <c r="A82" s="41" t="s">
        <v>74</v>
      </c>
      <c r="B82" s="7">
        <f>SUM(B83:B85)</f>
        <v>0</v>
      </c>
      <c r="C82" s="54">
        <f>SUM(C83:C85)</f>
        <v>0</v>
      </c>
      <c r="D82" s="9">
        <v>0</v>
      </c>
    </row>
    <row r="83" spans="1:4" ht="15" customHeight="1" x14ac:dyDescent="0.25">
      <c r="A83" s="40" t="s">
        <v>75</v>
      </c>
      <c r="B83" s="9">
        <v>0</v>
      </c>
      <c r="C83" s="42"/>
      <c r="D83" s="9">
        <v>0</v>
      </c>
    </row>
    <row r="84" spans="1:4" ht="15" customHeight="1" x14ac:dyDescent="0.25">
      <c r="A84" s="40" t="s">
        <v>76</v>
      </c>
      <c r="B84" s="9">
        <v>0</v>
      </c>
      <c r="C84" s="42"/>
      <c r="D84" s="9">
        <v>0</v>
      </c>
    </row>
    <row r="85" spans="1:4" ht="15.75" customHeight="1" x14ac:dyDescent="0.25">
      <c r="A85" s="40" t="s">
        <v>77</v>
      </c>
      <c r="B85" s="9">
        <v>0</v>
      </c>
      <c r="C85" s="42"/>
      <c r="D85" s="9">
        <v>0</v>
      </c>
    </row>
    <row r="86" spans="1:4" ht="16.5" hidden="1" customHeight="1" x14ac:dyDescent="0.25">
      <c r="A86" s="40"/>
      <c r="B86" s="9"/>
      <c r="C86" s="42"/>
      <c r="D86" s="9">
        <v>0</v>
      </c>
    </row>
    <row r="87" spans="1:4" ht="15.6" customHeight="1" x14ac:dyDescent="0.25">
      <c r="A87" s="53" t="s">
        <v>100</v>
      </c>
      <c r="B87" s="29">
        <f>+B14+B21+B32+B43+B52+B61+B72+B78+B82</f>
        <v>1033930486</v>
      </c>
      <c r="C87" s="58">
        <f>+C14+C21+C32+C43+C52+C61+C72+C78+C82</f>
        <v>0</v>
      </c>
      <c r="D87" s="29">
        <v>0</v>
      </c>
    </row>
    <row r="88" spans="1:4" ht="5.0999999999999996" hidden="1" customHeight="1" x14ac:dyDescent="0.25">
      <c r="A88" s="43"/>
      <c r="B88" s="43"/>
      <c r="C88" s="44"/>
      <c r="D88" s="48"/>
    </row>
    <row r="89" spans="1:4" ht="5.0999999999999996" hidden="1" customHeight="1" x14ac:dyDescent="0.25">
      <c r="A89" s="43"/>
      <c r="B89" s="43"/>
      <c r="C89" s="44"/>
      <c r="D89" s="48"/>
    </row>
    <row r="90" spans="1:4" ht="5.0999999999999996" hidden="1" customHeight="1" x14ac:dyDescent="0.25">
      <c r="A90" s="43"/>
      <c r="B90" s="43"/>
      <c r="C90" s="44"/>
      <c r="D90" s="48"/>
    </row>
    <row r="91" spans="1:4" ht="19.5" customHeight="1" x14ac:dyDescent="0.25">
      <c r="A91" s="45" t="s">
        <v>79</v>
      </c>
      <c r="B91" s="15">
        <v>0</v>
      </c>
      <c r="C91" s="59"/>
      <c r="D91" s="15">
        <v>0</v>
      </c>
    </row>
    <row r="92" spans="1:4" ht="15.6" customHeight="1" x14ac:dyDescent="0.25">
      <c r="A92" s="41" t="s">
        <v>80</v>
      </c>
      <c r="B92" s="7">
        <f>SUM(B93:B94)</f>
        <v>0</v>
      </c>
      <c r="C92" s="54">
        <f>SUM(C93:C94)</f>
        <v>0</v>
      </c>
      <c r="D92" s="9">
        <v>0</v>
      </c>
    </row>
    <row r="93" spans="1:4" ht="15.6" customHeight="1" x14ac:dyDescent="0.25">
      <c r="A93" s="40" t="s">
        <v>81</v>
      </c>
      <c r="B93" s="9">
        <v>0</v>
      </c>
      <c r="C93" s="42"/>
      <c r="D93" s="9">
        <v>0</v>
      </c>
    </row>
    <row r="94" spans="1:4" ht="15.6" customHeight="1" x14ac:dyDescent="0.25">
      <c r="A94" s="40" t="s">
        <v>82</v>
      </c>
      <c r="B94" s="9">
        <v>0</v>
      </c>
      <c r="C94" s="42"/>
      <c r="D94" s="9">
        <v>0</v>
      </c>
    </row>
    <row r="95" spans="1:4" ht="14.25" hidden="1" customHeight="1" x14ac:dyDescent="0.25">
      <c r="A95" s="40"/>
      <c r="B95" s="9">
        <v>0</v>
      </c>
      <c r="C95" s="42"/>
      <c r="D95" s="9">
        <v>0</v>
      </c>
    </row>
    <row r="96" spans="1:4" ht="15.6" customHeight="1" x14ac:dyDescent="0.25">
      <c r="A96" s="63" t="s">
        <v>83</v>
      </c>
      <c r="B96" s="23">
        <f>SUM(B97:B98)</f>
        <v>0</v>
      </c>
      <c r="C96" s="64">
        <f>SUM(C97:C98)</f>
        <v>0</v>
      </c>
      <c r="D96" s="15">
        <v>0</v>
      </c>
    </row>
    <row r="97" spans="1:4" ht="15.6" customHeight="1" x14ac:dyDescent="0.25">
      <c r="A97" s="40" t="s">
        <v>84</v>
      </c>
      <c r="B97" s="9">
        <v>0</v>
      </c>
      <c r="C97" s="42"/>
      <c r="D97" s="9">
        <v>0</v>
      </c>
    </row>
    <row r="98" spans="1:4" ht="15.6" customHeight="1" x14ac:dyDescent="0.25">
      <c r="A98" s="40" t="s">
        <v>85</v>
      </c>
      <c r="B98" s="9">
        <v>0</v>
      </c>
      <c r="C98" s="42"/>
      <c r="D98" s="9">
        <v>0</v>
      </c>
    </row>
    <row r="99" spans="1:4" ht="15" hidden="1" customHeight="1" x14ac:dyDescent="0.25">
      <c r="A99" s="40"/>
      <c r="B99" s="9"/>
      <c r="C99" s="42"/>
      <c r="D99" s="9">
        <v>0</v>
      </c>
    </row>
    <row r="100" spans="1:4" ht="15.6" customHeight="1" x14ac:dyDescent="0.25">
      <c r="A100" s="41" t="s">
        <v>86</v>
      </c>
      <c r="B100" s="7">
        <f>SUM(B101)</f>
        <v>0</v>
      </c>
      <c r="C100" s="54">
        <f>SUM(C101)</f>
        <v>0</v>
      </c>
      <c r="D100" s="9">
        <v>0</v>
      </c>
    </row>
    <row r="101" spans="1:4" ht="18" customHeight="1" x14ac:dyDescent="0.25">
      <c r="A101" s="40" t="s">
        <v>87</v>
      </c>
      <c r="B101" s="9">
        <v>0</v>
      </c>
      <c r="C101" s="42"/>
      <c r="D101" s="9">
        <v>0</v>
      </c>
    </row>
    <row r="102" spans="1:4" ht="15.75" hidden="1" customHeight="1" x14ac:dyDescent="0.25">
      <c r="A102" s="40"/>
      <c r="B102" s="9"/>
      <c r="C102" s="42"/>
      <c r="D102" s="9"/>
    </row>
    <row r="103" spans="1:4" ht="15.6" customHeight="1" x14ac:dyDescent="0.25">
      <c r="A103" s="53" t="s">
        <v>88</v>
      </c>
      <c r="B103" s="11">
        <f>+B92+B96+B100</f>
        <v>0</v>
      </c>
      <c r="C103" s="60">
        <f>+C92+C96+C100</f>
        <v>0</v>
      </c>
      <c r="D103" s="11">
        <v>0</v>
      </c>
    </row>
    <row r="104" spans="1:4" ht="12.75" customHeight="1" x14ac:dyDescent="0.25">
      <c r="A104" s="40"/>
      <c r="B104" s="15"/>
      <c r="C104" s="61"/>
      <c r="D104" s="15"/>
    </row>
    <row r="105" spans="1:4" ht="20.25" customHeight="1" x14ac:dyDescent="0.25">
      <c r="A105" s="30" t="s">
        <v>89</v>
      </c>
      <c r="B105" s="47">
        <f>+B87+B103</f>
        <v>1033930486</v>
      </c>
      <c r="C105" s="62">
        <f>+C87+C103</f>
        <v>0</v>
      </c>
      <c r="D105" s="28">
        <v>0</v>
      </c>
    </row>
    <row r="106" spans="1:4" ht="7.5" customHeight="1" x14ac:dyDescent="0.25">
      <c r="A106" s="4"/>
      <c r="B106" s="3"/>
      <c r="C106" s="3"/>
      <c r="D106" s="3"/>
    </row>
    <row r="107" spans="1:4" ht="15" customHeight="1" x14ac:dyDescent="0.25">
      <c r="A107" s="1" t="s">
        <v>90</v>
      </c>
      <c r="B107" s="3"/>
      <c r="C107" s="3"/>
      <c r="D107" s="3"/>
    </row>
    <row r="108" spans="1:4" ht="15" customHeight="1" x14ac:dyDescent="0.25">
      <c r="A108" s="13" t="s">
        <v>91</v>
      </c>
      <c r="B108" s="3"/>
      <c r="C108" s="3"/>
      <c r="D108" s="3"/>
    </row>
    <row r="109" spans="1:4" ht="15" customHeight="1" x14ac:dyDescent="0.25">
      <c r="A109" s="13" t="s">
        <v>92</v>
      </c>
      <c r="B109" s="3"/>
      <c r="C109" s="3"/>
      <c r="D109" s="3"/>
    </row>
    <row r="110" spans="1:4" ht="15" customHeight="1" x14ac:dyDescent="0.25">
      <c r="A110" s="13" t="s">
        <v>93</v>
      </c>
      <c r="B110" s="3"/>
      <c r="C110" s="3"/>
      <c r="D110" s="3"/>
    </row>
    <row r="111" spans="1:4" ht="15" customHeight="1" x14ac:dyDescent="0.25">
      <c r="A111" s="13" t="s">
        <v>94</v>
      </c>
      <c r="B111" s="3"/>
      <c r="C111" s="3"/>
      <c r="D111" s="3"/>
    </row>
    <row r="112" spans="1:4" ht="15" customHeight="1" x14ac:dyDescent="0.25">
      <c r="A112" s="13" t="s">
        <v>95</v>
      </c>
      <c r="B112" s="3"/>
      <c r="C112" s="3"/>
      <c r="D112" s="3"/>
    </row>
    <row r="113" spans="1:4" ht="15" customHeight="1" x14ac:dyDescent="0.25">
      <c r="A113" s="5"/>
      <c r="B113" s="3"/>
      <c r="C113" s="3"/>
      <c r="D113" s="3"/>
    </row>
    <row r="114" spans="1:4" ht="15" customHeight="1" x14ac:dyDescent="0.25">
      <c r="A114" s="5"/>
      <c r="B114" s="3"/>
      <c r="C114" s="3"/>
      <c r="D114" s="3"/>
    </row>
    <row r="115" spans="1:4" ht="15.6" customHeight="1" x14ac:dyDescent="0.25">
      <c r="A115" s="36" t="s">
        <v>121</v>
      </c>
      <c r="B115" s="36"/>
      <c r="C115" s="36"/>
      <c r="D115" s="36"/>
    </row>
    <row r="116" spans="1:4" ht="15.6" customHeight="1" x14ac:dyDescent="0.25">
      <c r="A116" s="4"/>
      <c r="B116" s="4"/>
      <c r="D116" s="4"/>
    </row>
    <row r="117" spans="1:4" ht="13.5" customHeight="1" x14ac:dyDescent="0.25">
      <c r="A117" s="4"/>
      <c r="B117" s="4"/>
      <c r="D117" s="4"/>
    </row>
    <row r="118" spans="1:4" ht="21" customHeight="1" x14ac:dyDescent="0.25">
      <c r="A118" s="35" t="s">
        <v>114</v>
      </c>
      <c r="B118" s="35"/>
      <c r="C118" s="35"/>
      <c r="D118" s="35"/>
    </row>
    <row r="119" spans="1:4" ht="12.75" customHeight="1" x14ac:dyDescent="0.25">
      <c r="A119" s="33" t="s">
        <v>120</v>
      </c>
      <c r="B119" s="33"/>
      <c r="C119" s="33"/>
      <c r="D119" s="33"/>
    </row>
    <row r="120" spans="1:4" ht="15.6" customHeight="1" x14ac:dyDescent="0.25">
      <c r="A120" s="33" t="s">
        <v>124</v>
      </c>
      <c r="B120" s="33"/>
      <c r="C120" s="33"/>
      <c r="D120" s="33"/>
    </row>
    <row r="121" spans="1:4" ht="15.6" customHeight="1" x14ac:dyDescent="0.25">
      <c r="A121" s="4"/>
    </row>
    <row r="122" spans="1:4" ht="15.6" customHeight="1" x14ac:dyDescent="0.25">
      <c r="A122" s="4"/>
    </row>
    <row r="123" spans="1:4" ht="15.6" customHeight="1" x14ac:dyDescent="0.25">
      <c r="A123" s="4"/>
    </row>
    <row r="124" spans="1:4" ht="15.6" customHeight="1" x14ac:dyDescent="0.25">
      <c r="A124" s="36" t="s">
        <v>117</v>
      </c>
      <c r="B124" s="36"/>
      <c r="C124" s="36"/>
      <c r="D124" s="36"/>
    </row>
    <row r="125" spans="1:4" ht="13.5" customHeight="1" x14ac:dyDescent="0.25">
      <c r="A125" s="4"/>
    </row>
    <row r="126" spans="1:4" ht="12" customHeight="1" x14ac:dyDescent="0.25">
      <c r="A126" s="4"/>
    </row>
    <row r="127" spans="1:4" ht="15.6" customHeight="1" x14ac:dyDescent="0.25">
      <c r="A127" s="35" t="s">
        <v>118</v>
      </c>
      <c r="B127" s="35"/>
      <c r="C127" s="3"/>
    </row>
    <row r="128" spans="1:4" ht="15.6" customHeight="1" x14ac:dyDescent="0.25">
      <c r="A128" s="26" t="s">
        <v>116</v>
      </c>
      <c r="B128" s="3"/>
      <c r="C128" s="3"/>
      <c r="D128" s="3"/>
    </row>
    <row r="129" spans="1:1" x14ac:dyDescent="0.25">
      <c r="A129" s="26" t="s">
        <v>115</v>
      </c>
    </row>
  </sheetData>
  <mergeCells count="14">
    <mergeCell ref="A3:D3"/>
    <mergeCell ref="A4:D4"/>
    <mergeCell ref="A5:D5"/>
    <mergeCell ref="A7:D7"/>
    <mergeCell ref="A8:D8"/>
    <mergeCell ref="A6:D6"/>
    <mergeCell ref="A9:D9"/>
    <mergeCell ref="A10:D10"/>
    <mergeCell ref="A127:B127"/>
    <mergeCell ref="A115:D115"/>
    <mergeCell ref="A119:D119"/>
    <mergeCell ref="A120:D120"/>
    <mergeCell ref="A124:D124"/>
    <mergeCell ref="A118:D118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Fin.'!Print_Area</vt:lpstr>
      <vt:lpstr>'Ejecucion Gastos y Aplic. Fin.'!Print_Titles</vt:lpstr>
      <vt:lpstr>'Ejecucion Gastos y Aplic. Fin..'!Print_Titles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Altagracia Cabrera Fernandez</cp:lastModifiedBy>
  <cp:lastPrinted>2020-05-07T14:06:23Z</cp:lastPrinted>
  <dcterms:created xsi:type="dcterms:W3CDTF">2018-09-05T18:07:27Z</dcterms:created>
  <dcterms:modified xsi:type="dcterms:W3CDTF">2020-05-07T14:06:30Z</dcterms:modified>
</cp:coreProperties>
</file>