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xr:revisionPtr revIDLastSave="0" documentId="8_{2066F77B-CB52-4DF3-9957-715B51B34CAF}" xr6:coauthVersionLast="47" xr6:coauthVersionMax="47" xr10:uidLastSave="{00000000-0000-0000-0000-000000000000}"/>
  <bookViews>
    <workbookView xWindow="-120" yWindow="-120" windowWidth="29040" windowHeight="15840" xr2:uid="{79E82683-7951-4B11-9FE2-55346DC29ADC}"/>
  </bookViews>
  <sheets>
    <sheet name="Exoneraciones" sheetId="1" r:id="rId1"/>
  </sheets>
  <definedNames>
    <definedName name="_xlnm.Print_Area" localSheetId="0">Exoneraciones!$B$1:$J$64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C40" i="1" l="1"/>
  <c r="J37" i="1" l="1"/>
  <c r="J36" i="1"/>
  <c r="J35" i="1"/>
  <c r="J34" i="1"/>
  <c r="J33" i="1"/>
  <c r="J31" i="1"/>
  <c r="J30" i="1"/>
  <c r="J29" i="1"/>
  <c r="J28" i="1"/>
  <c r="J27" i="1"/>
  <c r="J26" i="1"/>
  <c r="J24" i="1"/>
  <c r="J23" i="1"/>
  <c r="J22" i="1"/>
  <c r="J21" i="1"/>
  <c r="J20" i="1"/>
  <c r="J19" i="1"/>
  <c r="J17" i="1"/>
  <c r="J16" i="1"/>
  <c r="J15" i="1"/>
  <c r="I14" i="1"/>
  <c r="I13" i="1"/>
  <c r="J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J18" i="1" l="1"/>
  <c r="J14" i="1"/>
  <c r="J13" i="1"/>
  <c r="J12" i="1"/>
  <c r="C50" i="1" l="1"/>
  <c r="J32" i="1"/>
  <c r="J38" i="1"/>
  <c r="D40" i="1" l="1"/>
  <c r="D50" i="1" s="1"/>
  <c r="E40" i="1"/>
  <c r="C51" i="1" s="1"/>
  <c r="F40" i="1"/>
  <c r="D51" i="1" s="1"/>
  <c r="G40" i="1"/>
  <c r="C52" i="1" s="1"/>
  <c r="H40" i="1"/>
  <c r="D52" i="1" s="1"/>
  <c r="J39" i="1"/>
  <c r="C53" i="1" l="1"/>
  <c r="D53" i="1"/>
  <c r="J40" i="1"/>
  <c r="I40" i="1"/>
  <c r="J25" i="1" l="1"/>
</calcChain>
</file>

<file path=xl/sharedStrings.xml><?xml version="1.0" encoding="utf-8"?>
<sst xmlns="http://schemas.openxmlformats.org/spreadsheetml/2006/main" count="63" uniqueCount="49">
  <si>
    <t>Ministerio de Hacienda</t>
  </si>
  <si>
    <t>Dirección General de Política y Legislación Tributaria</t>
  </si>
  <si>
    <t>Recibidas</t>
  </si>
  <si>
    <t>Tramitadas</t>
  </si>
  <si>
    <t>Total</t>
  </si>
  <si>
    <t>Nota: Las solicitudes tramitadas en un mes determinado, no corresponden necesariamente a las recibidas en dicho mes.</t>
  </si>
  <si>
    <t xml:space="preserve">Impuesto a la Transferencia Inmobiliaria </t>
  </si>
  <si>
    <t xml:space="preserve">Anticipo del ISR </t>
  </si>
  <si>
    <t>Impuesto al Patrimonio Inmobiliaria (IPI)</t>
  </si>
  <si>
    <t>Impuesto por Aumento de Capital</t>
  </si>
  <si>
    <t xml:space="preserve">Impuesto sobre Donaciones </t>
  </si>
  <si>
    <t xml:space="preserve">Registro y Conservación de Hipotecas </t>
  </si>
  <si>
    <t>Emisión de Cheques y Pagos por Transferencias Electrónicas</t>
  </si>
  <si>
    <t xml:space="preserve">Autorización de Listado de Suplidores </t>
  </si>
  <si>
    <t>Carnet de Exención de ITBIS a las Zonas Francas (Emisión y Renovación)</t>
  </si>
  <si>
    <t>Autorización de Base Legal de Ley No. 122-05 sobre Asociaciones sin Fines de Lucro</t>
  </si>
  <si>
    <t>Estadísticas de Servicios Ofrecidos de Exoneraciones</t>
  </si>
  <si>
    <t>Tipo de Solicitud de Exoneración</t>
  </si>
  <si>
    <t>ISC a los Seguros</t>
  </si>
  <si>
    <t>Reembolso ISC a los Combustibles</t>
  </si>
  <si>
    <t>Validación de Inversión en la Actividad Cinematográfica</t>
  </si>
  <si>
    <t>ITBIS en Compras Locales</t>
  </si>
  <si>
    <t>Crédito al ISR por Inversión en Energía Renovable</t>
  </si>
  <si>
    <t>Cobro de los Derechos e Impuestos a Vehículos Exonerados</t>
  </si>
  <si>
    <t>Reembarques y/o Nacionalización de Vehículos Exonerados</t>
  </si>
  <si>
    <t>Impuestos Aduanales vía Físico</t>
  </si>
  <si>
    <t>Impuestos Aduanales vía VUCE</t>
  </si>
  <si>
    <t>Ruth de los Santos</t>
  </si>
  <si>
    <t>Directora General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</si>
  <si>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</si>
  <si>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</si>
  <si>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</si>
  <si>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</si>
  <si>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Proporcional a  Vehículos Exonerados</t>
  </si>
  <si>
    <t>Asignación de Placas Oficiales</t>
  </si>
  <si>
    <t>Cambio de Matrícula y Placa de Vehículos Exonerados</t>
  </si>
  <si>
    <t>Mes</t>
  </si>
  <si>
    <t>Resumen Estadísticas de Servicios Ofrecidos de Exoneraciones</t>
  </si>
  <si>
    <t>Cantidad de Solicitudes</t>
  </si>
  <si>
    <t>Año 2022</t>
  </si>
  <si>
    <t>Impuesto a los Activos*</t>
  </si>
  <si>
    <t>Impuesto Sobre la Renta (ISR)*</t>
  </si>
  <si>
    <t>Otros**</t>
  </si>
  <si>
    <t>**Incluye respuesta a comunicaciones recibidas, recursos de reconsideración, recursos jerárquicos, solicitudes de transferencia de vehículo de motor, órdenes de exoneraciones, entre otros.</t>
  </si>
  <si>
    <t>*Incorpora las solicitudes de reinversión a las empresas de PROINDUSTRIA.</t>
  </si>
  <si>
    <t>Octubre - Diciembre  2022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</si>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</sst>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0" fontId="7" fillId="0" borderId="1" xfId="2" applyFont="1" applyFill="1" applyBorder="1" applyAlignment="1">
      <alignment horizontal="left" vertical="center" wrapText="1" indent="2"/>
    </xf>
    <xf numFmtId="0" fontId="7" fillId="3" borderId="1" xfId="2" applyFont="1" applyFill="1" applyBorder="1" applyAlignment="1">
      <alignment horizontal="left" vertical="center" wrapText="1" indent="2"/>
    </xf>
    <xf numFmtId="164" fontId="2" fillId="0" borderId="0" xfId="0" applyNumberFormat="1" applyFont="1"/>
    <xf numFmtId="0" fontId="5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0" borderId="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left" indent="2"/>
    </xf>
    <xf numFmtId="0" fontId="3" fillId="0" borderId="0" xfId="0" applyFont="1" applyAlignment="1"/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Border="1" applyAlignment="1">
      <alignment horizontal="justify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Millares 10" xfId="3" xr:uid="{1706B978-8E8C-4704-8972-50AAEF99D24C}"/>
    <cellStyle name="Millares 20 2 2 2 2 2 3 3" xfId="4" xr:uid="{E5AF0C44-2747-41AE-A2B6-14538E67FFD5}"/>
    <cellStyle name="Normal" xfId="0" builtinId="0"/>
    <cellStyle name="Normal 10 2 2 2 2" xfId="2" xr:uid="{55090A70-337E-4436-8925-B52DB0E74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/>
              <a:t>Cantidad de Solicitudes, Jul-Sep 2022</a:t>
            </a:r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Exoneraciones!$C$50:$C$53</c:f>
              <c:numCache>
                <c:formatCode>_(* #,##0_);_(* \(#,##0\);_(* "-"??_);_(@_)</c:formatCode>
                <c:ptCount val="4"/>
                <c:pt idx="0">
                  <c:v>2724</c:v>
                </c:pt>
                <c:pt idx="1">
                  <c:v>3034</c:v>
                </c:pt>
                <c:pt idx="2">
                  <c:v>2676</c:v>
                </c:pt>
                <c:pt idx="3">
                  <c:v>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7-4D5B-B812-ECCD85DB45EA}"/>
            </c:ext>
          </c:extLst>
        </c:ser>
        <c:ser>
          <c:idx val="1"/>
          <c:order val="1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1-4888-807F-D97121AF38FF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EF1-4888-807F-D97121AF38FF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Exoneraciones!$D$50:$D$53</c:f>
              <c:numCache>
                <c:formatCode>_(* #,##0_);_(* \(#,##0\);_(* "-"??_);_(@_)</c:formatCode>
                <c:ptCount val="4"/>
                <c:pt idx="0">
                  <c:v>2681</c:v>
                </c:pt>
                <c:pt idx="1">
                  <c:v>2863</c:v>
                </c:pt>
                <c:pt idx="2">
                  <c:v>2731</c:v>
                </c:pt>
                <c:pt idx="3">
                  <c:v>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7-4D5B-B812-ECCD85DB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0</xdr:row>
      <xdr:rowOff>57151</xdr:rowOff>
    </xdr:from>
    <xdr:to>
      <xdr:col>1</xdr:col>
      <xdr:colOff>2496255</xdr:colOff>
      <xdr:row>6</xdr:row>
      <xdr:rowOff>89703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36457-A57F-46E4-9C16-930F66E2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4" y="57151"/>
          <a:ext cx="2010481" cy="1104115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43</xdr:row>
      <xdr:rowOff>61913</xdr:rowOff>
    </xdr:from>
    <xdr:to>
      <xdr:col>9</xdr:col>
      <xdr:colOff>495300</xdr:colOff>
      <xdr:row>54</xdr:row>
      <xdr:rowOff>104775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7A75D2C-6134-476C-9310-2DE33F00E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0</xdr:colOff>
      <xdr:row>59</xdr:row>
      <xdr:rowOff>0</xdr:rowOff>
    </xdr:from>
    <xdr:to>
      <xdr:col>7</xdr:col>
      <xdr:colOff>585597</xdr:colOff>
      <xdr:row>66</xdr:row>
      <xdr:rowOff>7349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5236CF-AA7F-4B07-97B6-D105C7423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05175" y="13201650"/>
          <a:ext cx="4395597" cy="127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D6B2-D360-48F3-AAB2-1A5FBD92F26E}">
  <dimension ref="B2:K67"/>
  <sheetViews>
    <sheetView showGridLines="0" tabSelected="1" topLeftCell="A2" zoomScaleNormal="100" workbookViewId="0">
      <pane xSplit="2" ySplit="9" topLeftCell="C44" activePane="bottomRight" state="frozen"/>
      <selection activeCell="A2" sqref="A2"/>
      <selection pane="topRight" activeCell="C2" sqref="C2"/>
      <selection pane="bottomLeft" activeCell="A11" sqref="A11"/>
      <selection pane="bottomRight" activeCell="M52" sqref="M52"/>
    </sheetView>
  </sheetViews>
  <sheetFormatPr baseColWidth="10" defaultRowHeight="14.25" x14ac:dyDescent="0.25"/>
  <cols>
    <col min="1" max="1" width="11.42578125" style="1"/>
    <col min="2" max="2" width="38.140625" style="1" customWidth="1"/>
    <col min="3" max="16384" width="11.42578125" style="1"/>
  </cols>
  <sheetData>
    <row r="2" spans="2:11" x14ac:dyDescent="0.25"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2:11" x14ac:dyDescent="0.25"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</row>
    <row r="5" spans="2:11" x14ac:dyDescent="0.25">
      <c r="B5" s="23" t="s">
        <v>16</v>
      </c>
      <c r="C5" s="23"/>
      <c r="D5" s="23"/>
      <c r="E5" s="23"/>
      <c r="F5" s="23"/>
      <c r="G5" s="23"/>
      <c r="H5" s="23"/>
      <c r="I5" s="23"/>
      <c r="J5" s="23"/>
    </row>
    <row r="6" spans="2:11" x14ac:dyDescent="0.25">
      <c r="B6" s="23" t="s">
        <v>45</v>
      </c>
      <c r="C6" s="23"/>
      <c r="D6" s="23"/>
      <c r="E6" s="23"/>
      <c r="F6" s="23"/>
      <c r="G6" s="23"/>
      <c r="H6" s="23"/>
      <c r="I6" s="23"/>
      <c r="J6" s="23"/>
    </row>
    <row r="7" spans="2:11" x14ac:dyDescent="0.25">
      <c r="B7" s="2"/>
      <c r="C7" s="2"/>
      <c r="D7" s="2"/>
      <c r="E7" s="2"/>
      <c r="F7" s="2"/>
      <c r="G7" s="2"/>
      <c r="H7" s="2"/>
      <c r="I7" s="2"/>
      <c r="J7" s="2"/>
    </row>
    <row r="8" spans="2:11" ht="15" customHeight="1" x14ac:dyDescent="0.25">
      <c r="B8" s="30" t="s">
        <v>38</v>
      </c>
      <c r="C8" s="30"/>
      <c r="D8" s="30"/>
      <c r="E8" s="30"/>
      <c r="F8" s="30"/>
      <c r="G8" s="30"/>
      <c r="H8" s="30"/>
      <c r="I8" s="30"/>
      <c r="J8" s="30"/>
    </row>
    <row r="9" spans="2:11" x14ac:dyDescent="0.25">
      <c r="B9" s="29" t="s">
        <v>17</v>
      </c>
      <c r="C9" s="30" t="s">
        <v>46</v>
      </c>
      <c r="D9" s="30"/>
      <c r="E9" s="30" t="s">
        <v>47</v>
      </c>
      <c r="F9" s="30"/>
      <c r="G9" s="30" t="s">
        <v>48</v>
      </c>
      <c r="H9" s="30"/>
      <c r="I9" s="30" t="s">
        <v>4</v>
      </c>
      <c r="J9" s="30"/>
    </row>
    <row r="10" spans="2:11" x14ac:dyDescent="0.25">
      <c r="B10" s="29"/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</row>
    <row r="11" spans="2:11" x14ac:dyDescent="0.25">
      <c r="B11" s="6" t="s">
        <v>7</v>
      </c>
      <c r="C11" s="9">
        <v>0</v>
      </c>
      <c r="D11" s="9">
        <v>1</v>
      </c>
      <c r="E11" s="9">
        <v>1</v>
      </c>
      <c r="F11" s="9">
        <v>1</v>
      </c>
      <c r="G11" s="9">
        <v>0</v>
      </c>
      <c r="H11" s="9">
        <v>20</v>
      </c>
      <c r="I11" s="10">
        <f>+C11+E11+G11</f>
        <v>1</v>
      </c>
      <c r="J11" s="10">
        <f>+D11+F11+H11</f>
        <v>22</v>
      </c>
      <c r="K11" s="20"/>
    </row>
    <row r="12" spans="2:11" x14ac:dyDescent="0.25">
      <c r="B12" s="5" t="s">
        <v>9</v>
      </c>
      <c r="C12" s="9">
        <v>5</v>
      </c>
      <c r="D12" s="9">
        <v>4</v>
      </c>
      <c r="E12" s="9">
        <v>4</v>
      </c>
      <c r="F12" s="9">
        <v>1</v>
      </c>
      <c r="G12" s="9">
        <v>6</v>
      </c>
      <c r="H12" s="9">
        <v>4</v>
      </c>
      <c r="I12" s="10">
        <f>+C12+E12+G12</f>
        <v>15</v>
      </c>
      <c r="J12" s="10">
        <f t="shared" ref="J12:J18" si="0">+D12+F12+H12</f>
        <v>9</v>
      </c>
      <c r="K12" s="20"/>
    </row>
    <row r="13" spans="2:11" ht="28.5" x14ac:dyDescent="0.25">
      <c r="B13" s="5" t="s">
        <v>14</v>
      </c>
      <c r="C13" s="9">
        <v>118</v>
      </c>
      <c r="D13" s="9">
        <v>118</v>
      </c>
      <c r="E13" s="9">
        <v>100</v>
      </c>
      <c r="F13" s="9">
        <v>100</v>
      </c>
      <c r="G13" s="9">
        <v>62</v>
      </c>
      <c r="H13" s="9">
        <v>62</v>
      </c>
      <c r="I13" s="10">
        <f>+C13+E13+G13</f>
        <v>280</v>
      </c>
      <c r="J13" s="10">
        <f t="shared" si="0"/>
        <v>280</v>
      </c>
      <c r="K13" s="20"/>
    </row>
    <row r="14" spans="2:11" ht="28.5" x14ac:dyDescent="0.25">
      <c r="B14" s="5" t="s">
        <v>22</v>
      </c>
      <c r="C14" s="18">
        <v>125</v>
      </c>
      <c r="D14" s="18">
        <v>39</v>
      </c>
      <c r="E14" s="18">
        <v>40</v>
      </c>
      <c r="F14" s="18">
        <v>58</v>
      </c>
      <c r="G14" s="18">
        <v>40</v>
      </c>
      <c r="H14" s="18">
        <v>49</v>
      </c>
      <c r="I14" s="10">
        <f>+C14+E14+G14</f>
        <v>205</v>
      </c>
      <c r="J14" s="19">
        <f t="shared" si="0"/>
        <v>146</v>
      </c>
      <c r="K14" s="20"/>
    </row>
    <row r="15" spans="2:11" ht="42.75" x14ac:dyDescent="0.25">
      <c r="B15" s="5" t="s">
        <v>15</v>
      </c>
      <c r="C15" s="18">
        <v>1</v>
      </c>
      <c r="D15" s="18">
        <v>2</v>
      </c>
      <c r="E15" s="18">
        <v>3</v>
      </c>
      <c r="F15" s="18">
        <v>1</v>
      </c>
      <c r="G15" s="18">
        <v>1</v>
      </c>
      <c r="H15" s="18">
        <v>6</v>
      </c>
      <c r="I15" s="19">
        <f t="shared" ref="I15:I39" si="1">+C15+E15+G15</f>
        <v>5</v>
      </c>
      <c r="J15" s="19">
        <f>+D15+F15+H15</f>
        <v>9</v>
      </c>
      <c r="K15" s="20"/>
    </row>
    <row r="16" spans="2:11" x14ac:dyDescent="0.25">
      <c r="B16" s="5" t="s">
        <v>21</v>
      </c>
      <c r="C16" s="18">
        <v>1126</v>
      </c>
      <c r="D16" s="18">
        <v>1126</v>
      </c>
      <c r="E16" s="18">
        <v>1538</v>
      </c>
      <c r="F16" s="18">
        <v>1543</v>
      </c>
      <c r="G16" s="18">
        <v>1299</v>
      </c>
      <c r="H16" s="18">
        <v>1302</v>
      </c>
      <c r="I16" s="10">
        <f t="shared" si="1"/>
        <v>3963</v>
      </c>
      <c r="J16" s="19">
        <f>+D16+F16+H16</f>
        <v>3971</v>
      </c>
      <c r="K16" s="20"/>
    </row>
    <row r="17" spans="2:11" x14ac:dyDescent="0.25">
      <c r="B17" s="5" t="s">
        <v>8</v>
      </c>
      <c r="C17" s="18">
        <v>99</v>
      </c>
      <c r="D17" s="18">
        <v>53</v>
      </c>
      <c r="E17" s="18">
        <v>98</v>
      </c>
      <c r="F17" s="18">
        <v>63</v>
      </c>
      <c r="G17" s="18">
        <v>84</v>
      </c>
      <c r="H17" s="18">
        <v>110</v>
      </c>
      <c r="I17" s="10">
        <f t="shared" si="1"/>
        <v>281</v>
      </c>
      <c r="J17" s="19">
        <f>+D17+F17+H17</f>
        <v>226</v>
      </c>
      <c r="K17" s="20"/>
    </row>
    <row r="18" spans="2:11" x14ac:dyDescent="0.25">
      <c r="B18" s="5" t="s">
        <v>6</v>
      </c>
      <c r="C18" s="18">
        <v>232</v>
      </c>
      <c r="D18" s="18">
        <v>138</v>
      </c>
      <c r="E18" s="18">
        <v>199</v>
      </c>
      <c r="F18" s="18">
        <v>135</v>
      </c>
      <c r="G18" s="18">
        <v>183</v>
      </c>
      <c r="H18" s="18">
        <v>228</v>
      </c>
      <c r="I18" s="10">
        <f t="shared" si="1"/>
        <v>614</v>
      </c>
      <c r="J18" s="19">
        <f t="shared" si="0"/>
        <v>501</v>
      </c>
      <c r="K18" s="20"/>
    </row>
    <row r="19" spans="2:11" x14ac:dyDescent="0.25">
      <c r="B19" s="5" t="s">
        <v>10</v>
      </c>
      <c r="C19" s="18">
        <v>0</v>
      </c>
      <c r="D19" s="18">
        <v>4</v>
      </c>
      <c r="E19" s="18">
        <v>1</v>
      </c>
      <c r="F19" s="18">
        <v>0</v>
      </c>
      <c r="G19" s="18">
        <v>1</v>
      </c>
      <c r="H19" s="18">
        <v>7</v>
      </c>
      <c r="I19" s="10">
        <f t="shared" si="1"/>
        <v>2</v>
      </c>
      <c r="J19" s="19">
        <f t="shared" ref="J19:J24" si="2">+D19+F19+H19</f>
        <v>11</v>
      </c>
      <c r="K19" s="20"/>
    </row>
    <row r="20" spans="2:11" x14ac:dyDescent="0.25">
      <c r="B20" s="5" t="s">
        <v>40</v>
      </c>
      <c r="C20" s="18">
        <v>57</v>
      </c>
      <c r="D20" s="18">
        <v>35</v>
      </c>
      <c r="E20" s="18">
        <v>36</v>
      </c>
      <c r="F20" s="18">
        <v>31</v>
      </c>
      <c r="G20" s="18">
        <v>54</v>
      </c>
      <c r="H20" s="18">
        <v>62</v>
      </c>
      <c r="I20" s="10">
        <f t="shared" si="1"/>
        <v>147</v>
      </c>
      <c r="J20" s="19">
        <f t="shared" si="2"/>
        <v>128</v>
      </c>
      <c r="K20" s="20"/>
    </row>
    <row r="21" spans="2:11" ht="28.5" x14ac:dyDescent="0.25">
      <c r="B21" s="5" t="s">
        <v>12</v>
      </c>
      <c r="C21" s="18">
        <v>18</v>
      </c>
      <c r="D21" s="18">
        <v>2</v>
      </c>
      <c r="E21" s="18">
        <v>7</v>
      </c>
      <c r="F21" s="18">
        <v>8</v>
      </c>
      <c r="G21" s="18">
        <v>6</v>
      </c>
      <c r="H21" s="18">
        <v>7</v>
      </c>
      <c r="I21" s="10">
        <f t="shared" si="1"/>
        <v>31</v>
      </c>
      <c r="J21" s="19">
        <f t="shared" si="2"/>
        <v>17</v>
      </c>
      <c r="K21" s="20"/>
    </row>
    <row r="22" spans="2:11" x14ac:dyDescent="0.25">
      <c r="B22" s="5" t="s">
        <v>11</v>
      </c>
      <c r="C22" s="18">
        <v>5</v>
      </c>
      <c r="D22" s="18">
        <v>4</v>
      </c>
      <c r="E22" s="18">
        <v>5</v>
      </c>
      <c r="F22" s="18">
        <v>3</v>
      </c>
      <c r="G22" s="18">
        <v>3</v>
      </c>
      <c r="H22" s="18">
        <v>6</v>
      </c>
      <c r="I22" s="10">
        <f t="shared" si="1"/>
        <v>13</v>
      </c>
      <c r="J22" s="19">
        <f t="shared" si="2"/>
        <v>13</v>
      </c>
      <c r="K22" s="20"/>
    </row>
    <row r="23" spans="2:11" x14ac:dyDescent="0.25">
      <c r="B23" s="5" t="s">
        <v>18</v>
      </c>
      <c r="C23" s="18">
        <v>108</v>
      </c>
      <c r="D23" s="18">
        <v>108</v>
      </c>
      <c r="E23" s="18">
        <v>98</v>
      </c>
      <c r="F23" s="18">
        <v>104</v>
      </c>
      <c r="G23" s="18">
        <v>77</v>
      </c>
      <c r="H23" s="18">
        <v>91</v>
      </c>
      <c r="I23" s="10">
        <f t="shared" si="1"/>
        <v>283</v>
      </c>
      <c r="J23" s="19">
        <f t="shared" si="2"/>
        <v>303</v>
      </c>
      <c r="K23" s="20"/>
    </row>
    <row r="24" spans="2:11" x14ac:dyDescent="0.25">
      <c r="B24" s="5" t="s">
        <v>41</v>
      </c>
      <c r="C24" s="18">
        <v>20</v>
      </c>
      <c r="D24" s="18">
        <v>26</v>
      </c>
      <c r="E24" s="18">
        <v>20</v>
      </c>
      <c r="F24" s="18">
        <v>29</v>
      </c>
      <c r="G24" s="18">
        <v>48</v>
      </c>
      <c r="H24" s="18">
        <v>9</v>
      </c>
      <c r="I24" s="10">
        <f t="shared" si="1"/>
        <v>88</v>
      </c>
      <c r="J24" s="19">
        <f t="shared" si="2"/>
        <v>64</v>
      </c>
      <c r="K24" s="20"/>
    </row>
    <row r="25" spans="2:11" x14ac:dyDescent="0.25">
      <c r="B25" s="5" t="s">
        <v>13</v>
      </c>
      <c r="C25" s="18">
        <v>6</v>
      </c>
      <c r="D25" s="18">
        <v>0</v>
      </c>
      <c r="E25" s="18">
        <v>5</v>
      </c>
      <c r="F25" s="18">
        <v>1</v>
      </c>
      <c r="G25" s="18">
        <v>2</v>
      </c>
      <c r="H25" s="18">
        <v>9</v>
      </c>
      <c r="I25" s="10">
        <f t="shared" si="1"/>
        <v>13</v>
      </c>
      <c r="J25" s="19">
        <f t="shared" ref="J25" si="3">+D25+F25+H25</f>
        <v>10</v>
      </c>
      <c r="K25" s="20"/>
    </row>
    <row r="26" spans="2:11" ht="28.5" x14ac:dyDescent="0.25">
      <c r="B26" s="5" t="s">
        <v>20</v>
      </c>
      <c r="C26" s="18">
        <v>1</v>
      </c>
      <c r="D26" s="18">
        <v>4</v>
      </c>
      <c r="E26" s="18">
        <v>2</v>
      </c>
      <c r="F26" s="18">
        <v>0</v>
      </c>
      <c r="G26" s="18">
        <v>9</v>
      </c>
      <c r="H26" s="18">
        <v>0</v>
      </c>
      <c r="I26" s="10">
        <f t="shared" si="1"/>
        <v>12</v>
      </c>
      <c r="J26" s="19">
        <f t="shared" ref="J26:J31" si="4">+D26+F26+H26</f>
        <v>4</v>
      </c>
      <c r="K26" s="20"/>
    </row>
    <row r="27" spans="2:11" x14ac:dyDescent="0.25">
      <c r="B27" s="5" t="s">
        <v>19</v>
      </c>
      <c r="C27" s="18">
        <v>19</v>
      </c>
      <c r="D27" s="18">
        <v>9</v>
      </c>
      <c r="E27" s="18">
        <v>14</v>
      </c>
      <c r="F27" s="18">
        <v>0</v>
      </c>
      <c r="G27" s="18">
        <v>13</v>
      </c>
      <c r="H27" s="18">
        <v>0</v>
      </c>
      <c r="I27" s="10">
        <f t="shared" si="1"/>
        <v>46</v>
      </c>
      <c r="J27" s="19">
        <f t="shared" si="4"/>
        <v>9</v>
      </c>
      <c r="K27" s="20"/>
    </row>
    <row r="28" spans="2:11" ht="28.5" x14ac:dyDescent="0.25">
      <c r="B28" s="5" t="s">
        <v>29</v>
      </c>
      <c r="C28" s="18">
        <v>37</v>
      </c>
      <c r="D28" s="18">
        <v>45</v>
      </c>
      <c r="E28" s="18">
        <v>39</v>
      </c>
      <c r="F28" s="18">
        <v>32</v>
      </c>
      <c r="G28" s="18">
        <v>24</v>
      </c>
      <c r="H28" s="18">
        <v>19</v>
      </c>
      <c r="I28" s="19">
        <f t="shared" si="1"/>
        <v>100</v>
      </c>
      <c r="J28" s="19">
        <f t="shared" si="4"/>
        <v>96</v>
      </c>
      <c r="K28" s="20"/>
    </row>
    <row r="29" spans="2:11" ht="28.5" x14ac:dyDescent="0.25">
      <c r="B29" s="5" t="s">
        <v>30</v>
      </c>
      <c r="C29" s="18">
        <v>68</v>
      </c>
      <c r="D29" s="18">
        <v>70</v>
      </c>
      <c r="E29" s="18">
        <v>64</v>
      </c>
      <c r="F29" s="18">
        <v>55</v>
      </c>
      <c r="G29" s="18">
        <v>60</v>
      </c>
      <c r="H29" s="18">
        <v>60</v>
      </c>
      <c r="I29" s="10">
        <f t="shared" si="1"/>
        <v>192</v>
      </c>
      <c r="J29" s="19">
        <f t="shared" si="4"/>
        <v>185</v>
      </c>
      <c r="K29" s="20"/>
    </row>
    <row r="30" spans="2:11" x14ac:dyDescent="0.25">
      <c r="B30" s="5" t="s">
        <v>31</v>
      </c>
      <c r="C30" s="18">
        <v>6</v>
      </c>
      <c r="D30" s="18">
        <v>6</v>
      </c>
      <c r="E30" s="18">
        <v>7</v>
      </c>
      <c r="F30" s="18">
        <v>6</v>
      </c>
      <c r="G30" s="18">
        <v>7</v>
      </c>
      <c r="H30" s="18">
        <v>9</v>
      </c>
      <c r="I30" s="10">
        <f t="shared" si="1"/>
        <v>20</v>
      </c>
      <c r="J30" s="19">
        <f t="shared" si="4"/>
        <v>21</v>
      </c>
    </row>
    <row r="31" spans="2:11" ht="28.5" x14ac:dyDescent="0.25">
      <c r="B31" s="5" t="s">
        <v>32</v>
      </c>
      <c r="C31" s="18">
        <v>2</v>
      </c>
      <c r="D31" s="18">
        <v>0</v>
      </c>
      <c r="E31" s="18">
        <v>1</v>
      </c>
      <c r="F31" s="18">
        <v>0</v>
      </c>
      <c r="G31" s="18">
        <v>0</v>
      </c>
      <c r="H31" s="18">
        <v>1</v>
      </c>
      <c r="I31" s="10">
        <f t="shared" si="1"/>
        <v>3</v>
      </c>
      <c r="J31" s="19">
        <f t="shared" si="4"/>
        <v>1</v>
      </c>
    </row>
    <row r="32" spans="2:11" ht="28.5" x14ac:dyDescent="0.25">
      <c r="B32" s="5" t="s">
        <v>23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0">
        <f t="shared" si="1"/>
        <v>0</v>
      </c>
      <c r="J32" s="19">
        <f t="shared" ref="J32:J38" si="5">+D32+F32+H32</f>
        <v>0</v>
      </c>
    </row>
    <row r="33" spans="2:10" ht="28.5" x14ac:dyDescent="0.25">
      <c r="B33" s="5" t="s">
        <v>33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1</v>
      </c>
      <c r="I33" s="10">
        <f t="shared" si="1"/>
        <v>2</v>
      </c>
      <c r="J33" s="19">
        <f>+D33+F33+H33</f>
        <v>1</v>
      </c>
    </row>
    <row r="34" spans="2:10" ht="28.5" x14ac:dyDescent="0.25">
      <c r="B34" s="5" t="s">
        <v>24</v>
      </c>
      <c r="C34" s="18">
        <v>2</v>
      </c>
      <c r="D34" s="18">
        <v>2</v>
      </c>
      <c r="E34" s="18">
        <v>0</v>
      </c>
      <c r="F34" s="18">
        <v>0</v>
      </c>
      <c r="G34" s="18">
        <v>1</v>
      </c>
      <c r="H34" s="18">
        <v>1</v>
      </c>
      <c r="I34" s="10">
        <f t="shared" si="1"/>
        <v>3</v>
      </c>
      <c r="J34" s="19">
        <f>+D34+F34+H34</f>
        <v>3</v>
      </c>
    </row>
    <row r="35" spans="2:10" ht="28.5" x14ac:dyDescent="0.25">
      <c r="B35" s="5" t="s">
        <v>35</v>
      </c>
      <c r="C35" s="18">
        <v>3</v>
      </c>
      <c r="D35" s="18">
        <v>4</v>
      </c>
      <c r="E35" s="18">
        <v>2</v>
      </c>
      <c r="F35" s="18">
        <v>2</v>
      </c>
      <c r="G35" s="18">
        <v>2</v>
      </c>
      <c r="H35" s="18">
        <v>2</v>
      </c>
      <c r="I35" s="10">
        <f t="shared" si="1"/>
        <v>7</v>
      </c>
      <c r="J35" s="19">
        <f>+D35+F35+H35</f>
        <v>8</v>
      </c>
    </row>
    <row r="36" spans="2:10" x14ac:dyDescent="0.25">
      <c r="B36" s="5" t="s">
        <v>34</v>
      </c>
      <c r="C36" s="18">
        <v>7</v>
      </c>
      <c r="D36" s="18">
        <v>7</v>
      </c>
      <c r="E36" s="18">
        <v>3</v>
      </c>
      <c r="F36" s="18">
        <v>2</v>
      </c>
      <c r="G36" s="18">
        <v>2</v>
      </c>
      <c r="H36" s="18">
        <v>2</v>
      </c>
      <c r="I36" s="10">
        <f t="shared" si="1"/>
        <v>12</v>
      </c>
      <c r="J36" s="19">
        <f>+D36+F36+H36</f>
        <v>11</v>
      </c>
    </row>
    <row r="37" spans="2:10" x14ac:dyDescent="0.25">
      <c r="B37" s="5" t="s">
        <v>25</v>
      </c>
      <c r="C37" s="18">
        <v>70</v>
      </c>
      <c r="D37" s="18">
        <v>66</v>
      </c>
      <c r="E37" s="18">
        <v>1</v>
      </c>
      <c r="F37" s="18">
        <v>0</v>
      </c>
      <c r="G37" s="18">
        <v>87</v>
      </c>
      <c r="H37" s="18">
        <v>89</v>
      </c>
      <c r="I37" s="10">
        <f t="shared" si="1"/>
        <v>158</v>
      </c>
      <c r="J37" s="19">
        <f>+D37+F37+H37</f>
        <v>155</v>
      </c>
    </row>
    <row r="38" spans="2:10" x14ac:dyDescent="0.25">
      <c r="B38" s="5" t="s">
        <v>26</v>
      </c>
      <c r="C38" s="18">
        <v>586</v>
      </c>
      <c r="D38" s="18">
        <v>807</v>
      </c>
      <c r="E38" s="18">
        <v>739</v>
      </c>
      <c r="F38" s="18">
        <v>683</v>
      </c>
      <c r="G38" s="18">
        <v>599</v>
      </c>
      <c r="H38" s="18">
        <v>574</v>
      </c>
      <c r="I38" s="10">
        <f t="shared" si="1"/>
        <v>1924</v>
      </c>
      <c r="J38" s="19">
        <f t="shared" si="5"/>
        <v>2064</v>
      </c>
    </row>
    <row r="39" spans="2:10" x14ac:dyDescent="0.25">
      <c r="B39" s="5" t="s">
        <v>42</v>
      </c>
      <c r="C39" s="18">
        <v>3</v>
      </c>
      <c r="D39" s="18">
        <v>1</v>
      </c>
      <c r="E39" s="18">
        <v>6</v>
      </c>
      <c r="F39" s="18">
        <v>5</v>
      </c>
      <c r="G39" s="18">
        <v>5</v>
      </c>
      <c r="H39" s="18">
        <v>1</v>
      </c>
      <c r="I39" s="10">
        <f t="shared" si="1"/>
        <v>14</v>
      </c>
      <c r="J39" s="19">
        <f>+D39+F39+H39</f>
        <v>7</v>
      </c>
    </row>
    <row r="40" spans="2:10" x14ac:dyDescent="0.25">
      <c r="B40" s="8" t="s">
        <v>4</v>
      </c>
      <c r="C40" s="11">
        <f t="shared" ref="C40:H40" si="6">SUM(C11:C39)</f>
        <v>2724</v>
      </c>
      <c r="D40" s="11">
        <f t="shared" si="6"/>
        <v>2681</v>
      </c>
      <c r="E40" s="11">
        <f t="shared" si="6"/>
        <v>3034</v>
      </c>
      <c r="F40" s="11">
        <f t="shared" si="6"/>
        <v>2863</v>
      </c>
      <c r="G40" s="11">
        <f t="shared" si="6"/>
        <v>2676</v>
      </c>
      <c r="H40" s="11">
        <f t="shared" si="6"/>
        <v>2731</v>
      </c>
      <c r="I40" s="12">
        <f>+C40+E40+G40</f>
        <v>8434</v>
      </c>
      <c r="J40" s="12">
        <f>+D40+F40+H40</f>
        <v>8275</v>
      </c>
    </row>
    <row r="41" spans="2:10" x14ac:dyDescent="0.25">
      <c r="B41" s="24" t="s">
        <v>5</v>
      </c>
      <c r="C41" s="24"/>
      <c r="D41" s="24"/>
      <c r="E41" s="24"/>
      <c r="F41" s="24"/>
      <c r="G41" s="24"/>
      <c r="H41" s="24"/>
      <c r="I41" s="24"/>
      <c r="J41" s="24"/>
    </row>
    <row r="42" spans="2:10" x14ac:dyDescent="0.25">
      <c r="B42" s="21" t="s">
        <v>44</v>
      </c>
      <c r="C42" s="21"/>
      <c r="D42" s="21"/>
      <c r="E42" s="21"/>
      <c r="F42" s="21"/>
      <c r="G42" s="21"/>
      <c r="H42" s="21"/>
      <c r="I42" s="21"/>
      <c r="J42" s="21"/>
    </row>
    <row r="43" spans="2:10" ht="26.25" customHeight="1" x14ac:dyDescent="0.25">
      <c r="B43" s="21" t="s">
        <v>43</v>
      </c>
      <c r="C43" s="21"/>
      <c r="D43" s="21"/>
      <c r="E43" s="21"/>
      <c r="F43" s="21"/>
      <c r="G43" s="21"/>
      <c r="H43" s="21"/>
      <c r="I43" s="21"/>
      <c r="J43" s="21"/>
    </row>
    <row r="44" spans="2:10" x14ac:dyDescent="0.25">
      <c r="C44" s="7"/>
      <c r="D44" s="7"/>
      <c r="E44" s="7"/>
      <c r="F44" s="7"/>
      <c r="G44" s="7"/>
      <c r="H44" s="7"/>
      <c r="I44" s="7"/>
    </row>
    <row r="46" spans="2:10" x14ac:dyDescent="0.25">
      <c r="B46" s="32" t="s">
        <v>37</v>
      </c>
      <c r="C46" s="32"/>
      <c r="D46" s="32"/>
      <c r="E46" s="7"/>
      <c r="F46" s="7"/>
      <c r="G46" s="7"/>
      <c r="H46" s="7"/>
      <c r="I46" s="7"/>
      <c r="J46" s="7"/>
    </row>
    <row r="47" spans="2:10" ht="15" customHeight="1" x14ac:dyDescent="0.25">
      <c r="B47" s="31" t="s">
        <v>39</v>
      </c>
      <c r="C47" s="31"/>
      <c r="D47" s="31"/>
    </row>
    <row r="48" spans="2:10" x14ac:dyDescent="0.25">
      <c r="B48" s="25" t="s">
        <v>36</v>
      </c>
      <c r="C48" s="27" t="s">
        <v>38</v>
      </c>
      <c r="D48" s="28"/>
    </row>
    <row r="49" spans="2:10" x14ac:dyDescent="0.25">
      <c r="B49" s="26"/>
      <c r="C49" s="17" t="s">
        <v>2</v>
      </c>
      <c r="D49" s="17" t="s">
        <v>3</v>
      </c>
      <c r="E49" s="14"/>
      <c r="F49" s="14"/>
      <c r="G49" s="14"/>
    </row>
    <row r="50" spans="2:10" x14ac:dyDescent="0.25">
      <c r="B50" s="15" t="s">
        <v>46</v>
      </c>
      <c r="C50" s="4">
        <f>+C40</f>
        <v>2724</v>
      </c>
      <c r="D50" s="4">
        <f>+D40</f>
        <v>2681</v>
      </c>
      <c r="E50" s="14"/>
      <c r="F50" s="14"/>
      <c r="G50" s="14"/>
    </row>
    <row r="51" spans="2:10" x14ac:dyDescent="0.25">
      <c r="B51" s="15" t="s">
        <v>47</v>
      </c>
      <c r="C51" s="4">
        <f>+E40</f>
        <v>3034</v>
      </c>
      <c r="D51" s="4">
        <f>+F40</f>
        <v>2863</v>
      </c>
    </row>
    <row r="52" spans="2:10" x14ac:dyDescent="0.25">
      <c r="B52" s="15" t="s">
        <v>48</v>
      </c>
      <c r="C52" s="4">
        <f>+G40</f>
        <v>2676</v>
      </c>
      <c r="D52" s="4">
        <f>+H40</f>
        <v>2731</v>
      </c>
    </row>
    <row r="53" spans="2:10" x14ac:dyDescent="0.25">
      <c r="B53" s="8" t="s">
        <v>4</v>
      </c>
      <c r="C53" s="11">
        <f>SUM(C50:C52)</f>
        <v>8434</v>
      </c>
      <c r="D53" s="11">
        <f>SUM(D50:D52)</f>
        <v>8275</v>
      </c>
    </row>
    <row r="59" spans="2:10" x14ac:dyDescent="0.25">
      <c r="C59" s="7"/>
    </row>
    <row r="62" spans="2:10" x14ac:dyDescent="0.25">
      <c r="C62" s="13"/>
      <c r="D62" s="13"/>
      <c r="E62" s="13"/>
      <c r="F62" s="13"/>
      <c r="G62" s="13"/>
    </row>
    <row r="63" spans="2:10" x14ac:dyDescent="0.25">
      <c r="C63" s="22" t="s">
        <v>27</v>
      </c>
      <c r="D63" s="22"/>
      <c r="E63" s="22"/>
      <c r="F63" s="22"/>
      <c r="G63" s="22"/>
      <c r="H63" s="16"/>
      <c r="I63" s="16"/>
      <c r="J63" s="16"/>
    </row>
    <row r="64" spans="2:10" x14ac:dyDescent="0.25">
      <c r="C64" s="23" t="s">
        <v>28</v>
      </c>
      <c r="D64" s="23"/>
      <c r="E64" s="23"/>
      <c r="F64" s="23"/>
      <c r="G64" s="23"/>
      <c r="H64" s="16"/>
      <c r="I64" s="16"/>
      <c r="J64" s="16"/>
    </row>
    <row r="67" spans="3:10" x14ac:dyDescent="0.25">
      <c r="C67" s="7"/>
      <c r="D67" s="7"/>
      <c r="E67" s="7"/>
      <c r="F67" s="7"/>
      <c r="G67" s="7"/>
      <c r="H67" s="7"/>
      <c r="I67" s="7"/>
      <c r="J67" s="7"/>
    </row>
  </sheetData>
  <mergeCells count="19">
    <mergeCell ref="B2:J2"/>
    <mergeCell ref="B3:J3"/>
    <mergeCell ref="B5:J5"/>
    <mergeCell ref="B6:J6"/>
    <mergeCell ref="B9:B10"/>
    <mergeCell ref="B8:J8"/>
    <mergeCell ref="C9:D9"/>
    <mergeCell ref="E9:F9"/>
    <mergeCell ref="G9:H9"/>
    <mergeCell ref="I9:J9"/>
    <mergeCell ref="B42:J42"/>
    <mergeCell ref="C63:G63"/>
    <mergeCell ref="C64:G64"/>
    <mergeCell ref="B41:J41"/>
    <mergeCell ref="B43:J43"/>
    <mergeCell ref="B48:B49"/>
    <mergeCell ref="C48:D48"/>
    <mergeCell ref="B47:D47"/>
    <mergeCell ref="B46:D46"/>
  </mergeCells>
  <phoneticPr fontId="8" type="noConversion"/>
  <printOptions horizontalCentered="1"/>
  <pageMargins left="0.31496062992125984" right="0.31496062992125984" top="0.15748031496062992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Exoneraciones</vt:lpstr>
      <vt:lpstr>Exoneraciones!Área_de_impresión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Yamile Mussa Slim</cp:lastModifiedBy>
  <cp:lastPrinted>2023-01-24T14:46:03Z</cp:lastPrinted>
  <dcterms:created xsi:type="dcterms:W3CDTF">2022-02-09T21:16:54Z</dcterms:created>
  <dcterms:modified xsi:type="dcterms:W3CDTF">2023-01-24T14:46:46Z</dcterms:modified>
</cp:coreProperties>
</file>