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1\"/>
    </mc:Choice>
  </mc:AlternateContent>
  <bookViews>
    <workbookView xWindow="0" yWindow="0" windowWidth="28800" windowHeight="12330" firstSheet="1" activeTab="1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Fin.'!$A$1:$C$120</definedName>
    <definedName name="_xlnm.Print_Titles" localSheetId="1">'Ejecucion Gastos y Aplic. Fin.'!$1:$14</definedName>
    <definedName name="_xlnm.Print_Titles" localSheetId="0">'Ejecucion Gastos y Aplic. Fin..'!$1:$9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B23" i="1" l="1"/>
  <c r="B16" i="1"/>
  <c r="N96" i="2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69" i="2" l="1"/>
  <c r="N75" i="2"/>
  <c r="N87" i="2"/>
  <c r="N98" i="2" s="1"/>
  <c r="N79" i="2"/>
  <c r="C98" i="2"/>
  <c r="G98" i="2"/>
  <c r="K98" i="2"/>
  <c r="N29" i="2"/>
  <c r="N58" i="2"/>
  <c r="E84" i="2"/>
  <c r="I84" i="2"/>
  <c r="M84" i="2"/>
  <c r="N11" i="2"/>
  <c r="D84" i="2"/>
  <c r="H84" i="2"/>
  <c r="L84" i="2"/>
  <c r="N18" i="2"/>
  <c r="B98" i="2"/>
  <c r="F98" i="2"/>
  <c r="J98" i="2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C102" i="1"/>
  <c r="B102" i="1"/>
  <c r="C98" i="1"/>
  <c r="B98" i="1"/>
  <c r="B94" i="1"/>
  <c r="C94" i="1"/>
  <c r="B84" i="1"/>
  <c r="B80" i="1"/>
  <c r="C74" i="1"/>
  <c r="B74" i="1"/>
  <c r="B63" i="1"/>
  <c r="C63" i="1"/>
  <c r="C54" i="1"/>
  <c r="B54" i="1"/>
  <c r="B45" i="1"/>
  <c r="C45" i="1"/>
  <c r="C34" i="1"/>
  <c r="C23" i="1"/>
  <c r="C16" i="1"/>
  <c r="M100" i="2" l="1"/>
  <c r="I100" i="2"/>
  <c r="L100" i="2"/>
  <c r="B100" i="2"/>
  <c r="K100" i="2"/>
  <c r="J100" i="2"/>
  <c r="D100" i="2"/>
  <c r="G100" i="2"/>
  <c r="C100" i="2"/>
  <c r="N84" i="2"/>
  <c r="N100" i="2" s="1"/>
  <c r="E100" i="2"/>
  <c r="F100" i="2"/>
  <c r="H100" i="2"/>
  <c r="C105" i="1"/>
  <c r="B105" i="1"/>
  <c r="C91" i="1"/>
  <c r="B91" i="1"/>
  <c r="B107" i="1" l="1"/>
  <c r="C107" i="1"/>
</calcChain>
</file>

<file path=xl/sharedStrings.xml><?xml version="1.0" encoding="utf-8"?>
<sst xmlns="http://schemas.openxmlformats.org/spreadsheetml/2006/main" count="203" uniqueCount="121">
  <si>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</si>
  <si>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</si>
  <si>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</si>
  <si>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</si>
  <si>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</si>
  <si>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</si>
  <si>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</si>
  <si>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</si>
  <si>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</si>
  <si>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</si>
  <si>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</si>
  <si>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</si>
  <si>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</si>
  <si>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</si>
  <si>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</si>
  <si>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</si>
  <si>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</si>
  <si>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</si>
  <si>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</si>
  <si>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</si>
  <si>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</si>
  <si>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</si>
  <si>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</si>
  <si>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</si>
  <si>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</si>
  <si>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</si>
  <si>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</si>
  <si>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</si>
  <si>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</si>
  <si>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</si>
  <si>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</si>
  <si>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</si>
  <si>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</si>
  <si>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</si>
  <si>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</si>
  <si>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</si>
  <si>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</si>
  <si>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</si>
  <si>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</si>
  <si>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</si>
  <si>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</si>
  <si>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</si>
  <si>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</si>
  <si>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</si>
  <si>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</si>
  <si>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</si>
  <si>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</si>
  <si>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</si>
  <si>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</si>
  <si>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</si>
  <si>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</si>
  <si>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</si>
  <si>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</si>
  <si>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</si>
  <si>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</si>
  <si>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</si>
  <si>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</si>
  <si>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</si>
  <si>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</si>
  <si>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</si>
  <si>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</si>
  <si>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</si>
  <si>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</si>
  <si>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</si>
  <si>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</si>
  <si>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</si>
  <si>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</si>
  <si>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</si>
  <si>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</si>
  <si>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</si>
  <si>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</si>
  <si>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</si>
  <si>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</si>
  <si>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</si>
  <si>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</si>
  <si>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</si>
  <si>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</si>
  <si>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</si>
  <si>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</si>
  <si>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</si>
  <si>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</si>
  <si>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</si>
  <si>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</si>
  <si>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</si>
  <si>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</si>
  <si>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</si>
  <si>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</si>
  <si>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</si>
  <si>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</si>
  <si>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</si>
  <si>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</si>
  <si>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</si>
  <si>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</si>
  <si>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</si>
  <si>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</si>
  <si>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</si>
  <si>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</si>
  <si>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</si>
  <si>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</si>
  <si>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</si>
  <si>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</si>
  <si>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</si>
  <si>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</si>
  <si>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</si>
  <si>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</si>
  <si>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</si>
  <si>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</si>
  <si>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</si>
  <si>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</si>
  <si>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</si>
  <si>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</si>
  <si>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</si>
  <si>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2019</t>
  </si>
  <si>
    <t>( Valores en RD$)</t>
  </si>
  <si>
    <t>Presupuesto Aprobado/Año 2021</t>
  </si>
  <si>
    <t xml:space="preserve">Dirección General de Politica y Legislación Tributaria </t>
  </si>
  <si>
    <t xml:space="preserve">Dirección Financiera </t>
  </si>
  <si>
    <t>Departamento de Presupuesto</t>
  </si>
  <si>
    <r>
      <t>Presupuesto aprobado:</t>
    </r>
    <r>
      <rPr>
        <sz val="10"/>
        <color rgb="FF000000"/>
        <rFont val="Calibri"/>
        <family val="2"/>
      </rPr>
      <t xml:space="preserve"> Se refiere al presupuesto aprobado en la Ley de Presupuesto General del Estado.</t>
    </r>
  </si>
  <si>
    <r>
      <t xml:space="preserve">Presupuesto modificado:  </t>
    </r>
    <r>
      <rPr>
        <sz val="10"/>
        <color rgb="FF000000"/>
        <rFont val="Calibri"/>
        <family val="2"/>
      </rPr>
      <t xml:space="preserve">Se refiere al presupuesto aprobado en caso de que el Congreso Nacional apruebe un presupuesto complementario. </t>
    </r>
  </si>
  <si>
    <r>
      <t>Total devengado:</t>
    </r>
    <r>
      <rPr>
        <sz val="10"/>
        <color rgb="FF000000"/>
        <rFont val="Calibri"/>
        <family val="2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</si>
</sst>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43" fontId="0" fillId="0" borderId="0" xfId="1" applyFont="1"/>
    <xf numFmtId="0" fontId="8" fillId="0" borderId="6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2" xfId="0" applyBorder="1"/>
    <xf numFmtId="4" fontId="0" fillId="0" borderId="2" xfId="0" applyNumberFormat="1" applyBorder="1"/>
    <xf numFmtId="4" fontId="5" fillId="3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Border="1"/>
    <xf numFmtId="0" fontId="7" fillId="0" borderId="5" xfId="0" applyFont="1" applyBorder="1" applyAlignment="1">
      <alignment horizontal="left" vertical="center" wrapText="1"/>
    </xf>
    <xf numFmtId="0" fontId="8" fillId="0" borderId="0" xfId="0" applyFont="1" applyBorder="1"/>
    <xf numFmtId="0" fontId="14" fillId="0" borderId="9" xfId="0" applyFont="1" applyBorder="1" applyAlignment="1">
      <alignment vertical="center"/>
    </xf>
    <xf numFmtId="0" fontId="6" fillId="0" borderId="8" xfId="0" applyFont="1" applyBorder="1"/>
    <xf numFmtId="0" fontId="6" fillId="0" borderId="10" xfId="0" applyFont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304800</xdr:colOff>
      <xdr:row>13</xdr:row>
      <xdr:rowOff>38100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1704975</xdr:colOff>
      <xdr:row>0</xdr:row>
      <xdr:rowOff>142875</xdr:rowOff>
    </xdr:from>
    <xdr:to>
      <xdr:col>1</xdr:col>
      <xdr:colOff>333375</xdr:colOff>
      <xdr:row>6</xdr:row>
      <xdr:rowOff>38100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9A1EDC46-E690-42F2-97A8-BBFF756BC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42875"/>
          <a:ext cx="27241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112</xdr:row>
      <xdr:rowOff>104774</xdr:rowOff>
    </xdr:from>
    <xdr:to>
      <xdr:col>2</xdr:col>
      <xdr:colOff>819150</xdr:colOff>
      <xdr:row>119</xdr:row>
      <xdr:rowOff>57149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20450174"/>
          <a:ext cx="5905500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9"/>
  <sheetViews>
    <sheetView workbookViewId="0">
      <selection activeCell="A13" sqref="A13"/>
    </sheetView>
  </sheetViews>
  <sheetFormatPr baseColWidth="10" defaultColWidth="11.42578125" defaultRowHeight="15" x14ac:dyDescent="0.25"/>
  <cols>
    <col min="1" max="1" width="67.425781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8.75" customHeight="1" x14ac:dyDescent="0.25">
      <c r="A2" s="40" t="s">
        <v>109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5.75" x14ac:dyDescent="0.25">
      <c r="A3" s="40" t="s">
        <v>110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x14ac:dyDescent="0.25">
      <c r="A4" s="40" t="s">
        <v>111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x14ac:dyDescent="0.25">
      <c r="A5" s="41" t="s">
        <v>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15.75" x14ac:dyDescent="0.25">
      <c r="A6" s="40" t="s">
        <v>112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x14ac:dyDescent="0.25">
      <c r="A7" s="41" t="s">
        <v>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4" ht="7.5" customHeight="1" x14ac:dyDescent="0.25"/>
    <row r="9" spans="1:14" ht="23.25" customHeigh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</row>
    <row r="10" spans="1:14" ht="19.5" customHeight="1" x14ac:dyDescent="0.25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32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33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34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102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47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48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49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50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51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52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53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103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54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55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56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57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58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59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69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70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73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99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79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82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85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87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88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95</v>
      </c>
      <c r="E109" s="3"/>
      <c r="F109" s="3"/>
      <c r="G109" s="4"/>
      <c r="H109" s="12" t="s">
        <v>97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101</v>
      </c>
      <c r="D112" s="3"/>
      <c r="E112" s="3"/>
      <c r="F112" s="3"/>
      <c r="G112" s="4" t="s">
        <v>96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98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100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abSelected="1" view="pageBreakPreview" topLeftCell="A97" zoomScaleNormal="100" zoomScaleSheetLayoutView="100" workbookViewId="0">
      <selection activeCell="E115" sqref="E115"/>
    </sheetView>
  </sheetViews>
  <sheetFormatPr baseColWidth="10" defaultColWidth="11.42578125" defaultRowHeight="15" x14ac:dyDescent="0.25"/>
  <cols>
    <col min="1" max="1" width="61.42578125" customWidth="1"/>
    <col min="2" max="2" width="15.7109375" customWidth="1"/>
    <col min="3" max="3" width="16.42578125" customWidth="1"/>
    <col min="4" max="4" width="15.140625" style="25" bestFit="1" customWidth="1"/>
  </cols>
  <sheetData>
    <row r="1" spans="1:11" x14ac:dyDescent="0.25">
      <c r="A1" s="46"/>
      <c r="B1" s="46"/>
      <c r="C1" s="46"/>
    </row>
    <row r="2" spans="1:11" x14ac:dyDescent="0.25">
      <c r="A2" s="46"/>
      <c r="B2" s="46"/>
      <c r="C2" s="46"/>
    </row>
    <row r="3" spans="1:11" ht="18.75" customHeight="1" x14ac:dyDescent="0.25">
      <c r="A3" s="47" t="s">
        <v>35</v>
      </c>
      <c r="B3" s="47"/>
      <c r="C3" s="47"/>
    </row>
    <row r="4" spans="1:11" ht="18.75" customHeight="1" x14ac:dyDescent="0.25">
      <c r="A4" s="32"/>
      <c r="B4" s="32"/>
      <c r="C4" s="32"/>
    </row>
    <row r="5" spans="1:11" ht="18.75" customHeight="1" x14ac:dyDescent="0.25">
      <c r="A5" s="32"/>
      <c r="B5" s="32"/>
      <c r="C5" s="32"/>
    </row>
    <row r="6" spans="1:11" ht="18.75" customHeight="1" x14ac:dyDescent="0.25">
      <c r="A6" s="32"/>
      <c r="B6" s="32"/>
      <c r="C6" s="32"/>
    </row>
    <row r="7" spans="1:11" ht="18.75" customHeight="1" x14ac:dyDescent="0.25">
      <c r="A7" s="41" t="s">
        <v>115</v>
      </c>
      <c r="B7" s="41"/>
      <c r="C7" s="41"/>
    </row>
    <row r="8" spans="1:11" ht="18.75" customHeight="1" x14ac:dyDescent="0.25">
      <c r="A8" s="49" t="s">
        <v>116</v>
      </c>
      <c r="B8" s="49"/>
      <c r="C8" s="49"/>
    </row>
    <row r="9" spans="1:11" ht="13.5" customHeight="1" x14ac:dyDescent="0.25">
      <c r="A9" s="41" t="s">
        <v>117</v>
      </c>
      <c r="B9" s="41"/>
      <c r="C9" s="41"/>
    </row>
    <row r="10" spans="1:11" x14ac:dyDescent="0.25">
      <c r="A10" s="48" t="s">
        <v>114</v>
      </c>
      <c r="B10" s="48"/>
      <c r="C10" s="48"/>
    </row>
    <row r="11" spans="1:11" ht="15" hidden="1" customHeight="1" x14ac:dyDescent="0.25">
      <c r="A11" s="48" t="s">
        <v>35</v>
      </c>
      <c r="B11" s="48"/>
      <c r="C11" s="48"/>
    </row>
    <row r="12" spans="1:11" ht="12.75" customHeight="1" x14ac:dyDescent="0.25">
      <c r="A12" s="48" t="s">
        <v>113</v>
      </c>
      <c r="B12" s="48"/>
      <c r="C12" s="48"/>
      <c r="I12" s="33"/>
      <c r="J12" s="35"/>
      <c r="K12" s="33"/>
    </row>
    <row r="13" spans="1:11" ht="8.25" customHeight="1" x14ac:dyDescent="0.25"/>
    <row r="14" spans="1:11" ht="37.5" customHeight="1" x14ac:dyDescent="0.25">
      <c r="A14" s="18" t="s">
        <v>3</v>
      </c>
      <c r="B14" s="27" t="s">
        <v>107</v>
      </c>
      <c r="C14" s="18" t="s">
        <v>108</v>
      </c>
    </row>
    <row r="15" spans="1:11" ht="14.25" customHeight="1" x14ac:dyDescent="0.25">
      <c r="A15" s="19" t="s">
        <v>17</v>
      </c>
      <c r="B15" s="20"/>
      <c r="C15" s="20"/>
    </row>
    <row r="16" spans="1:11" ht="15" customHeight="1" x14ac:dyDescent="0.25">
      <c r="A16" s="6" t="s">
        <v>32</v>
      </c>
      <c r="B16" s="7">
        <f>SUM(B17:B21)</f>
        <v>97415857</v>
      </c>
      <c r="C16" s="7">
        <f t="shared" ref="C16" si="0">SUM(C17:C21)</f>
        <v>97415857</v>
      </c>
    </row>
    <row r="17" spans="1:3" ht="15" customHeight="1" x14ac:dyDescent="0.25">
      <c r="A17" s="8" t="s">
        <v>18</v>
      </c>
      <c r="B17" s="9">
        <v>60727619</v>
      </c>
      <c r="C17" s="9">
        <v>61497619</v>
      </c>
    </row>
    <row r="18" spans="1:3" ht="15" customHeight="1" x14ac:dyDescent="0.25">
      <c r="A18" s="8" t="s">
        <v>19</v>
      </c>
      <c r="B18" s="9">
        <v>27359012</v>
      </c>
      <c r="C18" s="9">
        <v>26269012</v>
      </c>
    </row>
    <row r="19" spans="1:3" ht="15" customHeight="1" x14ac:dyDescent="0.25">
      <c r="A19" s="8" t="s">
        <v>20</v>
      </c>
      <c r="B19" s="9">
        <v>0</v>
      </c>
      <c r="C19" s="9">
        <v>0</v>
      </c>
    </row>
    <row r="20" spans="1:3" ht="15" customHeight="1" x14ac:dyDescent="0.25">
      <c r="A20" s="8" t="s">
        <v>21</v>
      </c>
      <c r="B20" s="9">
        <v>1200000</v>
      </c>
      <c r="C20" s="9">
        <v>1480000</v>
      </c>
    </row>
    <row r="21" spans="1:3" ht="15" customHeight="1" x14ac:dyDescent="0.25">
      <c r="A21" s="8" t="s">
        <v>22</v>
      </c>
      <c r="B21" s="9">
        <v>8129226</v>
      </c>
      <c r="C21" s="9">
        <v>8169226</v>
      </c>
    </row>
    <row r="22" spans="1:3" ht="9" hidden="1" customHeight="1" x14ac:dyDescent="0.25">
      <c r="A22" s="8"/>
      <c r="B22" s="29"/>
      <c r="C22" s="9"/>
    </row>
    <row r="23" spans="1:3" ht="15" customHeight="1" x14ac:dyDescent="0.25">
      <c r="A23" s="6" t="s">
        <v>33</v>
      </c>
      <c r="B23" s="7">
        <f>SUM(B24:B32)</f>
        <v>20481982</v>
      </c>
      <c r="C23" s="7">
        <f t="shared" ref="C23" si="1">SUM(C24:C32)</f>
        <v>16039538.619999999</v>
      </c>
    </row>
    <row r="24" spans="1:3" ht="15" customHeight="1" x14ac:dyDescent="0.25">
      <c r="A24" s="8" t="s">
        <v>23</v>
      </c>
      <c r="B24" s="9">
        <v>510000</v>
      </c>
      <c r="C24" s="30">
        <v>510000</v>
      </c>
    </row>
    <row r="25" spans="1:3" ht="15" customHeight="1" x14ac:dyDescent="0.25">
      <c r="A25" s="8" t="s">
        <v>24</v>
      </c>
      <c r="B25" s="9">
        <v>221036</v>
      </c>
      <c r="C25" s="30">
        <v>21036</v>
      </c>
    </row>
    <row r="26" spans="1:3" ht="15" customHeight="1" x14ac:dyDescent="0.25">
      <c r="A26" s="8" t="s">
        <v>25</v>
      </c>
      <c r="B26" s="9">
        <v>1700000</v>
      </c>
      <c r="C26" s="30">
        <v>950000</v>
      </c>
    </row>
    <row r="27" spans="1:3" ht="15" customHeight="1" x14ac:dyDescent="0.25">
      <c r="A27" s="8" t="s">
        <v>26</v>
      </c>
      <c r="B27" s="9">
        <v>2160000</v>
      </c>
      <c r="C27" s="30">
        <v>60000</v>
      </c>
    </row>
    <row r="28" spans="1:3" ht="15" customHeight="1" x14ac:dyDescent="0.25">
      <c r="A28" s="8" t="s">
        <v>27</v>
      </c>
      <c r="B28" s="9">
        <v>1700000</v>
      </c>
      <c r="C28" s="30">
        <v>300000</v>
      </c>
    </row>
    <row r="29" spans="1:3" ht="15" customHeight="1" x14ac:dyDescent="0.25">
      <c r="A29" s="8" t="s">
        <v>28</v>
      </c>
      <c r="B29" s="9">
        <v>2800000</v>
      </c>
      <c r="C29" s="30">
        <v>2600000</v>
      </c>
    </row>
    <row r="30" spans="1:3" ht="15" customHeight="1" x14ac:dyDescent="0.25">
      <c r="A30" s="8" t="s">
        <v>29</v>
      </c>
      <c r="B30" s="9">
        <v>450000</v>
      </c>
      <c r="C30" s="30">
        <v>0</v>
      </c>
    </row>
    <row r="31" spans="1:3" ht="15" customHeight="1" x14ac:dyDescent="0.25">
      <c r="A31" s="8" t="s">
        <v>30</v>
      </c>
      <c r="B31" s="9">
        <v>10290946</v>
      </c>
      <c r="C31" s="30">
        <v>11498502.619999999</v>
      </c>
    </row>
    <row r="32" spans="1:3" ht="15" customHeight="1" x14ac:dyDescent="0.25">
      <c r="A32" s="8" t="s">
        <v>31</v>
      </c>
      <c r="B32" s="9">
        <v>650000</v>
      </c>
      <c r="C32" s="30">
        <v>100000</v>
      </c>
    </row>
    <row r="33" spans="1:3" ht="5.0999999999999996" customHeight="1" x14ac:dyDescent="0.25">
      <c r="A33" s="8"/>
      <c r="B33" s="9"/>
      <c r="C33" s="9" t="s">
        <v>35</v>
      </c>
    </row>
    <row r="34" spans="1:3" ht="15" customHeight="1" x14ac:dyDescent="0.25">
      <c r="A34" s="6" t="s">
        <v>34</v>
      </c>
      <c r="B34" s="7">
        <f>SUM(B35:B43)</f>
        <v>9512500</v>
      </c>
      <c r="C34" s="7">
        <f t="shared" ref="C34" si="2">SUM(C35:C43)</f>
        <v>8962500</v>
      </c>
    </row>
    <row r="35" spans="1:3" ht="15" customHeight="1" x14ac:dyDescent="0.25">
      <c r="A35" s="8" t="s">
        <v>36</v>
      </c>
      <c r="B35" s="9">
        <v>800000</v>
      </c>
      <c r="C35" s="30">
        <v>250000</v>
      </c>
    </row>
    <row r="36" spans="1:3" ht="15" customHeight="1" x14ac:dyDescent="0.25">
      <c r="A36" s="8" t="s">
        <v>37</v>
      </c>
      <c r="B36" s="9">
        <v>200000</v>
      </c>
      <c r="C36" s="30">
        <v>200000</v>
      </c>
    </row>
    <row r="37" spans="1:3" ht="15" customHeight="1" x14ac:dyDescent="0.25">
      <c r="A37" s="8" t="s">
        <v>38</v>
      </c>
      <c r="B37" s="9">
        <v>500000</v>
      </c>
      <c r="C37" s="30">
        <v>500000</v>
      </c>
    </row>
    <row r="38" spans="1:3" ht="15" customHeight="1" x14ac:dyDescent="0.25">
      <c r="A38" s="8" t="s">
        <v>39</v>
      </c>
      <c r="B38" s="9">
        <v>0</v>
      </c>
      <c r="C38" s="9">
        <v>0</v>
      </c>
    </row>
    <row r="39" spans="1:3" ht="15" customHeight="1" x14ac:dyDescent="0.25">
      <c r="A39" s="8" t="s">
        <v>40</v>
      </c>
      <c r="B39" s="9">
        <v>20000</v>
      </c>
      <c r="C39" s="30">
        <v>20000</v>
      </c>
    </row>
    <row r="40" spans="1:3" ht="15" customHeight="1" x14ac:dyDescent="0.25">
      <c r="A40" s="8" t="s">
        <v>41</v>
      </c>
      <c r="B40" s="9">
        <v>60000</v>
      </c>
      <c r="C40" s="30">
        <v>60000</v>
      </c>
    </row>
    <row r="41" spans="1:3" ht="15" customHeight="1" x14ac:dyDescent="0.25">
      <c r="A41" s="8" t="s">
        <v>42</v>
      </c>
      <c r="B41" s="9">
        <v>2263500</v>
      </c>
      <c r="C41" s="30">
        <v>2263500</v>
      </c>
    </row>
    <row r="42" spans="1:3" ht="15" customHeight="1" x14ac:dyDescent="0.25">
      <c r="A42" s="8" t="s">
        <v>43</v>
      </c>
      <c r="B42" s="9">
        <v>0</v>
      </c>
      <c r="C42" s="9">
        <v>0</v>
      </c>
    </row>
    <row r="43" spans="1:3" ht="15" customHeight="1" x14ac:dyDescent="0.25">
      <c r="A43" s="8" t="s">
        <v>44</v>
      </c>
      <c r="B43" s="9">
        <v>5669000</v>
      </c>
      <c r="C43" s="30">
        <v>5669000</v>
      </c>
    </row>
    <row r="44" spans="1:3" ht="5.0999999999999996" customHeight="1" x14ac:dyDescent="0.25">
      <c r="A44" s="8" t="s">
        <v>35</v>
      </c>
      <c r="B44" s="9"/>
      <c r="C44" s="9"/>
    </row>
    <row r="45" spans="1:3" ht="15" customHeight="1" x14ac:dyDescent="0.25">
      <c r="A45" s="6" t="s">
        <v>45</v>
      </c>
      <c r="B45" s="7">
        <f>SUM(B46:B52)</f>
        <v>700000</v>
      </c>
      <c r="C45" s="7">
        <f t="shared" ref="C45" si="3">SUM(C46:C52)</f>
        <v>500000</v>
      </c>
    </row>
    <row r="46" spans="1:3" ht="15" customHeight="1" x14ac:dyDescent="0.25">
      <c r="A46" s="8" t="s">
        <v>46</v>
      </c>
      <c r="B46" s="9">
        <v>700000</v>
      </c>
      <c r="C46" s="30">
        <v>500000</v>
      </c>
    </row>
    <row r="47" spans="1:3" ht="15" customHeight="1" x14ac:dyDescent="0.25">
      <c r="A47" s="8" t="s">
        <v>102</v>
      </c>
      <c r="B47" s="9">
        <v>0</v>
      </c>
      <c r="C47" s="9">
        <v>0</v>
      </c>
    </row>
    <row r="48" spans="1:3" ht="15" customHeight="1" x14ac:dyDescent="0.25">
      <c r="A48" s="8" t="s">
        <v>47</v>
      </c>
      <c r="B48" s="9">
        <v>0</v>
      </c>
      <c r="C48" s="9">
        <v>0</v>
      </c>
    </row>
    <row r="49" spans="1:3" ht="15" customHeight="1" x14ac:dyDescent="0.25">
      <c r="A49" s="8" t="s">
        <v>48</v>
      </c>
      <c r="B49" s="9">
        <v>0</v>
      </c>
      <c r="C49" s="9">
        <v>0</v>
      </c>
    </row>
    <row r="50" spans="1:3" ht="15" customHeight="1" x14ac:dyDescent="0.25">
      <c r="A50" s="26" t="s">
        <v>49</v>
      </c>
      <c r="B50" s="9">
        <v>0</v>
      </c>
      <c r="C50" s="9">
        <v>0</v>
      </c>
    </row>
    <row r="51" spans="1:3" ht="15" customHeight="1" x14ac:dyDescent="0.25">
      <c r="A51" s="8" t="s">
        <v>50</v>
      </c>
      <c r="B51" s="9">
        <v>0</v>
      </c>
      <c r="C51" s="9">
        <v>0</v>
      </c>
    </row>
    <row r="52" spans="1:3" ht="15" customHeight="1" x14ac:dyDescent="0.25">
      <c r="A52" s="14" t="s">
        <v>51</v>
      </c>
      <c r="B52" s="15">
        <v>0</v>
      </c>
      <c r="C52" s="15"/>
    </row>
    <row r="53" spans="1:3" ht="6" customHeight="1" x14ac:dyDescent="0.25">
      <c r="A53" s="8"/>
      <c r="B53" s="9"/>
      <c r="C53" s="9"/>
    </row>
    <row r="54" spans="1:3" ht="15" customHeight="1" x14ac:dyDescent="0.25">
      <c r="A54" s="6" t="s">
        <v>52</v>
      </c>
      <c r="B54" s="7">
        <f>SUM(B55:B61)</f>
        <v>0</v>
      </c>
      <c r="C54" s="7">
        <f t="shared" ref="C54" si="4">SUM(C55:C61)</f>
        <v>0</v>
      </c>
    </row>
    <row r="55" spans="1:3" ht="15" customHeight="1" x14ac:dyDescent="0.25">
      <c r="A55" s="8" t="s">
        <v>53</v>
      </c>
      <c r="B55" s="9">
        <v>0</v>
      </c>
      <c r="C55" s="9">
        <v>0</v>
      </c>
    </row>
    <row r="56" spans="1:3" ht="15" customHeight="1" x14ac:dyDescent="0.25">
      <c r="A56" s="8" t="s">
        <v>103</v>
      </c>
      <c r="B56" s="9">
        <v>0</v>
      </c>
      <c r="C56" s="9">
        <v>0</v>
      </c>
    </row>
    <row r="57" spans="1:3" ht="15" customHeight="1" x14ac:dyDescent="0.25">
      <c r="A57" s="8" t="s">
        <v>54</v>
      </c>
      <c r="B57" s="9">
        <v>0</v>
      </c>
      <c r="C57" s="9">
        <v>0</v>
      </c>
    </row>
    <row r="58" spans="1:3" ht="15" customHeight="1" x14ac:dyDescent="0.25">
      <c r="A58" s="8" t="s">
        <v>55</v>
      </c>
      <c r="B58" s="9">
        <v>0</v>
      </c>
      <c r="C58" s="9">
        <v>0</v>
      </c>
    </row>
    <row r="59" spans="1:3" ht="15" customHeight="1" x14ac:dyDescent="0.25">
      <c r="A59" s="8" t="s">
        <v>56</v>
      </c>
      <c r="B59" s="9">
        <v>0</v>
      </c>
      <c r="C59" s="9">
        <v>0</v>
      </c>
    </row>
    <row r="60" spans="1:3" ht="15" customHeight="1" x14ac:dyDescent="0.25">
      <c r="A60" s="8" t="s">
        <v>57</v>
      </c>
      <c r="B60" s="9">
        <v>0</v>
      </c>
      <c r="C60" s="9">
        <v>0</v>
      </c>
    </row>
    <row r="61" spans="1:3" ht="15" customHeight="1" x14ac:dyDescent="0.25">
      <c r="A61" s="8" t="s">
        <v>58</v>
      </c>
      <c r="B61" s="9">
        <v>0</v>
      </c>
      <c r="C61" s="9">
        <v>0</v>
      </c>
    </row>
    <row r="62" spans="1:3" ht="6" customHeight="1" x14ac:dyDescent="0.25">
      <c r="A62" s="8"/>
      <c r="B62" s="9"/>
      <c r="C62" s="9"/>
    </row>
    <row r="63" spans="1:3" ht="15" customHeight="1" x14ac:dyDescent="0.25">
      <c r="A63" s="6" t="s">
        <v>59</v>
      </c>
      <c r="B63" s="7">
        <f>SUM(B64:B72)</f>
        <v>1500000</v>
      </c>
      <c r="C63" s="7">
        <f t="shared" ref="C63" si="5">SUM(C64:C72)</f>
        <v>1500000</v>
      </c>
    </row>
    <row r="64" spans="1:3" ht="15" customHeight="1" x14ac:dyDescent="0.25">
      <c r="A64" s="8" t="s">
        <v>60</v>
      </c>
      <c r="B64" s="9">
        <v>1500000</v>
      </c>
      <c r="C64" s="30">
        <v>800000</v>
      </c>
    </row>
    <row r="65" spans="1:3" ht="15" customHeight="1" x14ac:dyDescent="0.25">
      <c r="A65" s="8" t="s">
        <v>61</v>
      </c>
      <c r="B65" s="9">
        <v>0</v>
      </c>
      <c r="C65" s="9">
        <v>0</v>
      </c>
    </row>
    <row r="66" spans="1:3" ht="15" customHeight="1" x14ac:dyDescent="0.25">
      <c r="A66" s="8" t="s">
        <v>62</v>
      </c>
      <c r="B66" s="9">
        <v>0</v>
      </c>
      <c r="C66" s="9">
        <v>0</v>
      </c>
    </row>
    <row r="67" spans="1:3" ht="15" customHeight="1" x14ac:dyDescent="0.25">
      <c r="A67" s="8" t="s">
        <v>63</v>
      </c>
      <c r="B67" s="9">
        <v>0</v>
      </c>
      <c r="C67" s="9">
        <v>0</v>
      </c>
    </row>
    <row r="68" spans="1:3" ht="15" customHeight="1" x14ac:dyDescent="0.25">
      <c r="A68" s="8" t="s">
        <v>64</v>
      </c>
      <c r="B68" s="9">
        <v>0</v>
      </c>
      <c r="C68" s="9">
        <v>0</v>
      </c>
    </row>
    <row r="69" spans="1:3" ht="15" customHeight="1" x14ac:dyDescent="0.25">
      <c r="A69" s="8" t="s">
        <v>65</v>
      </c>
      <c r="B69" s="9">
        <v>0</v>
      </c>
      <c r="C69" s="9">
        <v>0</v>
      </c>
    </row>
    <row r="70" spans="1:3" ht="15" customHeight="1" x14ac:dyDescent="0.25">
      <c r="A70" s="8" t="s">
        <v>66</v>
      </c>
      <c r="B70" s="9">
        <v>0</v>
      </c>
      <c r="C70" s="9">
        <v>0</v>
      </c>
    </row>
    <row r="71" spans="1:3" ht="15" customHeight="1" x14ac:dyDescent="0.25">
      <c r="A71" s="8" t="s">
        <v>67</v>
      </c>
      <c r="B71" s="9">
        <v>0</v>
      </c>
      <c r="C71" s="9">
        <v>0</v>
      </c>
    </row>
    <row r="72" spans="1:3" ht="15" customHeight="1" x14ac:dyDescent="0.25">
      <c r="A72" s="8" t="s">
        <v>68</v>
      </c>
      <c r="B72" s="9">
        <v>0</v>
      </c>
      <c r="C72" s="30">
        <v>700000</v>
      </c>
    </row>
    <row r="73" spans="1:3" ht="10.5" customHeight="1" x14ac:dyDescent="0.25">
      <c r="A73" s="8"/>
      <c r="B73" s="9"/>
      <c r="C73" s="9"/>
    </row>
    <row r="74" spans="1:3" ht="15" customHeight="1" x14ac:dyDescent="0.25">
      <c r="A74" s="6" t="s">
        <v>69</v>
      </c>
      <c r="B74" s="7">
        <f>SUM(B75:B78)</f>
        <v>0</v>
      </c>
      <c r="C74" s="7">
        <f t="shared" ref="C74" si="6">SUM(C75:C78)</f>
        <v>0</v>
      </c>
    </row>
    <row r="75" spans="1:3" ht="15" customHeight="1" x14ac:dyDescent="0.25">
      <c r="A75" s="8" t="s">
        <v>104</v>
      </c>
      <c r="B75" s="9">
        <v>0</v>
      </c>
      <c r="C75" s="9">
        <v>0</v>
      </c>
    </row>
    <row r="76" spans="1:3" ht="15" customHeight="1" x14ac:dyDescent="0.25">
      <c r="A76" s="8" t="s">
        <v>105</v>
      </c>
      <c r="B76" s="9">
        <v>0</v>
      </c>
      <c r="C76" s="9">
        <v>0</v>
      </c>
    </row>
    <row r="77" spans="1:3" ht="15" customHeight="1" x14ac:dyDescent="0.25">
      <c r="A77" s="8" t="s">
        <v>106</v>
      </c>
      <c r="B77" s="9">
        <v>0</v>
      </c>
      <c r="C77" s="9">
        <v>0</v>
      </c>
    </row>
    <row r="78" spans="1:3" ht="15" customHeight="1" x14ac:dyDescent="0.25">
      <c r="A78" s="8" t="s">
        <v>77</v>
      </c>
      <c r="B78" s="9">
        <v>0</v>
      </c>
      <c r="C78" s="9">
        <v>0</v>
      </c>
    </row>
    <row r="79" spans="1:3" ht="9.75" customHeight="1" x14ac:dyDescent="0.25">
      <c r="A79" s="8"/>
      <c r="B79" s="9"/>
      <c r="C79" s="9">
        <v>0</v>
      </c>
    </row>
    <row r="80" spans="1:3" ht="15" customHeight="1" x14ac:dyDescent="0.25">
      <c r="A80" s="6" t="s">
        <v>70</v>
      </c>
      <c r="B80" s="7">
        <f>SUM(B81:B82)</f>
        <v>0</v>
      </c>
      <c r="C80" s="7">
        <v>0</v>
      </c>
    </row>
    <row r="81" spans="1:3" ht="15" customHeight="1" x14ac:dyDescent="0.25">
      <c r="A81" s="8" t="s">
        <v>71</v>
      </c>
      <c r="B81" s="9">
        <v>0</v>
      </c>
      <c r="C81" s="9">
        <v>0</v>
      </c>
    </row>
    <row r="82" spans="1:3" ht="15" customHeight="1" x14ac:dyDescent="0.25">
      <c r="A82" s="8" t="s">
        <v>72</v>
      </c>
      <c r="B82" s="9">
        <v>0</v>
      </c>
      <c r="C82" s="9">
        <v>0</v>
      </c>
    </row>
    <row r="83" spans="1:3" ht="12" customHeight="1" x14ac:dyDescent="0.25">
      <c r="A83" s="8"/>
      <c r="B83" s="9"/>
      <c r="C83" s="9">
        <v>0</v>
      </c>
    </row>
    <row r="84" spans="1:3" ht="15" customHeight="1" x14ac:dyDescent="0.25">
      <c r="A84" s="6" t="s">
        <v>73</v>
      </c>
      <c r="B84" s="7">
        <f>SUM(B85:B87)</f>
        <v>0</v>
      </c>
      <c r="C84" s="7">
        <v>0</v>
      </c>
    </row>
    <row r="85" spans="1:3" ht="15" customHeight="1" x14ac:dyDescent="0.25">
      <c r="A85" s="8" t="s">
        <v>74</v>
      </c>
      <c r="B85" s="9">
        <v>0</v>
      </c>
      <c r="C85" s="9">
        <v>0</v>
      </c>
    </row>
    <row r="86" spans="1:3" ht="15" customHeight="1" x14ac:dyDescent="0.25">
      <c r="A86" s="8" t="s">
        <v>75</v>
      </c>
      <c r="B86" s="9">
        <v>0</v>
      </c>
      <c r="C86" s="9">
        <v>0</v>
      </c>
    </row>
    <row r="87" spans="1:3" ht="15" customHeight="1" x14ac:dyDescent="0.25">
      <c r="A87" s="8" t="s">
        <v>76</v>
      </c>
      <c r="B87" s="9">
        <v>0</v>
      </c>
      <c r="C87" s="9">
        <v>0</v>
      </c>
    </row>
    <row r="88" spans="1:3" ht="0.75" customHeight="1" x14ac:dyDescent="0.25">
      <c r="A88" s="8"/>
      <c r="B88" s="9"/>
      <c r="C88" s="9"/>
    </row>
    <row r="89" spans="1:3" ht="0.75" customHeight="1" x14ac:dyDescent="0.25">
      <c r="A89" s="8"/>
      <c r="B89" s="9"/>
      <c r="C89" s="9"/>
    </row>
    <row r="90" spans="1:3" ht="0.75" customHeight="1" x14ac:dyDescent="0.25">
      <c r="A90" s="8"/>
      <c r="B90" s="9"/>
      <c r="C90" s="9"/>
    </row>
    <row r="91" spans="1:3" ht="15.6" customHeight="1" x14ac:dyDescent="0.25">
      <c r="A91" s="10" t="s">
        <v>99</v>
      </c>
      <c r="B91" s="31">
        <f>+B16+B23+B34+B45+B54+B63+B74+B80+B84</f>
        <v>129610339</v>
      </c>
      <c r="C91" s="11">
        <f>+C16+C23+C34+C45+C54+C63+C74+C80+C84</f>
        <v>124417895.62</v>
      </c>
    </row>
    <row r="92" spans="1:3" ht="6.75" customHeight="1" x14ac:dyDescent="0.25">
      <c r="A92" s="22"/>
      <c r="B92" s="22"/>
      <c r="C92" s="22"/>
    </row>
    <row r="93" spans="1:3" ht="19.5" customHeight="1" x14ac:dyDescent="0.25">
      <c r="A93" s="34" t="s">
        <v>78</v>
      </c>
      <c r="B93" s="22"/>
      <c r="C93" s="22"/>
    </row>
    <row r="94" spans="1:3" ht="15.6" customHeight="1" x14ac:dyDescent="0.25">
      <c r="A94" s="6" t="s">
        <v>79</v>
      </c>
      <c r="B94" s="7">
        <f>SUM(B95:B96)</f>
        <v>0</v>
      </c>
      <c r="C94" s="7">
        <f t="shared" ref="C94" si="7">SUM(C95:C96)</f>
        <v>0</v>
      </c>
    </row>
    <row r="95" spans="1:3" ht="15.6" customHeight="1" x14ac:dyDescent="0.25">
      <c r="A95" s="8" t="s">
        <v>80</v>
      </c>
      <c r="B95" s="9">
        <v>0</v>
      </c>
      <c r="C95" s="9">
        <v>0</v>
      </c>
    </row>
    <row r="96" spans="1:3" ht="15.6" customHeight="1" x14ac:dyDescent="0.25">
      <c r="A96" s="8" t="s">
        <v>81</v>
      </c>
      <c r="B96" s="9">
        <v>0</v>
      </c>
      <c r="C96" s="9">
        <v>0</v>
      </c>
    </row>
    <row r="97" spans="1:8" ht="9.75" customHeight="1" x14ac:dyDescent="0.25">
      <c r="A97" s="8"/>
      <c r="B97" s="9"/>
      <c r="C97" s="9">
        <v>0</v>
      </c>
    </row>
    <row r="98" spans="1:8" ht="15.6" customHeight="1" x14ac:dyDescent="0.25">
      <c r="A98" s="6" t="s">
        <v>82</v>
      </c>
      <c r="B98" s="7">
        <f>SUM(B99:B100)</f>
        <v>0</v>
      </c>
      <c r="C98" s="7">
        <f t="shared" ref="C98" si="8">SUM(C99:C100)</f>
        <v>0</v>
      </c>
    </row>
    <row r="99" spans="1:8" ht="15.6" customHeight="1" x14ac:dyDescent="0.25">
      <c r="A99" s="8" t="s">
        <v>83</v>
      </c>
      <c r="B99" s="9">
        <v>0</v>
      </c>
      <c r="C99" s="9">
        <v>0</v>
      </c>
    </row>
    <row r="100" spans="1:8" ht="15.6" customHeight="1" x14ac:dyDescent="0.25">
      <c r="A100" s="8" t="s">
        <v>84</v>
      </c>
      <c r="B100" s="9">
        <v>0</v>
      </c>
      <c r="C100" s="9">
        <v>0</v>
      </c>
    </row>
    <row r="101" spans="1:8" ht="9.75" customHeight="1" x14ac:dyDescent="0.25">
      <c r="A101" s="8"/>
      <c r="B101" s="9"/>
      <c r="C101" s="9">
        <v>0</v>
      </c>
    </row>
    <row r="102" spans="1:8" ht="15.6" customHeight="1" x14ac:dyDescent="0.25">
      <c r="A102" s="6" t="s">
        <v>85</v>
      </c>
      <c r="B102" s="7">
        <f>SUM(B103)</f>
        <v>0</v>
      </c>
      <c r="C102" s="7">
        <f t="shared" ref="C102" si="9">SUM(C103)</f>
        <v>0</v>
      </c>
    </row>
    <row r="103" spans="1:8" ht="15.6" customHeight="1" x14ac:dyDescent="0.25">
      <c r="A103" s="8" t="s">
        <v>86</v>
      </c>
      <c r="B103" s="9">
        <v>0</v>
      </c>
      <c r="C103" s="9">
        <v>0</v>
      </c>
    </row>
    <row r="104" spans="1:8" ht="9.75" customHeight="1" x14ac:dyDescent="0.25">
      <c r="A104" s="8"/>
      <c r="B104" s="9"/>
      <c r="C104" s="9"/>
    </row>
    <row r="105" spans="1:8" ht="15.6" customHeight="1" x14ac:dyDescent="0.25">
      <c r="A105" s="10" t="s">
        <v>87</v>
      </c>
      <c r="B105" s="11">
        <f>+B94+B98+B102</f>
        <v>0</v>
      </c>
      <c r="C105" s="11">
        <f t="shared" ref="C105" si="10">+C94+C98+C102</f>
        <v>0</v>
      </c>
    </row>
    <row r="106" spans="1:8" ht="9.75" customHeight="1" x14ac:dyDescent="0.25">
      <c r="A106" s="8"/>
      <c r="B106" s="9"/>
      <c r="C106" s="9"/>
    </row>
    <row r="107" spans="1:8" ht="20.25" customHeight="1" x14ac:dyDescent="0.25">
      <c r="A107" s="16" t="s">
        <v>88</v>
      </c>
      <c r="B107" s="17">
        <f>+B91+B105</f>
        <v>129610339</v>
      </c>
      <c r="C107" s="17">
        <f>+C91+C105</f>
        <v>124417895.62</v>
      </c>
    </row>
    <row r="108" spans="1:8" ht="7.5" customHeight="1" x14ac:dyDescent="0.25">
      <c r="A108" s="4"/>
      <c r="B108" s="3"/>
      <c r="C108" s="3"/>
    </row>
    <row r="109" spans="1:8" ht="6" customHeight="1" x14ac:dyDescent="0.25">
      <c r="H109" s="28"/>
    </row>
    <row r="110" spans="1:8" x14ac:dyDescent="0.25">
      <c r="A110" s="36" t="s">
        <v>118</v>
      </c>
      <c r="B110" s="37"/>
      <c r="C110" s="38"/>
    </row>
    <row r="111" spans="1:8" ht="33" customHeight="1" x14ac:dyDescent="0.25">
      <c r="A111" s="42" t="s">
        <v>119</v>
      </c>
      <c r="B111" s="43"/>
      <c r="C111" s="44"/>
    </row>
    <row r="112" spans="1:8" ht="45.75" customHeight="1" x14ac:dyDescent="0.25">
      <c r="A112" s="45" t="s">
        <v>120</v>
      </c>
      <c r="B112" s="43"/>
      <c r="C112" s="44"/>
    </row>
  </sheetData>
  <mergeCells count="11">
    <mergeCell ref="A111:C111"/>
    <mergeCell ref="A112:C112"/>
    <mergeCell ref="A1:C1"/>
    <mergeCell ref="A2:C2"/>
    <mergeCell ref="A3:C3"/>
    <mergeCell ref="A9:C9"/>
    <mergeCell ref="A10:C10"/>
    <mergeCell ref="A11:C11"/>
    <mergeCell ref="A12:C12"/>
    <mergeCell ref="A8:C8"/>
    <mergeCell ref="A7:C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horizontalDpi="4294967295" verticalDpi="4294967295" r:id="rId1"/>
  <headerFooter>
    <oddFooter>&amp;C&amp;P</oddFooter>
  </headerFooter>
  <rowBreaks count="2" manualBreakCount="2">
    <brk id="52" max="16383" man="1"/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Fin.'!Área_de_impresión</vt:lpstr>
      <vt:lpstr>'Ejecucion Gastos y Aplic. Fin.'!Títulos_a_imprimir</vt:lpstr>
      <vt:lpstr>'Ejecucion Gastos y Aplic. Fin..'!Títulos_a_imprimir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Eduardo Antonio Santos Abreu</cp:lastModifiedBy>
  <cp:lastPrinted>2022-01-05T15:04:26Z</cp:lastPrinted>
  <dcterms:created xsi:type="dcterms:W3CDTF">2018-09-05T18:07:27Z</dcterms:created>
  <dcterms:modified xsi:type="dcterms:W3CDTF">2022-01-05T15:04:31Z</dcterms:modified>
</cp:coreProperties>
</file>