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95" windowWidth="20115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71" i="1"/>
  <c r="C30"/>
  <c r="D69"/>
  <c r="C69"/>
  <c r="D55"/>
  <c r="C55"/>
  <c r="D30"/>
  <c r="D71" s="1"/>
  <c r="D16"/>
  <c r="C16"/>
</calcChain>
</file>

<file path=xl/sharedStrings.xml><?xml version="1.0" encoding="utf-8"?>
<sst xmlns="http://schemas.openxmlformats.org/spreadsheetml/2006/main" count="59" uniqueCount="47">
  <si>
    <t>Actividades  BANCAS DE LOTERIA</t>
  </si>
  <si>
    <t>Recibidas</t>
  </si>
  <si>
    <t>Traslados/Cambio de Dirección</t>
  </si>
  <si>
    <t>Cambio de Propietario</t>
  </si>
  <si>
    <t>Cambio de Nombre</t>
  </si>
  <si>
    <t>Ceses</t>
  </si>
  <si>
    <t>Actividades BANCAS DEPORTIVAS</t>
  </si>
  <si>
    <t>Ceses de Máquinas Tragamonedas</t>
  </si>
  <si>
    <t>Traslados De Máquinas Tragamonedas</t>
  </si>
  <si>
    <t>Desguace de Máquinas Tragamonedas</t>
  </si>
  <si>
    <t>Etiquetación de Máquinas Tragamonedas</t>
  </si>
  <si>
    <t>Reapertura</t>
  </si>
  <si>
    <t>Ceses de Operaciones</t>
  </si>
  <si>
    <t>Actividades CASINOS</t>
  </si>
  <si>
    <t>Traslados de Máquinas Tragamonedas</t>
  </si>
  <si>
    <t>Exoneraciones de Importación de Máquinas Tragamonedas</t>
  </si>
  <si>
    <t>Apertura o Reapertura</t>
  </si>
  <si>
    <t>Cambio de Administración Responsable</t>
  </si>
  <si>
    <t>Cierre de Casinos</t>
  </si>
  <si>
    <t xml:space="preserve">Cambio de Nombre de Hotel </t>
  </si>
  <si>
    <t>Cambio de Nombre de Casino</t>
  </si>
  <si>
    <t>Homologación</t>
  </si>
  <si>
    <t>Reexportaciones de Máquinas Tragamonedas</t>
  </si>
  <si>
    <t>Traspaso de Acciones</t>
  </si>
  <si>
    <t>Transferencia de Licencia</t>
  </si>
  <si>
    <t xml:space="preserve">Exportaciones </t>
  </si>
  <si>
    <t>Expedición de Licencias de Casinos</t>
  </si>
  <si>
    <t>Expedición de Licencias de Casinos Online</t>
  </si>
  <si>
    <t>Solicitud de Licencia para Sala de Juego</t>
  </si>
  <si>
    <t>Expedición de Licencia de parque de Máquinas Tragamonedas</t>
  </si>
  <si>
    <t>Autorización Para Registro Administración Responsable</t>
  </si>
  <si>
    <t>Actividades BINGOS</t>
  </si>
  <si>
    <t>Cambio de Direccion</t>
  </si>
  <si>
    <t>Renovacion de Contrato</t>
  </si>
  <si>
    <t>Expedición de Permisos Bingos Tradicionales y Apertura</t>
  </si>
  <si>
    <t>Expedición de Permisos Bingos Electrónicos</t>
  </si>
  <si>
    <t>Cese Temporal de Operaciones</t>
  </si>
  <si>
    <t>Contestadas</t>
  </si>
  <si>
    <t>Constestadas</t>
  </si>
  <si>
    <t>Apertura de Bingos</t>
  </si>
  <si>
    <t>Inspección de Hotel</t>
  </si>
  <si>
    <t>Cierre de Bingo</t>
  </si>
  <si>
    <t>Ministerio de Hacienda</t>
  </si>
  <si>
    <t>Dirección de Casinos y Juegos de Azar</t>
  </si>
  <si>
    <t>Año 2016</t>
  </si>
  <si>
    <t>“AÑO DEL DESARROLLO AGROFORESTAL”</t>
  </si>
  <si>
    <t>Total General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</si>
</sst>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sz val="10"/>
      <color rgb="FF000000"/>
      <name val="Albertus MT Lt"/>
    </font>
    <font>
      <sz val="10"/>
      <name val="Albertus MT Lt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Albertus MT Lt"/>
      <family val="1"/>
    </font>
    <font>
      <b/>
      <sz val="12"/>
      <color theme="1"/>
      <name val="Calibri"/>
      <family val="2"/>
      <scheme val="minor"/>
    </font>
    <font>
      <b/>
      <sz val="10"/>
      <color rgb="FF000000"/>
      <name val="Albertus MT Lt"/>
    </font>
    <font>
      <b/>
      <sz val="11"/>
      <color rgb="FF000000"/>
      <name val="Albertus MT Lt"/>
      <family val="1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Albertus MT Lt"/>
      <family val="1"/>
    </font>
    <font>
      <b/>
      <sz val="20"/>
      <color theme="1"/>
      <name val="Adobe Caslon Pro"/>
      <family val="1"/>
    </font>
    <font>
      <b/>
      <i/>
      <sz val="11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8"/>
      <color theme="1"/>
      <name val="Adobe Caslon Pro"/>
      <family val="1"/>
    </font>
    <font>
      <b/>
      <i/>
      <sz val="9"/>
      <color theme="1"/>
      <name val="Adobe Caslon Pro"/>
      <family val="1"/>
    </font>
    <font>
      <b/>
      <sz val="14"/>
      <color theme="1"/>
      <name val="Adobe Caslon Pro"/>
      <family val="1"/>
    </font>
    <font>
      <b/>
      <sz val="12"/>
      <color theme="1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0" fontId="16" fillId="0" borderId="0" xfId="0" applyFont="1"/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7" fillId="0" borderId="10" xfId="0" applyFont="1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8" fillId="0" borderId="5" xfId="0" applyFont="1" applyBorder="1"/>
    <xf numFmtId="1" fontId="1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" fontId="20" fillId="0" borderId="14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20" fillId="0" borderId="16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17" fontId="2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7" fontId="28" fillId="0" borderId="0" xfId="0" applyNumberFormat="1" applyFont="1" applyFill="1" applyBorder="1" applyAlignment="1">
      <alignment horizontal="center"/>
    </xf>
    <xf numFmtId="1" fontId="4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/>
    </xf>
    <xf numFmtId="1" fontId="6" fillId="5" borderId="0" xfId="0" applyNumberFormat="1" applyFont="1" applyFill="1" applyBorder="1" applyAlignment="1">
      <alignment horizontal="center" vertical="center"/>
    </xf>
    <xf numFmtId="1" fontId="19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19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Bancas de Lotería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spPr>
            <a:solidFill>
              <a:schemeClr val="accent1"/>
            </a:solidFill>
          </c:spPr>
          <c:dLbls>
            <c:dLblPos val="outEnd"/>
            <c:showVal val="1"/>
          </c:dLbls>
          <c:cat>
            <c:strRef>
              <c:f>Hoja1!$C$11:$D$11</c:f>
              <c:strCache>
                <c:ptCount val="2"/>
                <c:pt idx="0">
                  <c:v>Recibidas</c:v>
                </c:pt>
                <c:pt idx="1">
                  <c:v>Constestadas</c:v>
                </c:pt>
              </c:strCache>
            </c:strRef>
          </c:cat>
          <c:val>
            <c:numRef>
              <c:f>Hoja1!$C$16</c:f>
              <c:numCache>
                <c:formatCode>0</c:formatCode>
                <c:ptCount val="1"/>
                <c:pt idx="0">
                  <c:v>756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Hoja1!$D$16</c:f>
              <c:numCache>
                <c:formatCode>0</c:formatCode>
                <c:ptCount val="1"/>
                <c:pt idx="0">
                  <c:v>489</c:v>
                </c:pt>
              </c:numCache>
            </c:numRef>
          </c:val>
        </c:ser>
        <c:dLbls>
          <c:dLblPos val="outEnd"/>
          <c:showVal val="1"/>
        </c:dLbls>
        <c:axId val="51024256"/>
        <c:axId val="51025792"/>
      </c:barChart>
      <c:catAx>
        <c:axId val="51024256"/>
        <c:scaling>
          <c:orientation val="minMax"/>
        </c:scaling>
        <c:delete val="1"/>
        <c:axPos val="b"/>
        <c:numFmt formatCode="0" sourceLinked="1"/>
        <c:tickLblPos val="nextTo"/>
        <c:crossAx val="51025792"/>
        <c:crosses val="autoZero"/>
        <c:auto val="1"/>
        <c:lblAlgn val="ctr"/>
        <c:lblOffset val="100"/>
      </c:catAx>
      <c:valAx>
        <c:axId val="51025792"/>
        <c:scaling>
          <c:orientation val="minMax"/>
        </c:scaling>
        <c:axPos val="l"/>
        <c:majorGridlines/>
        <c:numFmt formatCode="0" sourceLinked="1"/>
        <c:tickLblPos val="nextTo"/>
        <c:crossAx val="5102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Bancas Deportivas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Hoja1!$C$20:$D$20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Hoja1!$C$30</c:f>
              <c:numCache>
                <c:formatCode>0</c:formatCode>
                <c:ptCount val="1"/>
                <c:pt idx="0">
                  <c:v>264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cat>
            <c:strRef>
              <c:f>Hoja1!$C$20:$D$20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Hoja1!$D$30</c:f>
              <c:numCache>
                <c:formatCode>General</c:formatCode>
                <c:ptCount val="1"/>
                <c:pt idx="0">
                  <c:v>188</c:v>
                </c:pt>
              </c:numCache>
            </c:numRef>
          </c:val>
        </c:ser>
        <c:dLbls>
          <c:dLblPos val="outEnd"/>
          <c:showVal val="1"/>
        </c:dLbls>
        <c:axId val="103223296"/>
        <c:axId val="103224832"/>
      </c:barChart>
      <c:catAx>
        <c:axId val="103223296"/>
        <c:scaling>
          <c:orientation val="minMax"/>
        </c:scaling>
        <c:delete val="1"/>
        <c:axPos val="b"/>
        <c:numFmt formatCode="0" sourceLinked="1"/>
        <c:tickLblPos val="nextTo"/>
        <c:crossAx val="103224832"/>
        <c:crosses val="autoZero"/>
        <c:auto val="1"/>
        <c:lblAlgn val="ctr"/>
        <c:lblOffset val="100"/>
      </c:catAx>
      <c:valAx>
        <c:axId val="103224832"/>
        <c:scaling>
          <c:orientation val="minMax"/>
          <c:max val="270"/>
          <c:min val="100"/>
        </c:scaling>
        <c:axPos val="l"/>
        <c:majorGridlines/>
        <c:numFmt formatCode="0" sourceLinked="1"/>
        <c:tickLblPos val="nextTo"/>
        <c:crossAx val="103223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Casinos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Hoja1!$C$34:$D$34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Hoja1!$C$55</c:f>
              <c:numCache>
                <c:formatCode>0</c:formatCode>
                <c:ptCount val="1"/>
                <c:pt idx="0">
                  <c:v>1938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Hoja1!$D$55</c:f>
              <c:numCache>
                <c:formatCode>0</c:formatCode>
                <c:ptCount val="1"/>
                <c:pt idx="0">
                  <c:v>1406</c:v>
                </c:pt>
              </c:numCache>
            </c:numRef>
          </c:val>
        </c:ser>
        <c:dLbls>
          <c:dLblPos val="outEnd"/>
          <c:showVal val="1"/>
        </c:dLbls>
        <c:axId val="103303040"/>
        <c:axId val="103308672"/>
      </c:barChart>
      <c:catAx>
        <c:axId val="103303040"/>
        <c:scaling>
          <c:orientation val="minMax"/>
        </c:scaling>
        <c:delete val="1"/>
        <c:axPos val="b"/>
        <c:tickLblPos val="nextTo"/>
        <c:crossAx val="103308672"/>
        <c:crosses val="autoZero"/>
        <c:auto val="1"/>
        <c:lblAlgn val="ctr"/>
        <c:lblOffset val="100"/>
      </c:catAx>
      <c:valAx>
        <c:axId val="103308672"/>
        <c:scaling>
          <c:orientation val="minMax"/>
        </c:scaling>
        <c:axPos val="l"/>
        <c:majorGridlines/>
        <c:numFmt formatCode="0" sourceLinked="1"/>
        <c:tickLblPos val="nextTo"/>
        <c:crossAx val="103303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Bingos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Hoja1!$C$59:$D$59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Hoja1!$C$69</c:f>
              <c:numCache>
                <c:formatCode>0</c:formatCode>
                <c:ptCount val="1"/>
                <c:pt idx="0">
                  <c:v>38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Hoja1!$D$69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</c:ser>
        <c:dLbls>
          <c:dLblPos val="outEnd"/>
          <c:showVal val="1"/>
        </c:dLbls>
        <c:axId val="103644544"/>
        <c:axId val="103646720"/>
      </c:barChart>
      <c:catAx>
        <c:axId val="103644544"/>
        <c:scaling>
          <c:orientation val="minMax"/>
        </c:scaling>
        <c:delete val="1"/>
        <c:axPos val="b"/>
        <c:tickLblPos val="nextTo"/>
        <c:crossAx val="103646720"/>
        <c:crosses val="autoZero"/>
        <c:auto val="1"/>
        <c:lblAlgn val="ctr"/>
        <c:lblOffset val="100"/>
      </c:catAx>
      <c:valAx>
        <c:axId val="103646720"/>
        <c:scaling>
          <c:orientation val="minMax"/>
        </c:scaling>
        <c:axPos val="l"/>
        <c:majorGridlines/>
        <c:numFmt formatCode="0" sourceLinked="1"/>
        <c:tickLblPos val="nextTo"/>
        <c:crossAx val="103644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Total General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Hoja1!$C$71</c:f>
              <c:numCache>
                <c:formatCode>0</c:formatCode>
                <c:ptCount val="1"/>
                <c:pt idx="0">
                  <c:v>2996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Hoja1!$D$71</c:f>
              <c:numCache>
                <c:formatCode>0</c:formatCode>
                <c:ptCount val="1"/>
                <c:pt idx="0">
                  <c:v>2090</c:v>
                </c:pt>
              </c:numCache>
            </c:numRef>
          </c:val>
        </c:ser>
        <c:dLbls>
          <c:dLblPos val="outEnd"/>
          <c:showVal val="1"/>
        </c:dLbls>
        <c:axId val="107858944"/>
        <c:axId val="116023680"/>
      </c:barChart>
      <c:catAx>
        <c:axId val="107858944"/>
        <c:scaling>
          <c:orientation val="minMax"/>
        </c:scaling>
        <c:delete val="1"/>
        <c:axPos val="b"/>
        <c:tickLblPos val="nextTo"/>
        <c:crossAx val="116023680"/>
        <c:crosses val="autoZero"/>
        <c:auto val="1"/>
        <c:lblAlgn val="ctr"/>
        <c:lblOffset val="100"/>
      </c:catAx>
      <c:valAx>
        <c:axId val="116023680"/>
        <c:scaling>
          <c:orientation val="minMax"/>
        </c:scaling>
        <c:axPos val="l"/>
        <c:majorGridlines/>
        <c:numFmt formatCode="0" sourceLinked="1"/>
        <c:tickLblPos val="nextTo"/>
        <c:crossAx val="107858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55563</xdr:rowOff>
    </xdr:from>
    <xdr:to>
      <xdr:col>1</xdr:col>
      <xdr:colOff>547688</xdr:colOff>
      <xdr:row>3</xdr:row>
      <xdr:rowOff>147993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75" y="55563"/>
          <a:ext cx="1293813" cy="66393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388938</xdr:colOff>
      <xdr:row>0</xdr:row>
      <xdr:rowOff>63500</xdr:rowOff>
    </xdr:from>
    <xdr:to>
      <xdr:col>4</xdr:col>
      <xdr:colOff>254000</xdr:colOff>
      <xdr:row>3</xdr:row>
      <xdr:rowOff>206375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4214813" y="635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746124</xdr:colOff>
      <xdr:row>6</xdr:row>
      <xdr:rowOff>127000</xdr:rowOff>
    </xdr:from>
    <xdr:to>
      <xdr:col>9</xdr:col>
      <xdr:colOff>722312</xdr:colOff>
      <xdr:row>16</xdr:row>
      <xdr:rowOff>15874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754063</xdr:colOff>
      <xdr:row>18</xdr:row>
      <xdr:rowOff>55565</xdr:rowOff>
    </xdr:from>
    <xdr:to>
      <xdr:col>9</xdr:col>
      <xdr:colOff>738187</xdr:colOff>
      <xdr:row>28</xdr:row>
      <xdr:rowOff>150812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</xdr:colOff>
      <xdr:row>32</xdr:row>
      <xdr:rowOff>158751</xdr:rowOff>
    </xdr:from>
    <xdr:to>
      <xdr:col>9</xdr:col>
      <xdr:colOff>754064</xdr:colOff>
      <xdr:row>42</xdr:row>
      <xdr:rowOff>127001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</xdr:colOff>
      <xdr:row>57</xdr:row>
      <xdr:rowOff>134937</xdr:rowOff>
    </xdr:from>
    <xdr:to>
      <xdr:col>9</xdr:col>
      <xdr:colOff>754063</xdr:colOff>
      <xdr:row>65</xdr:row>
      <xdr:rowOff>150812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508001</xdr:colOff>
      <xdr:row>72</xdr:row>
      <xdr:rowOff>103187</xdr:rowOff>
    </xdr:from>
    <xdr:to>
      <xdr:col>4</xdr:col>
      <xdr:colOff>214313</xdr:colOff>
      <xdr:row>86</xdr:row>
      <xdr:rowOff>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tabSelected="1" topLeftCell="A70" zoomScale="120" zoomScaleNormal="120" workbookViewId="0">
      <selection activeCell="E94" sqref="E94"/>
    </sheetView>
  </sheetViews>
  <sheetFormatPr baseColWidth="10" defaultRowHeight="15"/>
  <cols>
    <col min="1" max="1" width="11.42578125" style="1"/>
    <col min="2" max="2" width="34.28515625" customWidth="1"/>
    <col min="3" max="3" width="11.7109375" customWidth="1"/>
    <col min="4" max="4" width="12.7109375" customWidth="1"/>
  </cols>
  <sheetData>
    <row r="1" spans="1:8" s="1" customFormat="1"/>
    <row r="2" spans="1:8" s="1" customFormat="1"/>
    <row r="3" spans="1:8" s="1" customFormat="1"/>
    <row r="4" spans="1:8" ht="25.5">
      <c r="A4" s="68" t="s">
        <v>42</v>
      </c>
      <c r="B4" s="68"/>
      <c r="C4" s="68"/>
      <c r="D4" s="68"/>
      <c r="E4" s="68"/>
      <c r="F4" s="63"/>
      <c r="G4" s="63"/>
      <c r="H4" s="63"/>
    </row>
    <row r="5" spans="1:8">
      <c r="A5" s="69" t="s">
        <v>45</v>
      </c>
      <c r="B5" s="69"/>
      <c r="C5" s="69"/>
      <c r="D5" s="69"/>
      <c r="E5" s="69"/>
      <c r="F5" s="64"/>
      <c r="G5" s="64"/>
      <c r="H5" s="64"/>
    </row>
    <row r="6" spans="1:8" ht="20.25">
      <c r="A6" s="70" t="s">
        <v>43</v>
      </c>
      <c r="B6" s="70"/>
      <c r="C6" s="70"/>
      <c r="D6" s="70"/>
      <c r="E6" s="70"/>
      <c r="F6" s="65"/>
      <c r="G6" s="65"/>
      <c r="H6" s="65"/>
    </row>
    <row r="7" spans="1:8" ht="21.75" customHeight="1">
      <c r="A7" s="71" t="s">
        <v>44</v>
      </c>
      <c r="B7" s="71"/>
      <c r="C7" s="71"/>
      <c r="D7" s="71"/>
      <c r="E7" s="71"/>
      <c r="F7" s="66"/>
      <c r="G7" s="66"/>
      <c r="H7" s="66"/>
    </row>
    <row r="8" spans="1:8" s="1" customFormat="1" ht="21.75" customHeight="1">
      <c r="A8" s="67"/>
      <c r="B8" s="67"/>
      <c r="C8" s="67"/>
      <c r="D8" s="67"/>
      <c r="E8" s="67"/>
      <c r="F8" s="66"/>
      <c r="G8" s="66"/>
      <c r="H8" s="66"/>
    </row>
    <row r="9" spans="1:8" ht="17.25" customHeight="1" thickBot="1">
      <c r="B9" s="59" t="s">
        <v>0</v>
      </c>
      <c r="C9" s="60"/>
      <c r="D9" s="60"/>
      <c r="E9" s="21"/>
    </row>
    <row r="10" spans="1:8" ht="18" customHeight="1" thickBot="1">
      <c r="B10" s="30"/>
      <c r="C10" s="61">
        <v>2016</v>
      </c>
      <c r="D10" s="62"/>
      <c r="E10" s="21"/>
    </row>
    <row r="11" spans="1:8" ht="15.75" thickBot="1">
      <c r="B11" s="29"/>
      <c r="C11" s="4" t="s">
        <v>1</v>
      </c>
      <c r="D11" s="4" t="s">
        <v>38</v>
      </c>
    </row>
    <row r="12" spans="1:8" s="1" customFormat="1" ht="15.75" thickBot="1">
      <c r="B12" s="5" t="s">
        <v>2</v>
      </c>
      <c r="C12" s="17">
        <v>2</v>
      </c>
      <c r="D12" s="31">
        <v>26</v>
      </c>
      <c r="E12"/>
      <c r="F12"/>
      <c r="G12"/>
      <c r="H12"/>
    </row>
    <row r="13" spans="1:8" ht="15.75" thickBot="1">
      <c r="B13" s="5" t="s">
        <v>3</v>
      </c>
      <c r="C13" s="17">
        <v>369</v>
      </c>
      <c r="D13" s="32">
        <v>161</v>
      </c>
    </row>
    <row r="14" spans="1:8" ht="15.75" thickBot="1">
      <c r="B14" s="5" t="s">
        <v>4</v>
      </c>
      <c r="C14" s="17">
        <v>189</v>
      </c>
      <c r="D14" s="31">
        <v>210</v>
      </c>
    </row>
    <row r="15" spans="1:8" ht="15.75" thickBot="1">
      <c r="B15" s="5" t="s">
        <v>5</v>
      </c>
      <c r="C15" s="17">
        <v>196</v>
      </c>
      <c r="D15" s="31">
        <v>92</v>
      </c>
    </row>
    <row r="16" spans="1:8">
      <c r="B16" s="8"/>
      <c r="C16" s="74">
        <f>SUM(C12:C15)</f>
        <v>756</v>
      </c>
      <c r="D16" s="75">
        <f>SUM(D12:D15)</f>
        <v>489</v>
      </c>
      <c r="E16" s="1"/>
      <c r="F16" s="1"/>
      <c r="G16" s="1"/>
      <c r="H16" s="1"/>
    </row>
    <row r="17" spans="2:4">
      <c r="B17" s="2"/>
      <c r="C17" s="2"/>
      <c r="D17" s="2"/>
    </row>
    <row r="18" spans="2:4" ht="15.75" thickBot="1">
      <c r="B18" s="52" t="s">
        <v>6</v>
      </c>
      <c r="C18" s="49"/>
      <c r="D18" s="49"/>
    </row>
    <row r="19" spans="2:4" ht="15.75" thickBot="1">
      <c r="B19" s="30"/>
      <c r="C19" s="54">
        <v>2016</v>
      </c>
      <c r="D19" s="55"/>
    </row>
    <row r="20" spans="2:4" ht="15.75" thickBot="1">
      <c r="B20" s="5"/>
      <c r="C20" s="3" t="s">
        <v>1</v>
      </c>
      <c r="D20" s="4" t="s">
        <v>37</v>
      </c>
    </row>
    <row r="21" spans="2:4" ht="15.75" thickBot="1">
      <c r="B21" s="5" t="s">
        <v>2</v>
      </c>
      <c r="C21" s="20">
        <v>31</v>
      </c>
      <c r="D21" s="33">
        <v>31</v>
      </c>
    </row>
    <row r="22" spans="2:4" ht="15.75" thickBot="1">
      <c r="B22" s="5" t="s">
        <v>3</v>
      </c>
      <c r="C22" s="20">
        <v>100</v>
      </c>
      <c r="D22" s="33">
        <v>99</v>
      </c>
    </row>
    <row r="23" spans="2:4" ht="15.75" thickBot="1">
      <c r="B23" s="5" t="s">
        <v>4</v>
      </c>
      <c r="C23" s="20">
        <v>59</v>
      </c>
      <c r="D23" s="33">
        <v>32</v>
      </c>
    </row>
    <row r="24" spans="2:4" ht="15.75" thickBot="1">
      <c r="B24" s="5" t="s">
        <v>7</v>
      </c>
      <c r="C24" s="20">
        <v>7</v>
      </c>
      <c r="D24" s="33">
        <v>7</v>
      </c>
    </row>
    <row r="25" spans="2:4" ht="15.75" thickBot="1">
      <c r="B25" s="5" t="s">
        <v>8</v>
      </c>
      <c r="C25" s="20">
        <v>48</v>
      </c>
      <c r="D25" s="33">
        <v>3</v>
      </c>
    </row>
    <row r="26" spans="2:4" ht="15.75" thickBot="1">
      <c r="B26" s="5" t="s">
        <v>9</v>
      </c>
      <c r="C26" s="20">
        <v>5</v>
      </c>
      <c r="D26" s="33">
        <v>2</v>
      </c>
    </row>
    <row r="27" spans="2:4" ht="15.75" thickBot="1">
      <c r="B27" s="6" t="s">
        <v>10</v>
      </c>
      <c r="C27" s="20">
        <v>6</v>
      </c>
      <c r="D27" s="33">
        <v>0</v>
      </c>
    </row>
    <row r="28" spans="2:4" ht="15.75" customHeight="1" thickBot="1">
      <c r="B28" s="6" t="s">
        <v>11</v>
      </c>
      <c r="C28" s="9">
        <v>0</v>
      </c>
      <c r="D28" s="33">
        <v>0</v>
      </c>
    </row>
    <row r="29" spans="2:4" ht="15.75" thickBot="1">
      <c r="B29" s="6" t="s">
        <v>12</v>
      </c>
      <c r="C29" s="35">
        <v>8</v>
      </c>
      <c r="D29" s="34">
        <v>14</v>
      </c>
    </row>
    <row r="30" spans="2:4">
      <c r="B30" s="8"/>
      <c r="C30" s="72">
        <f>SUM(C21:C29)</f>
        <v>264</v>
      </c>
      <c r="D30" s="73">
        <f>SUM(D21:D29)</f>
        <v>188</v>
      </c>
    </row>
    <row r="31" spans="2:4">
      <c r="B31" s="8"/>
      <c r="C31" s="9"/>
      <c r="D31" s="10"/>
    </row>
    <row r="32" spans="2:4">
      <c r="B32" s="53" t="s">
        <v>13</v>
      </c>
      <c r="C32" s="50"/>
      <c r="D32" s="50"/>
    </row>
    <row r="33" spans="2:4" ht="15.75" thickBot="1">
      <c r="B33" s="11"/>
      <c r="C33" s="56">
        <v>2016</v>
      </c>
      <c r="D33" s="56"/>
    </row>
    <row r="34" spans="2:4" ht="15.75" thickBot="1">
      <c r="B34" s="5"/>
      <c r="C34" s="18" t="s">
        <v>1</v>
      </c>
      <c r="D34" s="19" t="s">
        <v>37</v>
      </c>
    </row>
    <row r="35" spans="2:4" ht="15.75" thickBot="1">
      <c r="B35" s="5" t="s">
        <v>14</v>
      </c>
      <c r="C35" s="12">
        <v>165</v>
      </c>
      <c r="D35" s="13">
        <v>135</v>
      </c>
    </row>
    <row r="36" spans="2:4" ht="15.75" thickBot="1">
      <c r="B36" s="5" t="s">
        <v>7</v>
      </c>
      <c r="C36" s="12">
        <v>41</v>
      </c>
      <c r="D36" s="13">
        <v>17</v>
      </c>
    </row>
    <row r="37" spans="2:4" ht="26.25" thickBot="1">
      <c r="B37" s="14" t="s">
        <v>15</v>
      </c>
      <c r="C37" s="12">
        <v>1305</v>
      </c>
      <c r="D37" s="13">
        <v>955</v>
      </c>
    </row>
    <row r="38" spans="2:4" ht="15.75" thickBot="1">
      <c r="B38" s="5" t="s">
        <v>16</v>
      </c>
      <c r="C38" s="12">
        <v>2</v>
      </c>
      <c r="D38" s="13">
        <v>1</v>
      </c>
    </row>
    <row r="39" spans="2:4" ht="15.75" thickBot="1">
      <c r="B39" s="15" t="s">
        <v>9</v>
      </c>
      <c r="C39" s="12">
        <v>406</v>
      </c>
      <c r="D39" s="13">
        <v>254</v>
      </c>
    </row>
    <row r="40" spans="2:4" ht="15.75" thickBot="1">
      <c r="B40" s="5" t="s">
        <v>17</v>
      </c>
      <c r="C40" s="12">
        <v>2</v>
      </c>
      <c r="D40" s="13">
        <v>1</v>
      </c>
    </row>
    <row r="41" spans="2:4" ht="15.75" thickBot="1">
      <c r="B41" s="5" t="s">
        <v>18</v>
      </c>
      <c r="C41" s="12">
        <v>4</v>
      </c>
      <c r="D41" s="13">
        <v>4</v>
      </c>
    </row>
    <row r="42" spans="2:4" ht="15.75" thickBot="1">
      <c r="B42" s="5" t="s">
        <v>19</v>
      </c>
      <c r="C42" s="12">
        <v>0</v>
      </c>
      <c r="D42" s="13">
        <v>0</v>
      </c>
    </row>
    <row r="43" spans="2:4" ht="15.75" thickBot="1">
      <c r="B43" s="5" t="s">
        <v>20</v>
      </c>
      <c r="C43" s="12">
        <v>1</v>
      </c>
      <c r="D43" s="13">
        <v>1</v>
      </c>
    </row>
    <row r="44" spans="2:4" ht="15.75" thickBot="1">
      <c r="B44" s="5" t="s">
        <v>21</v>
      </c>
      <c r="C44" s="12">
        <v>3</v>
      </c>
      <c r="D44" s="13">
        <v>2</v>
      </c>
    </row>
    <row r="45" spans="2:4" ht="26.25" thickBot="1">
      <c r="B45" s="5" t="s">
        <v>22</v>
      </c>
      <c r="C45" s="12">
        <v>8</v>
      </c>
      <c r="D45" s="13">
        <v>35</v>
      </c>
    </row>
    <row r="46" spans="2:4" ht="15.75" thickBot="1">
      <c r="B46" s="5" t="s">
        <v>23</v>
      </c>
      <c r="C46" s="12">
        <v>0</v>
      </c>
      <c r="D46" s="13">
        <v>0</v>
      </c>
    </row>
    <row r="47" spans="2:4" ht="15.75" thickBot="1">
      <c r="B47" s="5" t="s">
        <v>24</v>
      </c>
      <c r="C47" s="12">
        <v>0</v>
      </c>
      <c r="D47" s="13">
        <v>0</v>
      </c>
    </row>
    <row r="48" spans="2:4" ht="15.75" thickBot="1">
      <c r="B48" s="5" t="s">
        <v>25</v>
      </c>
      <c r="C48" s="12">
        <v>0</v>
      </c>
      <c r="D48" s="13">
        <v>0</v>
      </c>
    </row>
    <row r="49" spans="2:4" ht="15.75" thickBot="1">
      <c r="B49" s="5" t="s">
        <v>26</v>
      </c>
      <c r="C49" s="12">
        <v>0</v>
      </c>
      <c r="D49" s="13">
        <v>0</v>
      </c>
    </row>
    <row r="50" spans="2:4" ht="26.25" thickBot="1">
      <c r="B50" s="5" t="s">
        <v>27</v>
      </c>
      <c r="C50" s="12">
        <v>1</v>
      </c>
      <c r="D50" s="13">
        <v>0</v>
      </c>
    </row>
    <row r="51" spans="2:4" ht="15.75" thickBot="1">
      <c r="B51" s="5" t="s">
        <v>28</v>
      </c>
      <c r="C51" s="12">
        <v>0</v>
      </c>
      <c r="D51" s="13">
        <v>1</v>
      </c>
    </row>
    <row r="52" spans="2:4" ht="26.25" thickBot="1">
      <c r="B52" s="5" t="s">
        <v>29</v>
      </c>
      <c r="C52" s="12">
        <v>0</v>
      </c>
      <c r="D52" s="13">
        <v>0</v>
      </c>
    </row>
    <row r="53" spans="2:4" ht="26.25" thickBot="1">
      <c r="B53" s="7" t="s">
        <v>30</v>
      </c>
      <c r="C53" s="22">
        <v>0</v>
      </c>
      <c r="D53" s="23">
        <v>0</v>
      </c>
    </row>
    <row r="54" spans="2:4" ht="15.75" thickBot="1">
      <c r="B54" s="36" t="s">
        <v>40</v>
      </c>
      <c r="C54" s="48">
        <v>0</v>
      </c>
      <c r="D54" s="33">
        <v>0</v>
      </c>
    </row>
    <row r="55" spans="2:4">
      <c r="B55" s="1"/>
      <c r="C55" s="76">
        <f>SUM(C35:C54)</f>
        <v>1938</v>
      </c>
      <c r="D55" s="77">
        <f>SUM(D35:D54)</f>
        <v>1406</v>
      </c>
    </row>
    <row r="56" spans="2:4">
      <c r="B56" s="1"/>
      <c r="C56" s="1"/>
      <c r="D56" s="1"/>
    </row>
    <row r="57" spans="2:4" ht="19.5" thickBot="1">
      <c r="B57" s="52" t="s">
        <v>31</v>
      </c>
      <c r="C57" s="51"/>
      <c r="D57" s="51"/>
    </row>
    <row r="58" spans="2:4" ht="16.5" thickBot="1">
      <c r="B58" s="16"/>
      <c r="C58" s="57">
        <v>2016</v>
      </c>
      <c r="D58" s="58"/>
    </row>
    <row r="59" spans="2:4" ht="16.5" thickBot="1">
      <c r="B59" s="24"/>
      <c r="C59" s="39" t="s">
        <v>1</v>
      </c>
      <c r="D59" s="40" t="s">
        <v>37</v>
      </c>
    </row>
    <row r="60" spans="2:4" ht="16.5" thickBot="1">
      <c r="B60" s="24" t="s">
        <v>32</v>
      </c>
      <c r="C60" s="37">
        <v>0</v>
      </c>
      <c r="D60" s="43">
        <v>0</v>
      </c>
    </row>
    <row r="61" spans="2:4" ht="16.5" thickBot="1">
      <c r="B61" s="24" t="s">
        <v>3</v>
      </c>
      <c r="C61" s="37">
        <v>0</v>
      </c>
      <c r="D61" s="44">
        <v>0</v>
      </c>
    </row>
    <row r="62" spans="2:4" ht="16.5" thickBot="1">
      <c r="B62" s="24" t="s">
        <v>4</v>
      </c>
      <c r="C62" s="37">
        <v>0</v>
      </c>
      <c r="D62" s="44">
        <v>0</v>
      </c>
    </row>
    <row r="63" spans="2:4" ht="16.5" thickBot="1">
      <c r="B63" s="24" t="s">
        <v>33</v>
      </c>
      <c r="C63" s="37">
        <v>20</v>
      </c>
      <c r="D63" s="44">
        <v>0</v>
      </c>
    </row>
    <row r="64" spans="2:4" ht="32.25" thickBot="1">
      <c r="B64" s="25" t="s">
        <v>34</v>
      </c>
      <c r="C64" s="37">
        <v>12</v>
      </c>
      <c r="D64" s="44">
        <v>2</v>
      </c>
    </row>
    <row r="65" spans="2:4" ht="32.25" thickBot="1">
      <c r="B65" s="26" t="s">
        <v>35</v>
      </c>
      <c r="C65" s="37">
        <v>2</v>
      </c>
      <c r="D65" s="44">
        <v>0</v>
      </c>
    </row>
    <row r="66" spans="2:4" ht="16.5" thickBot="1">
      <c r="B66" s="27" t="s">
        <v>36</v>
      </c>
      <c r="C66" s="38">
        <v>4</v>
      </c>
      <c r="D66" s="45">
        <v>1</v>
      </c>
    </row>
    <row r="67" spans="2:4" ht="16.5" thickBot="1">
      <c r="B67" s="28" t="s">
        <v>39</v>
      </c>
      <c r="C67" s="41">
        <v>0</v>
      </c>
      <c r="D67" s="46">
        <v>4</v>
      </c>
    </row>
    <row r="68" spans="2:4" ht="16.5" thickBot="1">
      <c r="B68" s="27" t="s">
        <v>41</v>
      </c>
      <c r="C68" s="42">
        <v>0</v>
      </c>
      <c r="D68" s="47">
        <v>0</v>
      </c>
    </row>
    <row r="69" spans="2:4">
      <c r="C69" s="76">
        <f>SUM(C60:C68)</f>
        <v>38</v>
      </c>
      <c r="D69" s="77">
        <f>SUM(D60:D68)</f>
        <v>7</v>
      </c>
    </row>
    <row r="71" spans="2:4">
      <c r="B71" s="78" t="s">
        <v>46</v>
      </c>
      <c r="C71" s="76">
        <f>C16+C30+C55+C69</f>
        <v>2996</v>
      </c>
      <c r="D71" s="76">
        <f>SUM(D69,D55,D30,D16)</f>
        <v>2090</v>
      </c>
    </row>
  </sheetData>
  <mergeCells count="9">
    <mergeCell ref="A4:E4"/>
    <mergeCell ref="A5:E5"/>
    <mergeCell ref="A6:E6"/>
    <mergeCell ref="A7:E7"/>
    <mergeCell ref="B9:D9"/>
    <mergeCell ref="C19:D19"/>
    <mergeCell ref="C33:D33"/>
    <mergeCell ref="C58:D58"/>
    <mergeCell ref="C10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Brito Rosario</dc:creator>
  <cp:lastModifiedBy>ybottier</cp:lastModifiedBy>
  <dcterms:created xsi:type="dcterms:W3CDTF">2017-02-07T14:04:10Z</dcterms:created>
  <dcterms:modified xsi:type="dcterms:W3CDTF">2017-02-15T20:12:51Z</dcterms:modified>
</cp:coreProperties>
</file>