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480" windowHeight="11640"/>
  </bookViews>
  <sheets>
    <sheet name="Direccion de Casinos" sheetId="8" r:id="rId1"/>
    <sheet name="Direccion Pensiones" sheetId="11" r:id="rId2"/>
    <sheet name="Direccion de Asuntos Juridicos" sheetId="12" r:id="rId3"/>
  </sheets>
  <definedNames>
    <definedName name="_xlnm.Print_Titles" localSheetId="0">'Direccion de Casinos'!$9:$11</definedName>
  </definedNames>
  <calcPr calcId="125725"/>
</workbook>
</file>

<file path=xl/calcChain.xml><?xml version="1.0" encoding="utf-8"?>
<calcChain xmlns="http://schemas.openxmlformats.org/spreadsheetml/2006/main">
  <c r="G21" i="12"/>
  <c r="F21"/>
  <c r="E21"/>
  <c r="G32" i="11"/>
  <c r="F32"/>
  <c r="E32"/>
  <c r="F22" i="12"/>
  <c r="G14"/>
  <c r="G22" s="1"/>
  <c r="F14"/>
  <c r="E14"/>
  <c r="D14"/>
  <c r="C14"/>
  <c r="E22" s="1"/>
  <c r="B14"/>
  <c r="G25" i="11"/>
  <c r="F25"/>
  <c r="E25"/>
  <c r="D25"/>
  <c r="C25"/>
  <c r="B25"/>
  <c r="G33"/>
  <c r="F33"/>
  <c r="E33"/>
  <c r="G43" i="8"/>
  <c r="G51" s="1"/>
  <c r="F43"/>
  <c r="G50" s="1"/>
  <c r="E43"/>
  <c r="F51" s="1"/>
  <c r="D43"/>
  <c r="F50" s="1"/>
  <c r="C43"/>
  <c r="E51" s="1"/>
  <c r="B43"/>
  <c r="E50" s="1"/>
  <c r="E52" l="1"/>
  <c r="G23" i="12"/>
  <c r="E23"/>
  <c r="F23"/>
  <c r="E34" i="11"/>
  <c r="G34"/>
  <c r="F34"/>
  <c r="F52" i="8"/>
  <c r="G52"/>
</calcChain>
</file>

<file path=xl/sharedStrings.xml><?xml version="1.0" encoding="utf-8"?>
<sst xmlns="http://schemas.openxmlformats.org/spreadsheetml/2006/main" count="110" uniqueCount="75">
  <si>
    <t>Expedición Licencia de operación Casinos Físicos</t>
  </si>
  <si>
    <t>Traspaso de Licencia de operación Casinos Físicos</t>
  </si>
  <si>
    <t>Expedición de Licencia para Sala de Juegos de MT</t>
  </si>
  <si>
    <t>Registro de Administración Responsable</t>
  </si>
  <si>
    <t>Registro del Traspaso de Acciones de una Administración Responsable de Casino Físico/Online</t>
  </si>
  <si>
    <t>Expedición de Licencia de Homologación para comercialización de máquinas tragamonedas y de Bingos electrónicos</t>
  </si>
  <si>
    <t>Traspaso de Licencia de Homologación de MT, Máquinas de Bingos electrónicos/ Modificación del 50% ó más de la Nómina de Accionistas del licenciatario</t>
  </si>
  <si>
    <t>Expedición de Licencia Parque de MT</t>
  </si>
  <si>
    <t>Modificación de Licencia de Parque de MT</t>
  </si>
  <si>
    <t>Modificación de Mesas autorizadas en Licencia Casinos Físicos</t>
  </si>
  <si>
    <t>Registro Cambio de Nombre de Hoteles / Casinos Licenciatarios</t>
  </si>
  <si>
    <t>Fianza para Casinos Físicos</t>
  </si>
  <si>
    <t>Tarifa Cambio de Horario Casinos</t>
  </si>
  <si>
    <t>Autorización Exoneración de Importación/Reexportación de MT con partes, piezas y accesorios</t>
  </si>
  <si>
    <t>Exoneración de Partes, Piezas, Accesorios de MT</t>
  </si>
  <si>
    <t>Traslado  de MT desde Casino/Sala de Juegos de máquinas tragamonedas a Casino o Sala de Juegos de MT</t>
  </si>
  <si>
    <t>Traslado de MT desde Banca de Apuestas Deportivas a Banca de Apuestas Deportivas</t>
  </si>
  <si>
    <t>Traslado de MT desde Casinos/Salas de Juegos de máquinas tragamonedas a Bancas</t>
  </si>
  <si>
    <t>Desguace de MT</t>
  </si>
  <si>
    <t>Registro de Cambio de Nombre/Propietario/Dirección de Banca de Apuestas Deportivas /Lotería</t>
  </si>
  <si>
    <t>Expedición de Permiso de Operación Bancas de Lotería</t>
  </si>
  <si>
    <t>Expedición Permiso Bingos Tradicionales/Renovación del Contrato</t>
  </si>
  <si>
    <t>Expedición Permiso Bingos electrónicos/Renovación del Contrato</t>
  </si>
  <si>
    <t>Registro de Cambio de Propietario/Nombre/Dirección  de Bingos</t>
  </si>
  <si>
    <t>Expedición de Certificaciones Casinos/Otros</t>
  </si>
  <si>
    <t>Expedición de Certificaciones Bancas de Lotería relativas a validación de dirección de Banca</t>
  </si>
  <si>
    <t>Autorización Cese/Cierre/Reapertura de Establecimientos: Bancas de Apuestas Deportivas, Lotería y Bingos  (tradicionales/ electrónicos)</t>
  </si>
  <si>
    <t>Autorización Celebración Torneos de Póker</t>
  </si>
  <si>
    <t>Autorización Celebración Ferias/Exposiciones de máquinas (tragamonedas/bingos electrónicos)</t>
  </si>
  <si>
    <t>Expedición Licencia Casinos por la Internet (Online)</t>
  </si>
  <si>
    <t>Fianza Casinos por la Internet (Online)</t>
  </si>
  <si>
    <t xml:space="preserve">Solicitud de pension por antigüedad </t>
  </si>
  <si>
    <t>Solicitud de pension por discapacidad</t>
  </si>
  <si>
    <t>Solicitud de inclusión a nómina de pensionado</t>
  </si>
  <si>
    <t>Solicitud de inclusión a nómina de afiliados  inactivos del IDSS</t>
  </si>
  <si>
    <t xml:space="preserve">Solicitud de pension por sobrevivencia beneficiarios  de pensionado fallecido </t>
  </si>
  <si>
    <t>Solicitud decertificaciones</t>
  </si>
  <si>
    <t xml:space="preserve">Solicitud de suspension de pension </t>
  </si>
  <si>
    <t xml:space="preserve">Solicitud de reactivacion de pension </t>
  </si>
  <si>
    <t>Solicitud de reinclusión de pension en nomina</t>
  </si>
  <si>
    <t>Solicitud de aplicación y de suspension del dos por ciento (2%) ley 379-81</t>
  </si>
  <si>
    <t xml:space="preserve">Solicitud de pago de reembolso de cheques reintegrados </t>
  </si>
  <si>
    <t>Notificacion de fallecimiento del pensionado</t>
  </si>
  <si>
    <t>Exequatur</t>
  </si>
  <si>
    <t xml:space="preserve">ENERO </t>
  </si>
  <si>
    <t xml:space="preserve">FEBRERO </t>
  </si>
  <si>
    <t>MARZO</t>
  </si>
  <si>
    <t xml:space="preserve">SERVICIOS </t>
  </si>
  <si>
    <t xml:space="preserve">Enero </t>
  </si>
  <si>
    <t>Febrero</t>
  </si>
  <si>
    <t>Marzo</t>
  </si>
  <si>
    <t>Dirección de Casinos y Juegos de Azar</t>
  </si>
  <si>
    <t>Total</t>
  </si>
  <si>
    <t>% de respuesta</t>
  </si>
  <si>
    <t>solicitadas</t>
  </si>
  <si>
    <t>TRIMESTRE ENERO-MARZO</t>
  </si>
  <si>
    <t>Ministerio de Hacienda</t>
  </si>
  <si>
    <t>"Año del Bicentenario del Natalicio de Juan Pablo Duarte"</t>
  </si>
  <si>
    <t>SOLICITUDES</t>
  </si>
  <si>
    <t>SOLICITUDES ATENDIDAS VS SOLICITUDES SOLICITADAS</t>
  </si>
  <si>
    <t xml:space="preserve"> Enero-Marzo 2013</t>
  </si>
  <si>
    <t>Dirección de General de Jubilaciones y Pensiones</t>
  </si>
  <si>
    <t xml:space="preserve">Dirección de Asuntos Jurídicos </t>
  </si>
  <si>
    <t>Solicitadas</t>
  </si>
  <si>
    <t>Entregadas</t>
  </si>
  <si>
    <t>Soictadas</t>
  </si>
  <si>
    <t>entregadas</t>
  </si>
  <si>
    <t xml:space="preserve"> Junio-Agosto 2013</t>
  </si>
  <si>
    <t xml:space="preserve">JUNIO </t>
  </si>
  <si>
    <t xml:space="preserve">JULIO </t>
  </si>
  <si>
    <t>AGOSTO</t>
  </si>
  <si>
    <t xml:space="preserve">Junio </t>
  </si>
  <si>
    <t>Julio</t>
  </si>
  <si>
    <t>Agosto</t>
  </si>
  <si>
    <t>TRIMESTRE JUNIO-AGOSTO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</si>
</sst>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Palatino Linotype"/>
      <family val="1"/>
    </font>
    <font>
      <b/>
      <sz val="8"/>
      <color theme="1"/>
      <name val="Palatino Linotype"/>
      <family val="1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/>
    <xf numFmtId="0" fontId="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7" fillId="2" borderId="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top" wrapText="1"/>
    </xf>
    <xf numFmtId="0" fontId="13" fillId="0" borderId="16" xfId="0" applyFont="1" applyFill="1" applyBorder="1" applyAlignment="1">
      <alignment vertical="top" wrapText="1"/>
    </xf>
    <xf numFmtId="0" fontId="13" fillId="0" borderId="17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3" fillId="4" borderId="16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4" borderId="0" xfId="0" applyFill="1" applyBorder="1"/>
    <xf numFmtId="0" fontId="6" fillId="3" borderId="13" xfId="0" applyFont="1" applyFill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133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de Casinos'!$D$50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Casinos'!$E$49:$G$49</c:f>
              <c:strCache>
                <c:ptCount val="3"/>
                <c:pt idx="0">
                  <c:v>Junio </c:v>
                </c:pt>
                <c:pt idx="1">
                  <c:v>Julio</c:v>
                </c:pt>
                <c:pt idx="2">
                  <c:v>Agosto</c:v>
                </c:pt>
              </c:strCache>
            </c:strRef>
          </c:cat>
          <c:val>
            <c:numRef>
              <c:f>'Direccion de Casinos'!$E$50:$G$50</c:f>
              <c:numCache>
                <c:formatCode>General</c:formatCode>
                <c:ptCount val="3"/>
                <c:pt idx="0">
                  <c:v>14144</c:v>
                </c:pt>
                <c:pt idx="1">
                  <c:v>1207</c:v>
                </c:pt>
                <c:pt idx="2">
                  <c:v>622</c:v>
                </c:pt>
              </c:numCache>
            </c:numRef>
          </c:val>
        </c:ser>
        <c:ser>
          <c:idx val="1"/>
          <c:order val="1"/>
          <c:tx>
            <c:strRef>
              <c:f>'Direccion de Casinos'!$D$51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Casinos'!$E$49:$G$49</c:f>
              <c:strCache>
                <c:ptCount val="3"/>
                <c:pt idx="0">
                  <c:v>Junio </c:v>
                </c:pt>
                <c:pt idx="1">
                  <c:v>Julio</c:v>
                </c:pt>
                <c:pt idx="2">
                  <c:v>Agosto</c:v>
                </c:pt>
              </c:strCache>
            </c:strRef>
          </c:cat>
          <c:val>
            <c:numRef>
              <c:f>'Direccion de Casinos'!$E$51:$G$51</c:f>
              <c:numCache>
                <c:formatCode>General</c:formatCode>
                <c:ptCount val="3"/>
                <c:pt idx="0">
                  <c:v>14117</c:v>
                </c:pt>
                <c:pt idx="1">
                  <c:v>1198</c:v>
                </c:pt>
                <c:pt idx="2">
                  <c:v>617</c:v>
                </c:pt>
              </c:numCache>
            </c:numRef>
          </c:val>
        </c:ser>
        <c:axId val="97198464"/>
        <c:axId val="97200000"/>
      </c:barChart>
      <c:catAx>
        <c:axId val="9719846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97200000"/>
        <c:crosses val="autoZero"/>
        <c:auto val="1"/>
        <c:lblAlgn val="ctr"/>
        <c:lblOffset val="100"/>
      </c:catAx>
      <c:valAx>
        <c:axId val="9720000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97198464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188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Pensiones'!$D$32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Pensiones'!$E$32:$G$32</c:f>
              <c:numCache>
                <c:formatCode>General</c:formatCode>
                <c:ptCount val="3"/>
                <c:pt idx="0">
                  <c:v>177</c:v>
                </c:pt>
                <c:pt idx="1">
                  <c:v>177</c:v>
                </c:pt>
                <c:pt idx="2">
                  <c:v>109</c:v>
                </c:pt>
              </c:numCache>
            </c:numRef>
          </c:val>
        </c:ser>
        <c:ser>
          <c:idx val="1"/>
          <c:order val="1"/>
          <c:tx>
            <c:strRef>
              <c:f>'Direccion Pensiones'!$D$33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Pensiones'!$E$33:$G$33</c:f>
              <c:numCache>
                <c:formatCode>General</c:formatCode>
                <c:ptCount val="3"/>
                <c:pt idx="0">
                  <c:v>61</c:v>
                </c:pt>
                <c:pt idx="1">
                  <c:v>105</c:v>
                </c:pt>
                <c:pt idx="2">
                  <c:v>74</c:v>
                </c:pt>
              </c:numCache>
            </c:numRef>
          </c:val>
        </c:ser>
        <c:axId val="97313536"/>
        <c:axId val="97315072"/>
      </c:barChart>
      <c:catAx>
        <c:axId val="9731353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97315072"/>
        <c:crosses val="autoZero"/>
        <c:auto val="1"/>
        <c:lblAlgn val="ctr"/>
        <c:lblOffset val="100"/>
      </c:catAx>
      <c:valAx>
        <c:axId val="9731507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97313536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188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de Asuntos Juridicos'!$D$21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Asuntos Juridicos'!$E$20:$G$20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Asuntos Juridicos'!$E$21:$G$21</c:f>
              <c:numCache>
                <c:formatCode>General</c:formatCode>
                <c:ptCount val="3"/>
                <c:pt idx="0">
                  <c:v>15</c:v>
                </c:pt>
                <c:pt idx="1">
                  <c:v>15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'Direccion de Asuntos Juridicos'!$D$22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Asuntos Juridicos'!$E$20:$G$20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Asuntos Juridicos'!$E$22:$G$22</c:f>
              <c:numCache>
                <c:formatCode>General</c:formatCode>
                <c:ptCount val="3"/>
                <c:pt idx="0">
                  <c:v>5</c:v>
                </c:pt>
                <c:pt idx="1">
                  <c:v>13</c:v>
                </c:pt>
                <c:pt idx="2">
                  <c:v>1</c:v>
                </c:pt>
              </c:numCache>
            </c:numRef>
          </c:val>
        </c:ser>
        <c:axId val="97468800"/>
        <c:axId val="97470336"/>
      </c:barChart>
      <c:catAx>
        <c:axId val="9746880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97470336"/>
        <c:crosses val="autoZero"/>
        <c:auto val="1"/>
        <c:lblAlgn val="ctr"/>
        <c:lblOffset val="100"/>
      </c:catAx>
      <c:valAx>
        <c:axId val="9747033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97468800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47</xdr:row>
      <xdr:rowOff>85725</xdr:rowOff>
    </xdr:from>
    <xdr:to>
      <xdr:col>2</xdr:col>
      <xdr:colOff>542925</xdr:colOff>
      <xdr:row>57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590550</xdr:colOff>
      <xdr:row>4</xdr:row>
      <xdr:rowOff>0</xdr:rowOff>
    </xdr:to>
    <xdr:pic>
      <xdr:nvPicPr>
        <xdr:cNvPr id="6" name="5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75152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19050</xdr:rowOff>
    </xdr:from>
    <xdr:to>
      <xdr:col>0</xdr:col>
      <xdr:colOff>1581150</xdr:colOff>
      <xdr:row>3</xdr:row>
      <xdr:rowOff>190500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3350" y="19050"/>
          <a:ext cx="1447800" cy="742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85725</xdr:rowOff>
    </xdr:from>
    <xdr:to>
      <xdr:col>2</xdr:col>
      <xdr:colOff>542925</xdr:colOff>
      <xdr:row>39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609600</xdr:colOff>
      <xdr:row>3</xdr:row>
      <xdr:rowOff>190500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34200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1609725</xdr:colOff>
      <xdr:row>4</xdr:row>
      <xdr:rowOff>9524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1925" y="0"/>
          <a:ext cx="1447800" cy="79057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0</xdr:col>
      <xdr:colOff>1581150</xdr:colOff>
      <xdr:row>4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8100"/>
          <a:ext cx="1447800" cy="7429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514350</xdr:colOff>
      <xdr:row>0</xdr:row>
      <xdr:rowOff>0</xdr:rowOff>
    </xdr:from>
    <xdr:to>
      <xdr:col>6</xdr:col>
      <xdr:colOff>561975</xdr:colOff>
      <xdr:row>4</xdr:row>
      <xdr:rowOff>19050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056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2</xdr:col>
      <xdr:colOff>476250</xdr:colOff>
      <xdr:row>29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O65"/>
  <sheetViews>
    <sheetView showGridLines="0" tabSelected="1" workbookViewId="0">
      <selection activeCell="C17" sqref="C17"/>
    </sheetView>
  </sheetViews>
  <sheetFormatPr baseColWidth="10" defaultRowHeight="15"/>
  <cols>
    <col min="1" max="1" width="49.42578125" bestFit="1" customWidth="1"/>
    <col min="2" max="2" width="11.140625" bestFit="1" customWidth="1"/>
    <col min="3" max="3" width="10.42578125" bestFit="1" customWidth="1"/>
    <col min="4" max="4" width="14.42578125" bestFit="1" customWidth="1"/>
    <col min="5" max="5" width="10.42578125" bestFit="1" customWidth="1"/>
    <col min="6" max="6" width="11.140625" bestFit="1" customWidth="1"/>
    <col min="7" max="7" width="10.42578125" bestFit="1" customWidth="1"/>
    <col min="8" max="8" width="7.42578125" customWidth="1"/>
    <col min="9" max="9" width="4.5703125" customWidth="1"/>
    <col min="10" max="10" width="23" customWidth="1"/>
    <col min="11" max="11" width="13.5703125" customWidth="1"/>
  </cols>
  <sheetData>
    <row r="2" spans="1:15">
      <c r="A2" s="23"/>
      <c r="B2" s="23"/>
      <c r="C2" s="23"/>
      <c r="D2" s="23"/>
      <c r="E2" s="23"/>
      <c r="F2" s="23"/>
      <c r="G2" s="23"/>
    </row>
    <row r="3" spans="1:15">
      <c r="A3" s="8"/>
      <c r="B3" s="8"/>
      <c r="C3" s="8"/>
      <c r="D3" s="8"/>
      <c r="E3" s="8"/>
      <c r="F3" s="8"/>
      <c r="G3" s="8"/>
    </row>
    <row r="4" spans="1:15" ht="16.5">
      <c r="A4" s="10"/>
      <c r="B4" s="9"/>
      <c r="H4" s="11"/>
      <c r="I4" s="11"/>
      <c r="J4" s="11"/>
      <c r="K4" s="11"/>
      <c r="L4" s="11"/>
    </row>
    <row r="5" spans="1:15" ht="35.25">
      <c r="A5" s="54" t="s">
        <v>56</v>
      </c>
      <c r="B5" s="54"/>
      <c r="C5" s="54"/>
      <c r="D5" s="54"/>
      <c r="E5" s="54"/>
      <c r="F5" s="54"/>
      <c r="G5" s="54"/>
      <c r="H5" s="11"/>
      <c r="I5" s="11"/>
      <c r="J5" s="11"/>
      <c r="K5" s="11"/>
      <c r="L5" s="11"/>
    </row>
    <row r="6" spans="1:15" ht="27.75">
      <c r="A6" s="55" t="s">
        <v>57</v>
      </c>
      <c r="B6" s="55"/>
      <c r="C6" s="55"/>
      <c r="D6" s="55"/>
      <c r="E6" s="55"/>
      <c r="F6" s="55"/>
      <c r="G6" s="55"/>
      <c r="J6" s="11"/>
      <c r="K6" s="11"/>
      <c r="L6" s="11"/>
    </row>
    <row r="7" spans="1:15" ht="27.75">
      <c r="A7" s="56" t="s">
        <v>51</v>
      </c>
      <c r="B7" s="56"/>
      <c r="C7" s="56"/>
      <c r="D7" s="56"/>
      <c r="E7" s="56"/>
      <c r="F7" s="56"/>
      <c r="G7" s="56"/>
      <c r="H7" s="11"/>
      <c r="I7" s="11"/>
      <c r="J7" s="11"/>
      <c r="K7" s="11"/>
      <c r="L7" s="11"/>
    </row>
    <row r="8" spans="1:15" ht="22.5">
      <c r="A8" s="57" t="s">
        <v>67</v>
      </c>
      <c r="B8" s="57"/>
      <c r="C8" s="57"/>
      <c r="D8" s="57"/>
      <c r="E8" s="57"/>
      <c r="F8" s="57"/>
      <c r="G8" s="57"/>
      <c r="H8" s="11"/>
      <c r="I8" s="11"/>
      <c r="J8" s="11"/>
      <c r="K8" s="11"/>
      <c r="L8" s="11"/>
    </row>
    <row r="9" spans="1:15" ht="23.25" thickBot="1">
      <c r="A9" s="41"/>
      <c r="B9" s="41"/>
      <c r="C9" s="41"/>
      <c r="D9" s="41"/>
      <c r="E9" s="41"/>
      <c r="F9" s="41"/>
      <c r="G9" s="41"/>
      <c r="H9" s="11"/>
      <c r="I9" s="11"/>
      <c r="J9" s="11"/>
      <c r="K9" s="11"/>
      <c r="L9" s="11"/>
    </row>
    <row r="10" spans="1:15" ht="15.75" thickBot="1">
      <c r="A10" s="50"/>
      <c r="B10" s="58" t="s">
        <v>58</v>
      </c>
      <c r="C10" s="59"/>
      <c r="D10" s="59"/>
      <c r="E10" s="59"/>
      <c r="F10" s="59"/>
      <c r="G10" s="60"/>
      <c r="H10" s="11"/>
      <c r="I10" s="11"/>
      <c r="J10" s="11"/>
      <c r="K10" s="11"/>
      <c r="L10" s="11"/>
    </row>
    <row r="11" spans="1:15" ht="15.75" thickBot="1">
      <c r="A11" s="53" t="s">
        <v>74</v>
      </c>
      <c r="B11" s="64" t="s">
        <v>68</v>
      </c>
      <c r="C11" s="65"/>
      <c r="D11" s="64" t="s">
        <v>69</v>
      </c>
      <c r="E11" s="65"/>
      <c r="F11" s="58" t="s">
        <v>70</v>
      </c>
      <c r="G11" s="66"/>
    </row>
    <row r="12" spans="1:15" ht="15" customHeight="1">
      <c r="A12" s="27" t="s">
        <v>0</v>
      </c>
      <c r="B12" s="21">
        <v>0</v>
      </c>
      <c r="C12" s="47">
        <v>0</v>
      </c>
      <c r="D12" s="21">
        <v>0</v>
      </c>
      <c r="E12" s="45">
        <v>0</v>
      </c>
      <c r="F12" s="22">
        <v>0</v>
      </c>
      <c r="G12" s="22">
        <v>0</v>
      </c>
    </row>
    <row r="13" spans="1:15">
      <c r="A13" s="28" t="s">
        <v>1</v>
      </c>
      <c r="B13" s="22">
        <v>0</v>
      </c>
      <c r="C13" s="43">
        <v>0</v>
      </c>
      <c r="D13" s="22">
        <v>0</v>
      </c>
      <c r="E13" s="44">
        <v>0</v>
      </c>
      <c r="F13" s="22">
        <v>0</v>
      </c>
      <c r="G13" s="22">
        <v>0</v>
      </c>
    </row>
    <row r="14" spans="1:15">
      <c r="A14" s="28" t="s">
        <v>2</v>
      </c>
      <c r="B14" s="22">
        <v>0</v>
      </c>
      <c r="C14" s="43">
        <v>0</v>
      </c>
      <c r="D14" s="22">
        <v>0</v>
      </c>
      <c r="E14" s="44">
        <v>0</v>
      </c>
      <c r="F14" s="22">
        <v>0</v>
      </c>
      <c r="G14" s="22">
        <v>0</v>
      </c>
    </row>
    <row r="15" spans="1:15">
      <c r="A15" s="28" t="s">
        <v>3</v>
      </c>
      <c r="B15" s="22">
        <v>0</v>
      </c>
      <c r="C15" s="43">
        <v>0</v>
      </c>
      <c r="D15" s="22">
        <v>0</v>
      </c>
      <c r="E15" s="44">
        <v>0</v>
      </c>
      <c r="F15" s="22">
        <v>1</v>
      </c>
      <c r="G15" s="22">
        <v>1</v>
      </c>
      <c r="M15" s="63"/>
      <c r="N15" s="63"/>
      <c r="O15" s="63"/>
    </row>
    <row r="16" spans="1:15" ht="30">
      <c r="A16" s="28" t="s">
        <v>4</v>
      </c>
      <c r="B16" s="22">
        <v>0</v>
      </c>
      <c r="C16" s="43">
        <v>0</v>
      </c>
      <c r="D16" s="22">
        <v>0</v>
      </c>
      <c r="E16" s="44">
        <v>0</v>
      </c>
      <c r="F16" s="22">
        <v>0</v>
      </c>
      <c r="G16" s="22">
        <v>0</v>
      </c>
      <c r="M16" s="9"/>
      <c r="N16" s="10"/>
      <c r="O16" s="9"/>
    </row>
    <row r="17" spans="1:15" ht="45">
      <c r="A17" s="28" t="s">
        <v>5</v>
      </c>
      <c r="B17" s="22">
        <v>0</v>
      </c>
      <c r="C17" s="43">
        <v>0</v>
      </c>
      <c r="D17" s="22">
        <v>0</v>
      </c>
      <c r="E17" s="44">
        <v>0</v>
      </c>
      <c r="F17" s="22">
        <v>1</v>
      </c>
      <c r="G17" s="22">
        <v>1</v>
      </c>
      <c r="M17" s="9"/>
      <c r="N17" s="10"/>
      <c r="O17" s="9"/>
    </row>
    <row r="18" spans="1:15" ht="45">
      <c r="A18" s="29" t="s">
        <v>6</v>
      </c>
      <c r="B18" s="22">
        <v>0</v>
      </c>
      <c r="C18" s="43">
        <v>0</v>
      </c>
      <c r="D18" s="22">
        <v>0</v>
      </c>
      <c r="E18" s="44">
        <v>0</v>
      </c>
      <c r="F18" s="22">
        <v>0</v>
      </c>
      <c r="G18" s="22">
        <v>0</v>
      </c>
      <c r="I18" s="7"/>
    </row>
    <row r="19" spans="1:15">
      <c r="A19" s="28" t="s">
        <v>7</v>
      </c>
      <c r="B19" s="22">
        <v>0</v>
      </c>
      <c r="C19" s="43">
        <v>0</v>
      </c>
      <c r="D19" s="22">
        <v>0</v>
      </c>
      <c r="E19" s="44">
        <v>0</v>
      </c>
      <c r="F19" s="22">
        <v>0</v>
      </c>
      <c r="G19" s="22">
        <v>0</v>
      </c>
    </row>
    <row r="20" spans="1:15">
      <c r="A20" s="28" t="s">
        <v>8</v>
      </c>
      <c r="B20" s="22">
        <v>0</v>
      </c>
      <c r="C20" s="43">
        <v>0</v>
      </c>
      <c r="D20" s="22">
        <v>0</v>
      </c>
      <c r="E20" s="44">
        <v>0</v>
      </c>
      <c r="F20" s="22">
        <v>0</v>
      </c>
      <c r="G20" s="22">
        <v>0</v>
      </c>
    </row>
    <row r="21" spans="1:15" ht="30">
      <c r="A21" s="28" t="s">
        <v>9</v>
      </c>
      <c r="B21" s="22">
        <v>0</v>
      </c>
      <c r="C21" s="43">
        <v>0</v>
      </c>
      <c r="D21" s="22">
        <v>0</v>
      </c>
      <c r="E21" s="44">
        <v>0</v>
      </c>
      <c r="F21" s="22">
        <v>0</v>
      </c>
      <c r="G21" s="22">
        <v>0</v>
      </c>
    </row>
    <row r="22" spans="1:15" ht="15" customHeight="1">
      <c r="A22" s="28" t="s">
        <v>10</v>
      </c>
      <c r="B22" s="22">
        <v>0</v>
      </c>
      <c r="C22" s="43">
        <v>0</v>
      </c>
      <c r="D22" s="22">
        <v>0</v>
      </c>
      <c r="E22" s="44">
        <v>0</v>
      </c>
      <c r="F22" s="22">
        <v>0</v>
      </c>
      <c r="G22" s="22">
        <v>0</v>
      </c>
    </row>
    <row r="23" spans="1:15">
      <c r="A23" s="28" t="s">
        <v>11</v>
      </c>
      <c r="B23" s="22">
        <v>0</v>
      </c>
      <c r="C23" s="43">
        <v>0</v>
      </c>
      <c r="D23" s="22">
        <v>0</v>
      </c>
      <c r="E23" s="44">
        <v>0</v>
      </c>
      <c r="F23" s="22">
        <v>0</v>
      </c>
      <c r="G23" s="22">
        <v>0</v>
      </c>
    </row>
    <row r="24" spans="1:15">
      <c r="A24" s="28" t="s">
        <v>12</v>
      </c>
      <c r="B24" s="22">
        <v>0</v>
      </c>
      <c r="C24" s="43">
        <v>0</v>
      </c>
      <c r="D24" s="22">
        <v>0</v>
      </c>
      <c r="E24" s="44">
        <v>0</v>
      </c>
      <c r="F24" s="22">
        <v>0</v>
      </c>
      <c r="G24" s="22">
        <v>0</v>
      </c>
    </row>
    <row r="25" spans="1:15" ht="45">
      <c r="A25" s="42" t="s">
        <v>13</v>
      </c>
      <c r="B25" s="22">
        <v>40</v>
      </c>
      <c r="C25" s="43">
        <v>40</v>
      </c>
      <c r="D25" s="22">
        <v>30</v>
      </c>
      <c r="E25" s="44">
        <v>30</v>
      </c>
      <c r="F25" s="22">
        <v>6</v>
      </c>
      <c r="G25" s="22">
        <v>6</v>
      </c>
    </row>
    <row r="26" spans="1:15">
      <c r="A26" s="30" t="s">
        <v>14</v>
      </c>
      <c r="B26" s="22">
        <v>1</v>
      </c>
      <c r="C26" s="43">
        <v>1</v>
      </c>
      <c r="D26" s="22">
        <v>3</v>
      </c>
      <c r="E26" s="44">
        <v>3</v>
      </c>
      <c r="F26" s="22">
        <v>4</v>
      </c>
      <c r="G26" s="22">
        <v>4</v>
      </c>
    </row>
    <row r="27" spans="1:15" ht="45">
      <c r="A27" s="30" t="s">
        <v>15</v>
      </c>
      <c r="B27" s="22">
        <v>23</v>
      </c>
      <c r="C27" s="43">
        <v>23</v>
      </c>
      <c r="D27" s="22">
        <v>26</v>
      </c>
      <c r="E27" s="44">
        <v>26</v>
      </c>
      <c r="F27" s="22">
        <v>33</v>
      </c>
      <c r="G27" s="22">
        <v>33</v>
      </c>
      <c r="J27" s="2"/>
    </row>
    <row r="28" spans="1:15" ht="30">
      <c r="A28" s="29" t="s">
        <v>16</v>
      </c>
      <c r="B28" s="22">
        <v>9</v>
      </c>
      <c r="C28" s="43">
        <v>9</v>
      </c>
      <c r="D28" s="22">
        <v>2</v>
      </c>
      <c r="E28" s="44">
        <v>2</v>
      </c>
      <c r="F28" s="22">
        <v>0</v>
      </c>
      <c r="G28" s="22">
        <v>0</v>
      </c>
    </row>
    <row r="29" spans="1:15" ht="30">
      <c r="A29" s="28" t="s">
        <v>17</v>
      </c>
      <c r="B29" s="22">
        <v>0</v>
      </c>
      <c r="C29" s="43">
        <v>0</v>
      </c>
      <c r="D29" s="22">
        <v>0</v>
      </c>
      <c r="E29" s="44">
        <v>0</v>
      </c>
      <c r="F29" s="22">
        <v>0</v>
      </c>
      <c r="G29" s="22">
        <v>0</v>
      </c>
    </row>
    <row r="30" spans="1:15">
      <c r="A30" s="28" t="s">
        <v>18</v>
      </c>
      <c r="B30" s="22">
        <v>51</v>
      </c>
      <c r="C30" s="43">
        <v>51</v>
      </c>
      <c r="D30" s="22">
        <v>48</v>
      </c>
      <c r="E30" s="44">
        <v>48</v>
      </c>
      <c r="F30" s="22">
        <v>0</v>
      </c>
      <c r="G30" s="22">
        <v>0</v>
      </c>
    </row>
    <row r="31" spans="1:15" ht="30">
      <c r="A31" s="28" t="s">
        <v>19</v>
      </c>
      <c r="B31" s="22">
        <v>195</v>
      </c>
      <c r="C31" s="43">
        <v>169</v>
      </c>
      <c r="D31" s="22">
        <v>59</v>
      </c>
      <c r="E31" s="44">
        <v>50</v>
      </c>
      <c r="F31" s="22">
        <v>106</v>
      </c>
      <c r="G31" s="22">
        <v>101</v>
      </c>
    </row>
    <row r="32" spans="1:15">
      <c r="A32" s="28" t="s">
        <v>20</v>
      </c>
      <c r="B32" s="51">
        <v>13736</v>
      </c>
      <c r="C32" s="52">
        <v>13736</v>
      </c>
      <c r="D32" s="22">
        <v>998</v>
      </c>
      <c r="E32" s="44">
        <v>998</v>
      </c>
      <c r="F32" s="22">
        <v>467</v>
      </c>
      <c r="G32" s="22">
        <v>467</v>
      </c>
    </row>
    <row r="33" spans="1:8" ht="30">
      <c r="A33" s="28" t="s">
        <v>21</v>
      </c>
      <c r="B33" s="22">
        <v>3</v>
      </c>
      <c r="C33" s="43">
        <v>3</v>
      </c>
      <c r="D33" s="22">
        <v>2</v>
      </c>
      <c r="E33" s="44">
        <v>2</v>
      </c>
      <c r="F33" s="22">
        <v>2</v>
      </c>
      <c r="G33" s="22">
        <v>2</v>
      </c>
    </row>
    <row r="34" spans="1:8" ht="30">
      <c r="A34" s="31" t="s">
        <v>22</v>
      </c>
      <c r="B34" s="22">
        <v>0</v>
      </c>
      <c r="C34" s="43">
        <v>0</v>
      </c>
      <c r="D34" s="22">
        <v>0</v>
      </c>
      <c r="E34" s="44">
        <v>0</v>
      </c>
      <c r="F34" s="22">
        <v>0</v>
      </c>
      <c r="G34" s="22">
        <v>0</v>
      </c>
    </row>
    <row r="35" spans="1:8" ht="30">
      <c r="A35" s="31" t="s">
        <v>23</v>
      </c>
      <c r="B35" s="22">
        <v>0</v>
      </c>
      <c r="C35" s="43">
        <v>0</v>
      </c>
      <c r="D35" s="22">
        <v>0</v>
      </c>
      <c r="E35" s="44">
        <v>0</v>
      </c>
      <c r="F35" s="22">
        <v>0</v>
      </c>
      <c r="G35" s="22">
        <v>0</v>
      </c>
    </row>
    <row r="36" spans="1:8">
      <c r="A36" s="28" t="s">
        <v>24</v>
      </c>
      <c r="B36" s="22">
        <v>19</v>
      </c>
      <c r="C36" s="43">
        <v>19</v>
      </c>
      <c r="D36" s="22">
        <v>0</v>
      </c>
      <c r="E36" s="44">
        <v>0</v>
      </c>
      <c r="F36" s="22">
        <v>1</v>
      </c>
      <c r="G36" s="22">
        <v>1</v>
      </c>
    </row>
    <row r="37" spans="1:8" ht="30">
      <c r="A37" s="28" t="s">
        <v>25</v>
      </c>
      <c r="B37" s="22">
        <v>64</v>
      </c>
      <c r="C37" s="43">
        <v>64</v>
      </c>
      <c r="D37" s="22">
        <v>38</v>
      </c>
      <c r="E37" s="44">
        <v>38</v>
      </c>
      <c r="F37" s="22">
        <v>1</v>
      </c>
      <c r="G37" s="22">
        <v>1</v>
      </c>
    </row>
    <row r="38" spans="1:8" ht="45">
      <c r="A38" s="28" t="s">
        <v>26</v>
      </c>
      <c r="B38" s="22">
        <v>3</v>
      </c>
      <c r="C38" s="43">
        <v>2</v>
      </c>
      <c r="D38" s="22">
        <v>1</v>
      </c>
      <c r="E38" s="44">
        <v>1</v>
      </c>
      <c r="F38" s="22">
        <v>0</v>
      </c>
      <c r="G38" s="22">
        <v>0</v>
      </c>
    </row>
    <row r="39" spans="1:8">
      <c r="A39" s="28" t="s">
        <v>27</v>
      </c>
      <c r="B39" s="22">
        <v>0</v>
      </c>
      <c r="C39" s="43">
        <v>0</v>
      </c>
      <c r="D39" s="22">
        <v>0</v>
      </c>
      <c r="E39" s="44">
        <v>0</v>
      </c>
      <c r="F39" s="22">
        <v>0</v>
      </c>
      <c r="G39" s="22">
        <v>0</v>
      </c>
    </row>
    <row r="40" spans="1:8" ht="30">
      <c r="A40" s="28" t="s">
        <v>28</v>
      </c>
      <c r="B40" s="22">
        <v>0</v>
      </c>
      <c r="C40" s="43">
        <v>0</v>
      </c>
      <c r="D40" s="22">
        <v>0</v>
      </c>
      <c r="E40" s="44">
        <v>0</v>
      </c>
      <c r="F40" s="22">
        <v>0</v>
      </c>
      <c r="G40" s="22">
        <v>0</v>
      </c>
    </row>
    <row r="41" spans="1:8">
      <c r="A41" s="28" t="s">
        <v>29</v>
      </c>
      <c r="B41" s="22">
        <v>0</v>
      </c>
      <c r="C41" s="43">
        <v>0</v>
      </c>
      <c r="D41" s="22">
        <v>0</v>
      </c>
      <c r="E41" s="44">
        <v>0</v>
      </c>
      <c r="F41" s="22">
        <v>0</v>
      </c>
      <c r="G41" s="22">
        <v>0</v>
      </c>
    </row>
    <row r="42" spans="1:8" ht="15.75" thickBot="1">
      <c r="A42" s="32" t="s">
        <v>30</v>
      </c>
      <c r="B42" s="22">
        <v>0</v>
      </c>
      <c r="C42" s="43">
        <v>0</v>
      </c>
      <c r="D42" s="22">
        <v>0</v>
      </c>
      <c r="E42" s="44">
        <v>0</v>
      </c>
      <c r="F42" s="22">
        <v>0</v>
      </c>
      <c r="G42" s="22">
        <v>0</v>
      </c>
      <c r="H42" s="7"/>
    </row>
    <row r="43" spans="1:8" ht="15.75" thickBot="1">
      <c r="A43" s="49" t="s">
        <v>52</v>
      </c>
      <c r="B43" s="25">
        <f t="shared" ref="B43:G43" si="0">SUM(B12:B42)</f>
        <v>14144</v>
      </c>
      <c r="C43" s="48">
        <f t="shared" si="0"/>
        <v>14117</v>
      </c>
      <c r="D43" s="26">
        <f t="shared" si="0"/>
        <v>1207</v>
      </c>
      <c r="E43" s="46">
        <f t="shared" si="0"/>
        <v>1198</v>
      </c>
      <c r="F43" s="25">
        <f t="shared" si="0"/>
        <v>622</v>
      </c>
      <c r="G43" s="25">
        <f t="shared" si="0"/>
        <v>617</v>
      </c>
    </row>
    <row r="46" spans="1:8">
      <c r="A46" s="61" t="s">
        <v>59</v>
      </c>
      <c r="B46" s="61"/>
      <c r="C46" s="61"/>
    </row>
    <row r="49" spans="1:7">
      <c r="D49" s="5"/>
      <c r="E49" s="12" t="s">
        <v>71</v>
      </c>
      <c r="F49" s="12" t="s">
        <v>72</v>
      </c>
      <c r="G49" s="12" t="s">
        <v>73</v>
      </c>
    </row>
    <row r="50" spans="1:7" ht="16.5">
      <c r="D50" s="13" t="s">
        <v>54</v>
      </c>
      <c r="E50" s="6">
        <f>B43</f>
        <v>14144</v>
      </c>
      <c r="F50" s="1">
        <f>D43</f>
        <v>1207</v>
      </c>
      <c r="G50" s="1">
        <f>F43</f>
        <v>622</v>
      </c>
    </row>
    <row r="51" spans="1:7" ht="22.5" customHeight="1">
      <c r="D51" s="14" t="s">
        <v>64</v>
      </c>
      <c r="E51" s="1">
        <f>C43</f>
        <v>14117</v>
      </c>
      <c r="F51" s="1">
        <f>E43</f>
        <v>1198</v>
      </c>
      <c r="G51" s="1">
        <f>G43</f>
        <v>617</v>
      </c>
    </row>
    <row r="52" spans="1:7">
      <c r="D52" s="13" t="s">
        <v>53</v>
      </c>
      <c r="E52" s="4">
        <f>E51/E50</f>
        <v>0.99809106334841624</v>
      </c>
      <c r="F52" s="4">
        <f t="shared" ref="F52:G52" si="1">F51/F50</f>
        <v>0.99254349627174809</v>
      </c>
      <c r="G52" s="4">
        <f t="shared" si="1"/>
        <v>0.99196141479099675</v>
      </c>
    </row>
    <row r="54" spans="1:7">
      <c r="A54" s="62"/>
      <c r="B54" s="62"/>
      <c r="C54" s="62"/>
      <c r="D54" s="62"/>
    </row>
    <row r="62" spans="1:7">
      <c r="A62" s="15"/>
      <c r="B62" s="16"/>
      <c r="C62" s="16"/>
      <c r="D62" s="16"/>
    </row>
    <row r="63" spans="1:7" ht="16.5">
      <c r="A63" s="15"/>
      <c r="B63" s="3"/>
      <c r="C63" s="15"/>
      <c r="D63" s="15"/>
    </row>
    <row r="64" spans="1:7">
      <c r="A64" s="17"/>
      <c r="B64" s="15"/>
      <c r="C64" s="15"/>
      <c r="D64" s="15"/>
    </row>
    <row r="65" spans="1:4">
      <c r="A65" s="15"/>
      <c r="B65" s="18"/>
      <c r="C65" s="18"/>
      <c r="D65" s="18"/>
    </row>
  </sheetData>
  <mergeCells count="11">
    <mergeCell ref="A46:C46"/>
    <mergeCell ref="A54:D54"/>
    <mergeCell ref="M15:O15"/>
    <mergeCell ref="B11:C11"/>
    <mergeCell ref="D11:E11"/>
    <mergeCell ref="F11:G11"/>
    <mergeCell ref="A5:G5"/>
    <mergeCell ref="A6:G6"/>
    <mergeCell ref="A7:G7"/>
    <mergeCell ref="A8:G8"/>
    <mergeCell ref="B10:G10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2:H47"/>
  <sheetViews>
    <sheetView showGridLines="0" workbookViewId="0">
      <selection activeCell="K8" sqref="K8"/>
    </sheetView>
  </sheetViews>
  <sheetFormatPr baseColWidth="10" defaultRowHeight="15"/>
  <cols>
    <col min="1" max="1" width="49.42578125" customWidth="1"/>
    <col min="2" max="2" width="11.140625" customWidth="1"/>
    <col min="3" max="3" width="10.42578125" customWidth="1"/>
    <col min="4" max="4" width="14.42578125" customWidth="1"/>
    <col min="5" max="5" width="10.42578125" customWidth="1"/>
    <col min="6" max="6" width="11.140625" customWidth="1"/>
    <col min="7" max="7" width="10.42578125" customWidth="1"/>
  </cols>
  <sheetData>
    <row r="2" spans="1:8">
      <c r="A2" s="23"/>
      <c r="B2" s="23"/>
      <c r="C2" s="23"/>
      <c r="D2" s="23"/>
      <c r="E2" s="23"/>
      <c r="F2" s="23"/>
      <c r="G2" s="23"/>
    </row>
    <row r="3" spans="1:8">
      <c r="A3" s="8"/>
      <c r="B3" s="8"/>
      <c r="C3" s="8"/>
      <c r="D3" s="8"/>
      <c r="E3" s="8"/>
      <c r="F3" s="8"/>
      <c r="G3" s="8"/>
    </row>
    <row r="4" spans="1:8" ht="16.5">
      <c r="A4" s="10"/>
      <c r="B4" s="9"/>
      <c r="H4" s="11"/>
    </row>
    <row r="5" spans="1:8" ht="35.25">
      <c r="A5" s="54" t="s">
        <v>56</v>
      </c>
      <c r="B5" s="54"/>
      <c r="C5" s="54"/>
      <c r="D5" s="54"/>
      <c r="E5" s="54"/>
      <c r="F5" s="54"/>
      <c r="G5" s="54"/>
      <c r="H5" s="11"/>
    </row>
    <row r="6" spans="1:8" ht="27.75">
      <c r="A6" s="55" t="s">
        <v>57</v>
      </c>
      <c r="B6" s="55"/>
      <c r="C6" s="55"/>
      <c r="D6" s="55"/>
      <c r="E6" s="55"/>
      <c r="F6" s="55"/>
      <c r="G6" s="55"/>
    </row>
    <row r="7" spans="1:8" ht="27.75">
      <c r="A7" s="56" t="s">
        <v>61</v>
      </c>
      <c r="B7" s="56"/>
      <c r="C7" s="56"/>
      <c r="D7" s="56"/>
      <c r="E7" s="56"/>
      <c r="F7" s="56"/>
      <c r="G7" s="56"/>
      <c r="H7" s="11"/>
    </row>
    <row r="8" spans="1:8" ht="22.5">
      <c r="A8" s="57" t="s">
        <v>60</v>
      </c>
      <c r="B8" s="57"/>
      <c r="C8" s="57"/>
      <c r="D8" s="57"/>
      <c r="E8" s="57"/>
      <c r="F8" s="57"/>
      <c r="G8" s="57"/>
      <c r="H8" s="11"/>
    </row>
    <row r="9" spans="1:8" ht="23.25" thickBot="1">
      <c r="A9" s="41"/>
      <c r="B9" s="34"/>
      <c r="C9" s="34"/>
      <c r="D9" s="34"/>
      <c r="E9" s="34"/>
      <c r="F9" s="34"/>
      <c r="G9" s="34"/>
      <c r="H9" s="11"/>
    </row>
    <row r="10" spans="1:8" ht="15.75" thickBot="1">
      <c r="A10" s="50"/>
      <c r="B10" s="58" t="s">
        <v>58</v>
      </c>
      <c r="C10" s="59"/>
      <c r="D10" s="59"/>
      <c r="E10" s="59"/>
      <c r="F10" s="59"/>
      <c r="G10" s="60"/>
      <c r="H10" s="11"/>
    </row>
    <row r="11" spans="1:8" ht="15.75" thickBot="1">
      <c r="A11" s="33" t="s">
        <v>55</v>
      </c>
      <c r="B11" s="64" t="s">
        <v>44</v>
      </c>
      <c r="C11" s="65"/>
      <c r="D11" s="64" t="s">
        <v>45</v>
      </c>
      <c r="E11" s="65"/>
      <c r="F11" s="58" t="s">
        <v>46</v>
      </c>
      <c r="G11" s="66"/>
      <c r="H11" s="11"/>
    </row>
    <row r="12" spans="1:8" ht="16.5" thickBot="1">
      <c r="A12" s="24" t="s">
        <v>47</v>
      </c>
      <c r="B12" s="19" t="s">
        <v>63</v>
      </c>
      <c r="C12" s="19" t="s">
        <v>64</v>
      </c>
      <c r="D12" s="19" t="s">
        <v>63</v>
      </c>
      <c r="E12" s="19" t="s">
        <v>64</v>
      </c>
      <c r="F12" s="20" t="s">
        <v>63</v>
      </c>
      <c r="G12" s="19" t="s">
        <v>64</v>
      </c>
    </row>
    <row r="13" spans="1:8">
      <c r="A13" s="27" t="s">
        <v>31</v>
      </c>
      <c r="B13" s="21">
        <v>15</v>
      </c>
      <c r="C13" s="21">
        <v>5</v>
      </c>
      <c r="D13" s="21">
        <v>15</v>
      </c>
      <c r="E13" s="21">
        <v>13</v>
      </c>
      <c r="F13" s="22">
        <v>3</v>
      </c>
      <c r="G13" s="21">
        <v>1</v>
      </c>
    </row>
    <row r="14" spans="1:8">
      <c r="A14" s="28" t="s">
        <v>32</v>
      </c>
      <c r="B14" s="22">
        <v>21</v>
      </c>
      <c r="C14" s="22">
        <v>5</v>
      </c>
      <c r="D14" s="22">
        <v>21</v>
      </c>
      <c r="E14" s="22">
        <v>18</v>
      </c>
      <c r="F14" s="22">
        <v>7</v>
      </c>
      <c r="G14" s="22">
        <v>2</v>
      </c>
    </row>
    <row r="15" spans="1:8">
      <c r="A15" s="28" t="s">
        <v>33</v>
      </c>
      <c r="B15" s="22">
        <v>27</v>
      </c>
      <c r="C15" s="22">
        <v>5</v>
      </c>
      <c r="D15" s="22">
        <v>27</v>
      </c>
      <c r="E15" s="22">
        <v>20</v>
      </c>
      <c r="F15" s="22">
        <v>2</v>
      </c>
      <c r="G15" s="22">
        <v>1</v>
      </c>
    </row>
    <row r="16" spans="1:8" ht="30">
      <c r="A16" s="28" t="s">
        <v>34</v>
      </c>
      <c r="B16" s="22">
        <v>7</v>
      </c>
      <c r="C16" s="22">
        <v>5</v>
      </c>
      <c r="D16" s="22">
        <v>7</v>
      </c>
      <c r="E16" s="22">
        <v>7</v>
      </c>
      <c r="F16" s="22">
        <v>2</v>
      </c>
      <c r="G16" s="22">
        <v>1</v>
      </c>
    </row>
    <row r="17" spans="1:7" ht="30">
      <c r="A17" s="28" t="s">
        <v>35</v>
      </c>
      <c r="B17" s="22">
        <v>18</v>
      </c>
      <c r="C17" s="22">
        <v>6</v>
      </c>
      <c r="D17" s="22">
        <v>18</v>
      </c>
      <c r="E17" s="22">
        <v>12</v>
      </c>
      <c r="F17" s="22">
        <v>6</v>
      </c>
      <c r="G17" s="22">
        <v>5</v>
      </c>
    </row>
    <row r="18" spans="1:7">
      <c r="A18" s="28" t="s">
        <v>36</v>
      </c>
      <c r="B18" s="22">
        <v>24</v>
      </c>
      <c r="C18" s="22">
        <v>5</v>
      </c>
      <c r="D18" s="22">
        <v>24</v>
      </c>
      <c r="E18" s="22">
        <v>5</v>
      </c>
      <c r="F18" s="22">
        <v>11</v>
      </c>
      <c r="G18" s="22">
        <v>5</v>
      </c>
    </row>
    <row r="19" spans="1:7">
      <c r="A19" s="29" t="s">
        <v>37</v>
      </c>
      <c r="B19" s="22">
        <v>10</v>
      </c>
      <c r="C19" s="22">
        <v>5</v>
      </c>
      <c r="D19" s="22">
        <v>10</v>
      </c>
      <c r="E19" s="22">
        <v>5</v>
      </c>
      <c r="F19" s="22">
        <v>5</v>
      </c>
      <c r="G19" s="22">
        <v>3</v>
      </c>
    </row>
    <row r="20" spans="1:7">
      <c r="A20" s="28" t="s">
        <v>38</v>
      </c>
      <c r="B20" s="22">
        <v>10</v>
      </c>
      <c r="C20" s="22">
        <v>5</v>
      </c>
      <c r="D20" s="22">
        <v>10</v>
      </c>
      <c r="E20" s="22">
        <v>5</v>
      </c>
      <c r="F20" s="22">
        <v>5</v>
      </c>
      <c r="G20" s="22">
        <v>2</v>
      </c>
    </row>
    <row r="21" spans="1:7">
      <c r="A21" s="28" t="s">
        <v>39</v>
      </c>
      <c r="B21" s="22">
        <v>10</v>
      </c>
      <c r="C21" s="22">
        <v>5</v>
      </c>
      <c r="D21" s="22">
        <v>10</v>
      </c>
      <c r="E21" s="22">
        <v>8</v>
      </c>
      <c r="F21" s="22">
        <v>5</v>
      </c>
      <c r="G21" s="22">
        <v>1</v>
      </c>
    </row>
    <row r="22" spans="1:7" ht="30">
      <c r="A22" s="28" t="s">
        <v>40</v>
      </c>
      <c r="B22" s="22">
        <v>10</v>
      </c>
      <c r="C22" s="22">
        <v>5</v>
      </c>
      <c r="D22" s="22">
        <v>10</v>
      </c>
      <c r="E22" s="22">
        <v>5</v>
      </c>
      <c r="F22" s="22">
        <v>15</v>
      </c>
      <c r="G22" s="22">
        <v>11</v>
      </c>
    </row>
    <row r="23" spans="1:7">
      <c r="A23" s="28" t="s">
        <v>41</v>
      </c>
      <c r="B23" s="22">
        <v>10</v>
      </c>
      <c r="C23" s="22">
        <v>5</v>
      </c>
      <c r="D23" s="22">
        <v>10</v>
      </c>
      <c r="E23" s="22">
        <v>4</v>
      </c>
      <c r="F23" s="22">
        <v>21</v>
      </c>
      <c r="G23" s="22">
        <v>19</v>
      </c>
    </row>
    <row r="24" spans="1:7" ht="15.75" thickBot="1">
      <c r="A24" s="28" t="s">
        <v>42</v>
      </c>
      <c r="B24" s="22">
        <v>15</v>
      </c>
      <c r="C24" s="22">
        <v>5</v>
      </c>
      <c r="D24" s="22">
        <v>15</v>
      </c>
      <c r="E24" s="22">
        <v>3</v>
      </c>
      <c r="F24" s="22">
        <v>27</v>
      </c>
      <c r="G24" s="22">
        <v>23</v>
      </c>
    </row>
    <row r="25" spans="1:7" ht="15.75" thickBot="1">
      <c r="A25" s="49" t="s">
        <v>52</v>
      </c>
      <c r="B25" s="25">
        <f t="shared" ref="B25:G25" si="0">SUM(B13:B24)</f>
        <v>177</v>
      </c>
      <c r="C25" s="25">
        <f t="shared" si="0"/>
        <v>61</v>
      </c>
      <c r="D25" s="26">
        <f t="shared" si="0"/>
        <v>177</v>
      </c>
      <c r="E25" s="25">
        <f t="shared" si="0"/>
        <v>105</v>
      </c>
      <c r="F25" s="25">
        <f t="shared" si="0"/>
        <v>109</v>
      </c>
      <c r="G25" s="25">
        <f t="shared" si="0"/>
        <v>74</v>
      </c>
    </row>
    <row r="28" spans="1:7">
      <c r="A28" s="61" t="s">
        <v>59</v>
      </c>
      <c r="B28" s="61"/>
      <c r="C28" s="61"/>
    </row>
    <row r="31" spans="1:7" ht="16.5">
      <c r="D31" s="35"/>
      <c r="E31" s="36" t="s">
        <v>48</v>
      </c>
      <c r="F31" s="36" t="s">
        <v>49</v>
      </c>
      <c r="G31" s="36" t="s">
        <v>50</v>
      </c>
    </row>
    <row r="32" spans="1:7" ht="16.5">
      <c r="D32" s="37" t="s">
        <v>54</v>
      </c>
      <c r="E32" s="6">
        <f>B25</f>
        <v>177</v>
      </c>
      <c r="F32" s="38">
        <f>D25</f>
        <v>177</v>
      </c>
      <c r="G32" s="38">
        <f>F25</f>
        <v>109</v>
      </c>
    </row>
    <row r="33" spans="1:7" ht="16.5">
      <c r="D33" s="39" t="s">
        <v>66</v>
      </c>
      <c r="E33" s="38">
        <f>C25</f>
        <v>61</v>
      </c>
      <c r="F33" s="38">
        <f>E25</f>
        <v>105</v>
      </c>
      <c r="G33" s="38">
        <f>G25</f>
        <v>74</v>
      </c>
    </row>
    <row r="34" spans="1:7" ht="16.5">
      <c r="D34" s="37" t="s">
        <v>53</v>
      </c>
      <c r="E34" s="40">
        <f>E33/E32</f>
        <v>0.34463276836158191</v>
      </c>
      <c r="F34" s="40">
        <f t="shared" ref="F34:G34" si="1">F33/F32</f>
        <v>0.59322033898305082</v>
      </c>
      <c r="G34" s="40">
        <f t="shared" si="1"/>
        <v>0.67889908256880738</v>
      </c>
    </row>
    <row r="36" spans="1:7">
      <c r="A36" s="62"/>
      <c r="B36" s="62"/>
      <c r="C36" s="62"/>
      <c r="D36" s="62"/>
    </row>
    <row r="44" spans="1:7">
      <c r="A44" s="15"/>
      <c r="B44" s="16"/>
      <c r="C44" s="16"/>
      <c r="D44" s="16"/>
    </row>
    <row r="45" spans="1:7" ht="16.5">
      <c r="A45" s="15"/>
      <c r="B45" s="3"/>
      <c r="C45" s="15"/>
      <c r="D45" s="15"/>
    </row>
    <row r="46" spans="1:7">
      <c r="A46" s="17"/>
      <c r="B46" s="15"/>
      <c r="C46" s="15"/>
      <c r="D46" s="15"/>
    </row>
    <row r="47" spans="1:7">
      <c r="A47" s="15"/>
      <c r="B47" s="18"/>
      <c r="C47" s="18"/>
      <c r="D47" s="18"/>
    </row>
  </sheetData>
  <mergeCells count="10">
    <mergeCell ref="A28:C28"/>
    <mergeCell ref="A36:D36"/>
    <mergeCell ref="A5:G5"/>
    <mergeCell ref="A6:G6"/>
    <mergeCell ref="A7:G7"/>
    <mergeCell ref="A8:G8"/>
    <mergeCell ref="B10:G10"/>
    <mergeCell ref="B11:C11"/>
    <mergeCell ref="D11:E11"/>
    <mergeCell ref="F11:G11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5:N25"/>
  <sheetViews>
    <sheetView showGridLines="0" workbookViewId="0">
      <selection activeCell="L12" sqref="L12"/>
    </sheetView>
  </sheetViews>
  <sheetFormatPr baseColWidth="10" defaultRowHeight="15"/>
  <cols>
    <col min="1" max="1" width="49.42578125" customWidth="1"/>
    <col min="2" max="2" width="11.140625" customWidth="1"/>
    <col min="3" max="3" width="10.42578125" customWidth="1"/>
    <col min="4" max="4" width="14.42578125" customWidth="1"/>
    <col min="5" max="5" width="10.42578125" customWidth="1"/>
    <col min="6" max="6" width="11.140625" customWidth="1"/>
    <col min="7" max="7" width="10.42578125" customWidth="1"/>
  </cols>
  <sheetData>
    <row r="5" spans="1:14" ht="35.25">
      <c r="A5" s="54" t="s">
        <v>56</v>
      </c>
      <c r="B5" s="54"/>
      <c r="C5" s="54"/>
      <c r="D5" s="54"/>
      <c r="E5" s="54"/>
      <c r="F5" s="54"/>
      <c r="G5" s="54"/>
    </row>
    <row r="6" spans="1:14" ht="27.75">
      <c r="A6" s="55" t="s">
        <v>57</v>
      </c>
      <c r="B6" s="55"/>
      <c r="C6" s="55"/>
      <c r="D6" s="55"/>
      <c r="E6" s="55"/>
      <c r="F6" s="55"/>
      <c r="G6" s="55"/>
    </row>
    <row r="7" spans="1:14" ht="27.75">
      <c r="A7" s="56" t="s">
        <v>62</v>
      </c>
      <c r="B7" s="56"/>
      <c r="C7" s="56"/>
      <c r="D7" s="56"/>
      <c r="E7" s="56"/>
      <c r="F7" s="56"/>
      <c r="G7" s="56"/>
    </row>
    <row r="8" spans="1:14" ht="22.5">
      <c r="A8" s="57" t="s">
        <v>60</v>
      </c>
      <c r="B8" s="57"/>
      <c r="C8" s="57"/>
      <c r="D8" s="57"/>
      <c r="E8" s="57"/>
      <c r="F8" s="57"/>
      <c r="G8" s="57"/>
    </row>
    <row r="9" spans="1:14" ht="23.25" thickBot="1">
      <c r="A9" s="41"/>
      <c r="B9" s="41"/>
      <c r="C9" s="41"/>
      <c r="D9" s="41"/>
      <c r="E9" s="41"/>
      <c r="F9" s="41"/>
      <c r="G9" s="41"/>
    </row>
    <row r="10" spans="1:14" ht="15.75" thickBot="1">
      <c r="A10" s="50"/>
      <c r="B10" s="58" t="s">
        <v>58</v>
      </c>
      <c r="C10" s="59"/>
      <c r="D10" s="59"/>
      <c r="E10" s="59"/>
      <c r="F10" s="59"/>
      <c r="G10" s="60"/>
      <c r="I10" s="67" t="s">
        <v>58</v>
      </c>
      <c r="J10" s="68"/>
      <c r="K10" s="68"/>
      <c r="L10" s="68"/>
      <c r="M10" s="68"/>
      <c r="N10" s="68"/>
    </row>
    <row r="11" spans="1:14" ht="15.75" thickBot="1">
      <c r="A11" s="33" t="s">
        <v>55</v>
      </c>
      <c r="B11" s="64" t="s">
        <v>44</v>
      </c>
      <c r="C11" s="65"/>
      <c r="D11" s="64" t="s">
        <v>45</v>
      </c>
      <c r="E11" s="65"/>
      <c r="F11" s="69" t="s">
        <v>46</v>
      </c>
      <c r="G11" s="65"/>
    </row>
    <row r="12" spans="1:14" ht="16.5" thickBot="1">
      <c r="A12" s="24" t="s">
        <v>47</v>
      </c>
      <c r="B12" s="19" t="s">
        <v>65</v>
      </c>
      <c r="C12" s="19" t="s">
        <v>64</v>
      </c>
      <c r="D12" s="19" t="s">
        <v>63</v>
      </c>
      <c r="E12" s="19" t="s">
        <v>64</v>
      </c>
      <c r="F12" s="20" t="s">
        <v>63</v>
      </c>
      <c r="G12" s="19" t="s">
        <v>64</v>
      </c>
    </row>
    <row r="13" spans="1:14" ht="15.75" thickBot="1">
      <c r="A13" s="27" t="s">
        <v>43</v>
      </c>
      <c r="B13" s="21">
        <v>15</v>
      </c>
      <c r="C13" s="21">
        <v>5</v>
      </c>
      <c r="D13" s="21">
        <v>15</v>
      </c>
      <c r="E13" s="21">
        <v>13</v>
      </c>
      <c r="F13" s="22">
        <v>3</v>
      </c>
      <c r="G13" s="21">
        <v>1</v>
      </c>
    </row>
    <row r="14" spans="1:14" ht="15.75" thickBot="1">
      <c r="A14" s="49" t="s">
        <v>52</v>
      </c>
      <c r="B14" s="25">
        <f t="shared" ref="B14:G14" si="0">SUM(B13:B13)</f>
        <v>15</v>
      </c>
      <c r="C14" s="25">
        <f t="shared" si="0"/>
        <v>5</v>
      </c>
      <c r="D14" s="26">
        <f t="shared" si="0"/>
        <v>15</v>
      </c>
      <c r="E14" s="25">
        <f t="shared" si="0"/>
        <v>13</v>
      </c>
      <c r="F14" s="25">
        <f t="shared" si="0"/>
        <v>3</v>
      </c>
      <c r="G14" s="25">
        <f t="shared" si="0"/>
        <v>1</v>
      </c>
    </row>
    <row r="17" spans="1:7">
      <c r="A17" s="61" t="s">
        <v>59</v>
      </c>
      <c r="B17" s="61"/>
      <c r="C17" s="61"/>
    </row>
    <row r="20" spans="1:7">
      <c r="D20" s="5"/>
      <c r="E20" s="12" t="s">
        <v>48</v>
      </c>
      <c r="F20" s="12" t="s">
        <v>49</v>
      </c>
      <c r="G20" s="12" t="s">
        <v>50</v>
      </c>
    </row>
    <row r="21" spans="1:7" ht="16.5">
      <c r="D21" s="13" t="s">
        <v>54</v>
      </c>
      <c r="E21" s="6">
        <f>B14</f>
        <v>15</v>
      </c>
      <c r="F21" s="1">
        <f>D14</f>
        <v>15</v>
      </c>
      <c r="G21" s="1">
        <f>F14</f>
        <v>3</v>
      </c>
    </row>
    <row r="22" spans="1:7">
      <c r="D22" s="14" t="s">
        <v>66</v>
      </c>
      <c r="E22" s="1">
        <f>C14</f>
        <v>5</v>
      </c>
      <c r="F22" s="1">
        <f>E14</f>
        <v>13</v>
      </c>
      <c r="G22" s="1">
        <f>G14</f>
        <v>1</v>
      </c>
    </row>
    <row r="23" spans="1:7">
      <c r="D23" s="13" t="s">
        <v>53</v>
      </c>
      <c r="E23" s="4">
        <f>E22/E21</f>
        <v>0.33333333333333331</v>
      </c>
      <c r="F23" s="4">
        <f t="shared" ref="F23:G23" si="1">F22/F21</f>
        <v>0.8666666666666667</v>
      </c>
      <c r="G23" s="4">
        <f t="shared" si="1"/>
        <v>0.33333333333333331</v>
      </c>
    </row>
    <row r="25" spans="1:7">
      <c r="A25" s="62"/>
      <c r="B25" s="62"/>
      <c r="C25" s="62"/>
      <c r="D25" s="62"/>
    </row>
  </sheetData>
  <mergeCells count="11">
    <mergeCell ref="I10:N10"/>
    <mergeCell ref="B11:C11"/>
    <mergeCell ref="D11:E11"/>
    <mergeCell ref="F11:G11"/>
    <mergeCell ref="B10:G10"/>
    <mergeCell ref="A17:C17"/>
    <mergeCell ref="A25:D25"/>
    <mergeCell ref="A5:G5"/>
    <mergeCell ref="A6:G6"/>
    <mergeCell ref="A7:G7"/>
    <mergeCell ref="A8:G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Direccion de Casinos</vt:lpstr>
      <vt:lpstr>Direccion Pensiones</vt:lpstr>
      <vt:lpstr>Direccion de Asuntos Juridicos</vt:lpstr>
      <vt:lpstr>'Direccion de Casinos'!Títulos_a_imprimir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tsanlley</cp:lastModifiedBy>
  <cp:lastPrinted>2013-09-02T13:50:30Z</cp:lastPrinted>
  <dcterms:created xsi:type="dcterms:W3CDTF">2013-08-06T15:24:48Z</dcterms:created>
  <dcterms:modified xsi:type="dcterms:W3CDTF">2013-09-20T13:32:44Z</dcterms:modified>
</cp:coreProperties>
</file>