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56" windowWidth="15480" windowHeight="9432"/>
  </bookViews>
  <sheets>
    <sheet name="Enero-Marzo 2015" sheetId="12" r:id="rId1"/>
  </sheets>
  <definedNames>
    <definedName name="_xlnm.Print_Area" localSheetId="0">'Enero-Marzo 2015'!$A$1:$J$30</definedName>
  </definedNames>
  <calcPr calcId="145621"/>
</workbook>
</file>

<file path=xl/calcChain.xml><?xml version="1.0" encoding="utf-8"?>
<calcChain xmlns="http://schemas.openxmlformats.org/spreadsheetml/2006/main">
  <c r="F20" i="12" l="1"/>
  <c r="F17" i="12"/>
  <c r="J12" i="12" l="1"/>
  <c r="I12" i="12"/>
  <c r="H12" i="12"/>
  <c r="G12" i="12"/>
  <c r="F12" i="12"/>
  <c r="E12" i="12"/>
  <c r="D12" i="12"/>
  <c r="C12" i="12"/>
  <c r="B12" i="12"/>
  <c r="G17" i="12" l="1"/>
  <c r="H19" i="12"/>
  <c r="H18" i="12"/>
  <c r="H17" i="12"/>
  <c r="G19" i="12"/>
  <c r="G20" i="12" s="1"/>
  <c r="G18" i="12"/>
  <c r="F18" i="12"/>
  <c r="H20" i="12" l="1"/>
</calcChain>
</file>

<file path=xl/comments1.xml><?xml version="1.0" encoding="utf-8"?>
<comments xmlns="http://schemas.openxmlformats.org/spreadsheetml/2006/main">
  <authors>
    <author>cferreras</author>
  </authors>
  <commentList>
    <comment ref="K30" authorId="0">
      <text>
        <r>
          <rPr>
            <b/>
            <sz val="9"/>
            <color indexed="81"/>
            <rFont val="Tahoma"/>
            <charset val="1"/>
          </rPr>
          <t>cferreras:</t>
        </r>
        <r>
          <rPr>
            <sz val="9"/>
            <color indexed="81"/>
            <rFont val="Tahoma"/>
            <charset val="1"/>
          </rPr>
          <t xml:space="preserve">
* Cabe destacar, que en el renglon de solicitudes de fianzas para ese entonces se contabilizaban las licencias</t>
        </r>
      </text>
    </comment>
    <comment ref="N30" authorId="0">
      <text>
        <r>
          <rPr>
            <b/>
            <sz val="9"/>
            <color indexed="81"/>
            <rFont val="Tahoma"/>
            <charset val="1"/>
          </rPr>
          <t>cferreras:</t>
        </r>
        <r>
          <rPr>
            <sz val="9"/>
            <color indexed="81"/>
            <rFont val="Tahoma"/>
            <charset val="1"/>
          </rPr>
          <t xml:space="preserve">
</t>
        </r>
      </text>
    </comment>
  </commentList>
</comments>
</file>

<file path=xl/sharedStrings.xml><?xml version="1.0" encoding="utf-8"?>
<sst xmlns="http://schemas.openxmlformats.org/spreadsheetml/2006/main" count="34" uniqueCount="23">
  <si>
    <t xml:space="preserve">SERVICIOS </t>
  </si>
  <si>
    <t>Total</t>
  </si>
  <si>
    <t>Ministerio de Hacienda</t>
  </si>
  <si>
    <t>SOLICITUDES</t>
  </si>
  <si>
    <t>SOLICITUDES ATENDIDAS VS SOLICITUDES SOLICITADAS</t>
  </si>
  <si>
    <t>Solicitadas</t>
  </si>
  <si>
    <t>Entregadas</t>
  </si>
  <si>
    <t>% de Respuesta</t>
  </si>
  <si>
    <t>NOTAS:</t>
  </si>
  <si>
    <t>Procesadas</t>
  </si>
  <si>
    <t>EXEQUATUR**.</t>
  </si>
  <si>
    <t xml:space="preserve">RENOVACIÓN DE POLIZA PARA OPERAR COMO AGENTE DE ADUANA, COURIER Y CONSIGNATARIO DE BUQUES*. </t>
  </si>
  <si>
    <t xml:space="preserve">             </t>
  </si>
  <si>
    <t>**Los datos utilizados para las solicitudes de exequatur entregadas corresponden a los decretos de exequatur del presente año. Además, es importante destacar que las solicitudes de exequatur procesadas se encuentran listas para entrega, sin embargo, no han sido retirdas por los usuarios. Al igual que en las renovaciones de polizas de seguro, los exequatur procesados y entregados en un mes, no corresponden con los solicitados en dicho mes, ya que las solicitudes de exequatur pasan por un proceso de varios meses donde intervienen varias instituciones.</t>
  </si>
  <si>
    <t>*Las renovaciones de polizas de seguro procesadas y entregadas en un mes determinado, no corresponde, necesariamente, a las solicitadas en dicho mes. Dependera de que los Agentes de Aduanas cumplan con los requisitos para dichas renovaciones.</t>
  </si>
  <si>
    <t xml:space="preserve"> Estadísticas de Servicios Ofrecidos. Abril-Junio 2017</t>
  </si>
  <si>
    <t>Abril</t>
  </si>
  <si>
    <t>Mayo</t>
  </si>
  <si>
    <t>Junio</t>
  </si>
  <si>
    <t>"Año del Desarrollo Agroforestal"</t>
  </si>
  <si>
    <t xml:space="preserve">Dirección  Jurídica </t>
  </si>
  <si>
    <t xml:space="preserve">ABRIL </t>
  </si>
  <si>
    <t xml:space="preserve"> TRIMESTRE ABRIL-JUNIO</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</si>
</sst>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color theme="0"/>
      <name val="Calibri"/>
      <family val="2"/>
      <scheme val="minor"/>
    </font>
    <font>
      <b/>
      <sz val="20"/>
      <color theme="1"/>
      <name val="Adobe Caslon Pro"/>
      <family val="1"/>
    </font>
    <font>
      <b/>
      <i/>
      <sz val="16"/>
      <color theme="1"/>
      <name val="Adobe Caslon Pro"/>
      <family val="1"/>
    </font>
    <font>
      <b/>
      <sz val="16"/>
      <color theme="1"/>
      <name val="Adobe Caslon Pro"/>
      <family val="1"/>
    </font>
    <font>
      <b/>
      <sz val="13"/>
      <color theme="1"/>
      <name val="Adobe Caslon Pro"/>
      <family val="1"/>
    </font>
    <font>
      <sz val="9"/>
      <color indexed="81"/>
      <name val="Tahoma"/>
      <charset val="1"/>
    </font>
    <font>
      <b/>
      <sz val="9"/>
      <color indexed="81"/>
      <name val="Tahoma"/>
      <charset val="1"/>
    </font>
  </fonts>
  <fills count="6">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theme="3"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9" fontId="0" fillId="0" borderId="1" xfId="1" applyFont="1" applyBorder="1" applyAlignment="1">
      <alignment horizontal="center" vertical="center"/>
    </xf>
    <xf numFmtId="0" fontId="4" fillId="5" borderId="1" xfId="0" applyFont="1" applyFill="1" applyBorder="1" applyAlignment="1">
      <alignment horizontal="center"/>
    </xf>
    <xf numFmtId="0" fontId="9" fillId="0" borderId="0" xfId="0" applyFont="1" applyFill="1" applyBorder="1" applyAlignment="1">
      <alignment horizontal="center"/>
    </xf>
    <xf numFmtId="0" fontId="9" fillId="0" borderId="0" xfId="0" applyFont="1" applyFill="1" applyBorder="1" applyAlignment="1">
      <alignment horizontal="center"/>
    </xf>
    <xf numFmtId="0" fontId="2" fillId="0" borderId="0" xfId="0" applyFont="1" applyBorder="1" applyAlignment="1">
      <alignment horizontal="center"/>
    </xf>
    <xf numFmtId="0" fontId="3" fillId="4" borderId="0" xfId="0" applyFont="1" applyFill="1" applyBorder="1" applyAlignment="1">
      <alignment horizontal="center"/>
    </xf>
    <xf numFmtId="0" fontId="3" fillId="3" borderId="2" xfId="0" applyFont="1" applyFill="1" applyBorder="1" applyAlignment="1">
      <alignment horizontal="center"/>
    </xf>
    <xf numFmtId="0" fontId="0" fillId="0" borderId="0" xfId="0" applyFont="1"/>
    <xf numFmtId="0" fontId="0" fillId="0" borderId="0" xfId="0" applyFont="1" applyBorder="1" applyAlignment="1">
      <alignment horizontal="center" vertical="center"/>
    </xf>
    <xf numFmtId="0" fontId="0" fillId="5" borderId="1" xfId="0" applyFont="1" applyFill="1" applyBorder="1" applyAlignment="1">
      <alignment horizontal="center" vertical="center"/>
    </xf>
    <xf numFmtId="0" fontId="0" fillId="0" borderId="1" xfId="0" applyFont="1" applyBorder="1" applyAlignment="1">
      <alignment horizontal="center" vertical="center"/>
    </xf>
    <xf numFmtId="0" fontId="0" fillId="5" borderId="1" xfId="0" applyFont="1" applyFill="1" applyBorder="1" applyAlignment="1">
      <alignment horizontal="center" vertical="center" wrapText="1"/>
    </xf>
    <xf numFmtId="0" fontId="0" fillId="2" borderId="2" xfId="0" applyFont="1" applyFill="1" applyBorder="1" applyAlignment="1">
      <alignment horizontal="center"/>
    </xf>
    <xf numFmtId="0" fontId="0" fillId="2" borderId="3" xfId="0" applyFont="1" applyFill="1" applyBorder="1" applyAlignment="1">
      <alignment horizontal="center"/>
    </xf>
    <xf numFmtId="0" fontId="0" fillId="2" borderId="1" xfId="0" applyFont="1" applyFill="1" applyBorder="1" applyAlignment="1">
      <alignment horizontal="center"/>
    </xf>
    <xf numFmtId="0" fontId="0" fillId="2" borderId="4" xfId="0" applyFont="1" applyFill="1" applyBorder="1" applyAlignment="1">
      <alignment horizontal="center"/>
    </xf>
    <xf numFmtId="0" fontId="0" fillId="0" borderId="2" xfId="0" applyFont="1" applyFill="1" applyBorder="1" applyAlignment="1">
      <alignment vertical="top" wrapText="1"/>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2" fillId="0" borderId="14" xfId="0" applyFont="1" applyFill="1" applyBorder="1" applyAlignment="1">
      <alignment horizontal="center" vertical="top"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0" xfId="0"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center"/>
    </xf>
    <xf numFmtId="0" fontId="2" fillId="0" borderId="0" xfId="0" applyFont="1" applyBorder="1" applyAlignment="1">
      <alignment horizontal="center"/>
    </xf>
    <xf numFmtId="0" fontId="6"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center"/>
    </xf>
    <xf numFmtId="0" fontId="9" fillId="0" borderId="0" xfId="0" applyFont="1" applyFill="1" applyBorder="1" applyAlignment="1">
      <alignment horizontal="center"/>
    </xf>
    <xf numFmtId="0" fontId="5" fillId="4" borderId="0" xfId="0" applyFont="1" applyFill="1" applyBorder="1" applyAlignment="1">
      <alignment horizontal="center"/>
    </xf>
    <xf numFmtId="0" fontId="0" fillId="4" borderId="0" xfId="0" applyFill="1" applyBorder="1"/>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8" xfId="0" applyFont="1" applyFill="1" applyBorder="1" applyAlignment="1">
      <alignment horizontal="center"/>
    </xf>
    <xf numFmtId="0" fontId="3" fillId="3" borderId="9" xfId="0" applyFont="1" applyFill="1" applyBorder="1" applyAlignment="1">
      <alignment horizontal="center"/>
    </xf>
    <xf numFmtId="0" fontId="0" fillId="0" borderId="9" xfId="0" applyFont="1" applyBorder="1"/>
    <xf numFmtId="0" fontId="0" fillId="0" borderId="10" xfId="0" applyFont="1" applyBorder="1"/>
  </cellXfs>
  <cellStyles count="2">
    <cellStyle name="Normal" xfId="0" builtinId="0"/>
    <cellStyle name="Porcentaje" xfId="1" builtinId="5"/>
  </cellStyles>
  <dxfs count="0"/>
  <tableStyles count="0" defaultTableStyle="TableStyleMedium9" defaultPivotStyle="PivotStyleLight16"/>
  <colors>
    <mruColors>
      <color rgb="FF0070C0"/>
      <color rgb="FF00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D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96062992126041E-2"/>
          <c:y val="5.5861734264349122E-2"/>
          <c:w val="0.70176290463692037"/>
          <c:h val="0.81809221017184175"/>
        </c:manualLayout>
      </c:layout>
      <c:barChart>
        <c:barDir val="col"/>
        <c:grouping val="clustered"/>
        <c:varyColors val="0"/>
        <c:ser>
          <c:idx val="0"/>
          <c:order val="0"/>
          <c:tx>
            <c:strRef>
              <c:f>'Enero-Marzo 2015'!$E$17</c:f>
              <c:strCache>
                <c:ptCount val="1"/>
                <c:pt idx="0">
                  <c:v>Solicitadas</c:v>
                </c:pt>
              </c:strCache>
            </c:strRef>
          </c:tx>
          <c:spPr>
            <a:solidFill>
              <a:prstClr val="white">
                <a:lumMod val="65000"/>
              </a:prstClr>
            </a:solidFill>
          </c:spPr>
          <c:invertIfNegative val="0"/>
          <c:dLbls>
            <c:txPr>
              <a:bodyPr/>
              <a:lstStyle/>
              <a:p>
                <a:pPr>
                  <a:defRPr lang="es-ES"/>
                </a:pPr>
                <a:endParaRPr lang="es-DO"/>
              </a:p>
            </c:txPr>
            <c:showLegendKey val="0"/>
            <c:showVal val="1"/>
            <c:showCatName val="0"/>
            <c:showSerName val="0"/>
            <c:showPercent val="0"/>
            <c:showBubbleSize val="0"/>
            <c:showLeaderLines val="0"/>
          </c:dLbls>
          <c:cat>
            <c:strRef>
              <c:f>'Enero-Marzo 2015'!$F$16:$H$16</c:f>
              <c:strCache>
                <c:ptCount val="3"/>
                <c:pt idx="0">
                  <c:v>Abril</c:v>
                </c:pt>
                <c:pt idx="1">
                  <c:v>Mayo</c:v>
                </c:pt>
                <c:pt idx="2">
                  <c:v>Junio</c:v>
                </c:pt>
              </c:strCache>
            </c:strRef>
          </c:cat>
          <c:val>
            <c:numRef>
              <c:f>'Enero-Marzo 2015'!$F$17:$H$17</c:f>
              <c:numCache>
                <c:formatCode>General</c:formatCode>
                <c:ptCount val="3"/>
                <c:pt idx="0">
                  <c:v>231</c:v>
                </c:pt>
                <c:pt idx="1">
                  <c:v>224</c:v>
                </c:pt>
                <c:pt idx="2">
                  <c:v>174</c:v>
                </c:pt>
              </c:numCache>
            </c:numRef>
          </c:val>
        </c:ser>
        <c:ser>
          <c:idx val="1"/>
          <c:order val="1"/>
          <c:tx>
            <c:strRef>
              <c:f>'Enero-Marzo 2015'!$E$19</c:f>
              <c:strCache>
                <c:ptCount val="1"/>
                <c:pt idx="0">
                  <c:v>Entregadas</c:v>
                </c:pt>
              </c:strCache>
            </c:strRef>
          </c:tx>
          <c:spPr>
            <a:solidFill>
              <a:schemeClr val="accent1">
                <a:lumMod val="50000"/>
              </a:schemeClr>
            </a:solidFill>
          </c:spPr>
          <c:invertIfNegative val="0"/>
          <c:dLbls>
            <c:txPr>
              <a:bodyPr/>
              <a:lstStyle/>
              <a:p>
                <a:pPr>
                  <a:defRPr lang="es-ES"/>
                </a:pPr>
                <a:endParaRPr lang="es-DO"/>
              </a:p>
            </c:txPr>
            <c:showLegendKey val="0"/>
            <c:showVal val="1"/>
            <c:showCatName val="0"/>
            <c:showSerName val="0"/>
            <c:showPercent val="0"/>
            <c:showBubbleSize val="0"/>
            <c:showLeaderLines val="0"/>
          </c:dLbls>
          <c:cat>
            <c:strRef>
              <c:f>'Enero-Marzo 2015'!$F$16:$H$16</c:f>
              <c:strCache>
                <c:ptCount val="3"/>
                <c:pt idx="0">
                  <c:v>Abril</c:v>
                </c:pt>
                <c:pt idx="1">
                  <c:v>Mayo</c:v>
                </c:pt>
                <c:pt idx="2">
                  <c:v>Junio</c:v>
                </c:pt>
              </c:strCache>
            </c:strRef>
          </c:cat>
          <c:val>
            <c:numRef>
              <c:f>'Enero-Marzo 2015'!$F$19:$H$19</c:f>
              <c:numCache>
                <c:formatCode>General</c:formatCode>
                <c:ptCount val="3"/>
                <c:pt idx="0">
                  <c:v>151</c:v>
                </c:pt>
                <c:pt idx="1">
                  <c:v>456</c:v>
                </c:pt>
                <c:pt idx="2">
                  <c:v>267</c:v>
                </c:pt>
              </c:numCache>
            </c:numRef>
          </c:val>
        </c:ser>
        <c:ser>
          <c:idx val="2"/>
          <c:order val="2"/>
          <c:tx>
            <c:strRef>
              <c:f>'Enero-Marzo 2015'!$E$18</c:f>
              <c:strCache>
                <c:ptCount val="1"/>
                <c:pt idx="0">
                  <c:v>Procesadas</c:v>
                </c:pt>
              </c:strCache>
            </c:strRef>
          </c:tx>
          <c:invertIfNegative val="0"/>
          <c:dLbls>
            <c:txPr>
              <a:bodyPr/>
              <a:lstStyle/>
              <a:p>
                <a:pPr>
                  <a:defRPr lang="es-ES"/>
                </a:pPr>
                <a:endParaRPr lang="es-DO"/>
              </a:p>
            </c:txPr>
            <c:showLegendKey val="0"/>
            <c:showVal val="1"/>
            <c:showCatName val="0"/>
            <c:showSerName val="0"/>
            <c:showPercent val="0"/>
            <c:showBubbleSize val="0"/>
            <c:showLeaderLines val="0"/>
          </c:dLbls>
          <c:cat>
            <c:strRef>
              <c:f>'Enero-Marzo 2015'!$F$16:$H$16</c:f>
              <c:strCache>
                <c:ptCount val="3"/>
                <c:pt idx="0">
                  <c:v>Abril</c:v>
                </c:pt>
                <c:pt idx="1">
                  <c:v>Mayo</c:v>
                </c:pt>
                <c:pt idx="2">
                  <c:v>Junio</c:v>
                </c:pt>
              </c:strCache>
            </c:strRef>
          </c:cat>
          <c:val>
            <c:numRef>
              <c:f>'Enero-Marzo 2015'!$F$18:$H$18</c:f>
              <c:numCache>
                <c:formatCode>General</c:formatCode>
                <c:ptCount val="3"/>
                <c:pt idx="0">
                  <c:v>151</c:v>
                </c:pt>
                <c:pt idx="1">
                  <c:v>456</c:v>
                </c:pt>
                <c:pt idx="2">
                  <c:v>267</c:v>
                </c:pt>
              </c:numCache>
            </c:numRef>
          </c:val>
        </c:ser>
        <c:dLbls>
          <c:showLegendKey val="0"/>
          <c:showVal val="0"/>
          <c:showCatName val="0"/>
          <c:showSerName val="0"/>
          <c:showPercent val="0"/>
          <c:showBubbleSize val="0"/>
        </c:dLbls>
        <c:gapWidth val="150"/>
        <c:axId val="73607424"/>
        <c:axId val="73633792"/>
      </c:barChart>
      <c:catAx>
        <c:axId val="73607424"/>
        <c:scaling>
          <c:orientation val="minMax"/>
        </c:scaling>
        <c:delete val="0"/>
        <c:axPos val="b"/>
        <c:numFmt formatCode="General" sourceLinked="1"/>
        <c:majorTickMark val="out"/>
        <c:minorTickMark val="none"/>
        <c:tickLblPos val="nextTo"/>
        <c:txPr>
          <a:bodyPr/>
          <a:lstStyle/>
          <a:p>
            <a:pPr>
              <a:defRPr lang="es-ES"/>
            </a:pPr>
            <a:endParaRPr lang="es-DO"/>
          </a:p>
        </c:txPr>
        <c:crossAx val="73633792"/>
        <c:crosses val="autoZero"/>
        <c:auto val="1"/>
        <c:lblAlgn val="ctr"/>
        <c:lblOffset val="100"/>
        <c:noMultiLvlLbl val="0"/>
      </c:catAx>
      <c:valAx>
        <c:axId val="73633792"/>
        <c:scaling>
          <c:orientation val="minMax"/>
        </c:scaling>
        <c:delete val="0"/>
        <c:axPos val="l"/>
        <c:majorGridlines/>
        <c:numFmt formatCode="General" sourceLinked="1"/>
        <c:majorTickMark val="out"/>
        <c:minorTickMark val="none"/>
        <c:tickLblPos val="nextTo"/>
        <c:txPr>
          <a:bodyPr/>
          <a:lstStyle/>
          <a:p>
            <a:pPr>
              <a:defRPr lang="es-ES"/>
            </a:pPr>
            <a:endParaRPr lang="es-DO"/>
          </a:p>
        </c:txPr>
        <c:crossAx val="73607424"/>
        <c:crosses val="autoZero"/>
        <c:crossBetween val="between"/>
      </c:valAx>
    </c:plotArea>
    <c:legend>
      <c:legendPos val="r"/>
      <c:layout/>
      <c:overlay val="0"/>
      <c:txPr>
        <a:bodyPr/>
        <a:lstStyle/>
        <a:p>
          <a:pPr>
            <a:defRPr lang="es-ES"/>
          </a:pPr>
          <a:endParaRPr lang="es-DO"/>
        </a:p>
      </c:txPr>
    </c:legend>
    <c:plotVisOnly val="1"/>
    <c:dispBlanksAs val="gap"/>
    <c:showDLblsOverMax val="0"/>
  </c:chart>
  <c:spPr>
    <a:solidFill>
      <a:sysClr val="window" lastClr="FFFFFF">
        <a:lumMod val="75000"/>
      </a:sysClr>
    </a:solidFill>
    <a:ln>
      <a:solidFill>
        <a:schemeClr val="accent1"/>
      </a:solidFill>
    </a:ln>
  </c:spPr>
  <c:printSettings>
    <c:headerFooter/>
    <c:pageMargins b="0.75000000000000333" l="0.70000000000000062" r="0.70000000000000062" t="0.7500000000000033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cid:image001.png@01CCC60B.0A58E680"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1</xdr:row>
      <xdr:rowOff>38099</xdr:rowOff>
    </xdr:from>
    <xdr:to>
      <xdr:col>0</xdr:col>
      <xdr:colOff>1419224</xdr:colOff>
      <xdr:row>2</xdr:row>
      <xdr:rowOff>247293</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295275" y="228599"/>
          <a:ext cx="1123949" cy="656869"/>
        </a:xfrm>
        <a:prstGeom prst="rect">
          <a:avLst/>
        </a:prstGeom>
        <a:noFill/>
      </xdr:spPr>
    </xdr:pic>
    <xdr:clientData/>
  </xdr:twoCellAnchor>
  <xdr:twoCellAnchor editAs="oneCell">
    <xdr:from>
      <xdr:col>8</xdr:col>
      <xdr:colOff>19050</xdr:colOff>
      <xdr:row>1</xdr:row>
      <xdr:rowOff>47625</xdr:rowOff>
    </xdr:from>
    <xdr:to>
      <xdr:col>8</xdr:col>
      <xdr:colOff>813435</xdr:colOff>
      <xdr:row>3</xdr:row>
      <xdr:rowOff>28575</xdr:rowOff>
    </xdr:to>
    <xdr:pic>
      <xdr:nvPicPr>
        <xdr:cNvPr id="3" name="2 Imagen" descr="cid:image001.png@01CCC60B.0A58E680"/>
        <xdr:cNvPicPr/>
      </xdr:nvPicPr>
      <xdr:blipFill>
        <a:blip xmlns:r="http://schemas.openxmlformats.org/officeDocument/2006/relationships" r:embed="rId2" r:link="rId3" cstate="print"/>
        <a:srcRect/>
        <a:stretch>
          <a:fillRect/>
        </a:stretch>
      </xdr:blipFill>
      <xdr:spPr bwMode="auto">
        <a:xfrm>
          <a:off x="9801225" y="238125"/>
          <a:ext cx="794385" cy="781050"/>
        </a:xfrm>
        <a:prstGeom prst="rect">
          <a:avLst/>
        </a:prstGeom>
        <a:noFill/>
        <a:ln w="9525">
          <a:noFill/>
          <a:miter lim="800000"/>
          <a:headEnd/>
          <a:tailEnd/>
        </a:ln>
      </xdr:spPr>
    </xdr:pic>
    <xdr:clientData/>
  </xdr:twoCellAnchor>
  <xdr:twoCellAnchor>
    <xdr:from>
      <xdr:col>0</xdr:col>
      <xdr:colOff>0</xdr:colOff>
      <xdr:row>15</xdr:row>
      <xdr:rowOff>0</xdr:rowOff>
    </xdr:from>
    <xdr:to>
      <xdr:col>3</xdr:col>
      <xdr:colOff>476250</xdr:colOff>
      <xdr:row>26</xdr:row>
      <xdr:rowOff>104775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2:Q30"/>
  <sheetViews>
    <sheetView showGridLines="0" tabSelected="1" view="pageBreakPreview" zoomScaleNormal="100" zoomScaleSheetLayoutView="100" workbookViewId="0">
      <selection activeCell="H21" sqref="H21"/>
    </sheetView>
  </sheetViews>
  <sheetFormatPr baseColWidth="10" defaultRowHeight="14.4"/>
  <cols>
    <col min="1" max="1" width="50.6640625" customWidth="1"/>
    <col min="2" max="10" width="13.6640625" customWidth="1"/>
  </cols>
  <sheetData>
    <row r="2" spans="1:17" ht="24.6">
      <c r="A2" s="32" t="s">
        <v>2</v>
      </c>
      <c r="B2" s="32"/>
      <c r="C2" s="32"/>
      <c r="D2" s="32"/>
      <c r="E2" s="32"/>
      <c r="F2" s="32"/>
      <c r="G2" s="32"/>
      <c r="H2" s="32"/>
      <c r="I2" s="32"/>
      <c r="J2" s="32"/>
    </row>
    <row r="3" spans="1:17" ht="20.399999999999999">
      <c r="A3" s="33" t="s">
        <v>19</v>
      </c>
      <c r="B3" s="33"/>
      <c r="C3" s="33"/>
      <c r="D3" s="33"/>
      <c r="E3" s="33"/>
      <c r="F3" s="33"/>
      <c r="G3" s="33"/>
      <c r="H3" s="33"/>
      <c r="I3" s="33"/>
      <c r="J3" s="33"/>
    </row>
    <row r="4" spans="1:17" ht="20.399999999999999">
      <c r="A4" s="34" t="s">
        <v>20</v>
      </c>
      <c r="B4" s="34"/>
      <c r="C4" s="34"/>
      <c r="D4" s="34"/>
      <c r="E4" s="34"/>
      <c r="F4" s="34"/>
      <c r="G4" s="34"/>
      <c r="H4" s="34"/>
      <c r="I4" s="34"/>
      <c r="J4" s="34"/>
    </row>
    <row r="5" spans="1:17" ht="16.8">
      <c r="A5" s="35" t="s">
        <v>15</v>
      </c>
      <c r="B5" s="35"/>
      <c r="C5" s="35"/>
      <c r="D5" s="35"/>
      <c r="E5" s="35"/>
      <c r="F5" s="35"/>
      <c r="G5" s="35"/>
      <c r="H5" s="35"/>
      <c r="I5" s="35"/>
      <c r="J5" s="35"/>
    </row>
    <row r="6" spans="1:17" ht="17.399999999999999" thickBot="1">
      <c r="A6" s="3"/>
      <c r="B6" s="3"/>
      <c r="C6" s="4"/>
      <c r="D6" s="3"/>
      <c r="E6" s="3"/>
      <c r="F6" s="4"/>
      <c r="G6" s="3"/>
      <c r="H6" s="3"/>
      <c r="I6" s="4"/>
      <c r="J6" s="3"/>
    </row>
    <row r="7" spans="1:17" ht="15" thickBot="1">
      <c r="A7" s="6"/>
      <c r="B7" s="41" t="s">
        <v>3</v>
      </c>
      <c r="C7" s="42"/>
      <c r="D7" s="43"/>
      <c r="E7" s="43"/>
      <c r="F7" s="43"/>
      <c r="G7" s="43"/>
      <c r="H7" s="43"/>
      <c r="I7" s="43"/>
      <c r="J7" s="44"/>
      <c r="L7" s="36"/>
      <c r="M7" s="37"/>
      <c r="N7" s="37"/>
      <c r="O7" s="37"/>
      <c r="P7" s="37"/>
      <c r="Q7" s="37"/>
    </row>
    <row r="8" spans="1:17" ht="15" thickBot="1">
      <c r="A8" s="7" t="s">
        <v>22</v>
      </c>
      <c r="B8" s="38" t="s">
        <v>21</v>
      </c>
      <c r="C8" s="39"/>
      <c r="D8" s="40"/>
      <c r="E8" s="38" t="s">
        <v>17</v>
      </c>
      <c r="F8" s="39"/>
      <c r="G8" s="40"/>
      <c r="H8" s="38" t="s">
        <v>18</v>
      </c>
      <c r="I8" s="39"/>
      <c r="J8" s="40"/>
    </row>
    <row r="9" spans="1:17" ht="15" thickBot="1">
      <c r="A9" s="13" t="s">
        <v>0</v>
      </c>
      <c r="B9" s="14" t="s">
        <v>5</v>
      </c>
      <c r="C9" s="15" t="s">
        <v>9</v>
      </c>
      <c r="D9" s="16" t="s">
        <v>6</v>
      </c>
      <c r="E9" s="14" t="s">
        <v>5</v>
      </c>
      <c r="F9" s="15" t="s">
        <v>9</v>
      </c>
      <c r="G9" s="16" t="s">
        <v>6</v>
      </c>
      <c r="H9" s="14" t="s">
        <v>5</v>
      </c>
      <c r="I9" s="15" t="s">
        <v>9</v>
      </c>
      <c r="J9" s="16" t="s">
        <v>6</v>
      </c>
    </row>
    <row r="10" spans="1:17" ht="33" customHeight="1" thickBot="1">
      <c r="A10" s="17" t="s">
        <v>11</v>
      </c>
      <c r="B10" s="18">
        <v>30</v>
      </c>
      <c r="C10" s="19">
        <v>27</v>
      </c>
      <c r="D10" s="20">
        <v>27</v>
      </c>
      <c r="E10" s="18">
        <v>31</v>
      </c>
      <c r="F10" s="19">
        <v>27</v>
      </c>
      <c r="G10" s="20">
        <v>27</v>
      </c>
      <c r="H10" s="18">
        <v>25</v>
      </c>
      <c r="I10" s="19">
        <v>25</v>
      </c>
      <c r="J10" s="20">
        <v>25</v>
      </c>
    </row>
    <row r="11" spans="1:17" ht="33" customHeight="1" thickBot="1">
      <c r="A11" s="27" t="s">
        <v>10</v>
      </c>
      <c r="B11" s="18">
        <v>201</v>
      </c>
      <c r="C11" s="19">
        <v>124</v>
      </c>
      <c r="D11" s="20">
        <v>124</v>
      </c>
      <c r="E11" s="18">
        <v>193</v>
      </c>
      <c r="F11" s="19">
        <v>429</v>
      </c>
      <c r="G11" s="20">
        <v>429</v>
      </c>
      <c r="H11" s="18">
        <v>149</v>
      </c>
      <c r="I11" s="19">
        <v>242</v>
      </c>
      <c r="J11" s="20">
        <v>242</v>
      </c>
    </row>
    <row r="12" spans="1:17" ht="18" customHeight="1" thickBot="1">
      <c r="A12" s="21" t="s">
        <v>1</v>
      </c>
      <c r="B12" s="22">
        <f t="shared" ref="B12:J12" si="0">SUM(B10:B11)</f>
        <v>231</v>
      </c>
      <c r="C12" s="23">
        <f t="shared" si="0"/>
        <v>151</v>
      </c>
      <c r="D12" s="24">
        <f t="shared" si="0"/>
        <v>151</v>
      </c>
      <c r="E12" s="25">
        <f t="shared" si="0"/>
        <v>224</v>
      </c>
      <c r="F12" s="26">
        <f t="shared" si="0"/>
        <v>456</v>
      </c>
      <c r="G12" s="24">
        <f t="shared" si="0"/>
        <v>456</v>
      </c>
      <c r="H12" s="22">
        <f t="shared" si="0"/>
        <v>174</v>
      </c>
      <c r="I12" s="23">
        <f t="shared" si="0"/>
        <v>267</v>
      </c>
      <c r="J12" s="24">
        <f t="shared" si="0"/>
        <v>267</v>
      </c>
    </row>
    <row r="13" spans="1:17">
      <c r="A13" s="8"/>
      <c r="B13" s="8"/>
      <c r="C13" s="8"/>
      <c r="D13" s="8"/>
      <c r="E13" s="8"/>
      <c r="F13" s="8"/>
      <c r="G13" s="8"/>
      <c r="H13" s="8"/>
      <c r="I13" s="8"/>
      <c r="J13" s="8"/>
    </row>
    <row r="14" spans="1:17">
      <c r="A14" s="30" t="s">
        <v>4</v>
      </c>
      <c r="B14" s="30"/>
      <c r="C14" s="30"/>
      <c r="D14" s="30"/>
      <c r="E14" s="8"/>
      <c r="F14" s="8"/>
      <c r="G14" s="8"/>
      <c r="H14" s="8"/>
      <c r="I14" s="8"/>
      <c r="J14" s="8"/>
    </row>
    <row r="15" spans="1:17">
      <c r="A15" s="8"/>
      <c r="B15" s="8"/>
      <c r="C15" s="8"/>
      <c r="D15" s="8"/>
      <c r="E15" s="8"/>
      <c r="F15" s="8"/>
      <c r="G15" s="8"/>
      <c r="H15" s="8"/>
      <c r="I15" s="8"/>
      <c r="J15" s="8"/>
    </row>
    <row r="16" spans="1:17">
      <c r="A16" s="8"/>
      <c r="B16" s="8"/>
      <c r="C16" s="8"/>
      <c r="D16" s="8"/>
      <c r="E16" s="9"/>
      <c r="F16" s="2" t="s">
        <v>16</v>
      </c>
      <c r="G16" s="2" t="s">
        <v>17</v>
      </c>
      <c r="H16" s="2" t="s">
        <v>18</v>
      </c>
      <c r="I16" s="8"/>
      <c r="J16" s="8"/>
    </row>
    <row r="17" spans="1:14">
      <c r="A17" s="8"/>
      <c r="B17" s="8"/>
      <c r="C17" s="8"/>
      <c r="D17" s="8"/>
      <c r="E17" s="10" t="s">
        <v>5</v>
      </c>
      <c r="F17" s="19">
        <f>B10+B11</f>
        <v>231</v>
      </c>
      <c r="G17" s="11">
        <f>E12</f>
        <v>224</v>
      </c>
      <c r="H17" s="11">
        <f>H12</f>
        <v>174</v>
      </c>
      <c r="I17" s="8"/>
      <c r="J17" s="8"/>
    </row>
    <row r="18" spans="1:14">
      <c r="A18" s="8"/>
      <c r="B18" s="8"/>
      <c r="C18" s="8"/>
      <c r="D18" s="8"/>
      <c r="E18" s="10" t="s">
        <v>9</v>
      </c>
      <c r="F18" s="19">
        <f>C10+C11</f>
        <v>151</v>
      </c>
      <c r="G18" s="11">
        <f>F12</f>
        <v>456</v>
      </c>
      <c r="H18" s="11">
        <f>I12</f>
        <v>267</v>
      </c>
      <c r="I18" s="8"/>
      <c r="J18" s="8"/>
    </row>
    <row r="19" spans="1:14">
      <c r="A19" s="8"/>
      <c r="B19" s="8"/>
      <c r="C19" s="8"/>
      <c r="D19" s="8"/>
      <c r="E19" s="12" t="s">
        <v>6</v>
      </c>
      <c r="F19" s="11">
        <v>151</v>
      </c>
      <c r="G19" s="11">
        <f>G12</f>
        <v>456</v>
      </c>
      <c r="H19" s="11">
        <f>J12</f>
        <v>267</v>
      </c>
      <c r="I19" s="8"/>
      <c r="J19" s="8"/>
    </row>
    <row r="20" spans="1:14">
      <c r="A20" s="8"/>
      <c r="B20" s="8"/>
      <c r="C20" s="8"/>
      <c r="D20" s="8"/>
      <c r="E20" s="10" t="s">
        <v>7</v>
      </c>
      <c r="F20" s="1">
        <f>F19/F17</f>
        <v>0.65367965367965364</v>
      </c>
      <c r="G20" s="1">
        <f>G19/G17</f>
        <v>2.0357142857142856</v>
      </c>
      <c r="H20" s="1">
        <f>H19/H17</f>
        <v>1.5344827586206897</v>
      </c>
      <c r="I20" s="8"/>
      <c r="J20" s="8"/>
    </row>
    <row r="21" spans="1:14">
      <c r="A21" s="8"/>
      <c r="B21" s="8"/>
      <c r="C21" s="8"/>
      <c r="D21" s="8"/>
      <c r="E21" s="8"/>
      <c r="F21" s="8"/>
      <c r="G21" s="8"/>
      <c r="H21" s="8"/>
      <c r="I21" s="8" t="s">
        <v>12</v>
      </c>
      <c r="J21" s="8"/>
    </row>
    <row r="22" spans="1:14">
      <c r="A22" s="31"/>
      <c r="B22" s="31"/>
      <c r="C22" s="31"/>
      <c r="D22" s="31"/>
      <c r="E22" s="31"/>
      <c r="F22" s="5"/>
      <c r="G22" s="8"/>
      <c r="H22" s="8"/>
      <c r="I22" s="8"/>
      <c r="J22" s="8"/>
    </row>
    <row r="23" spans="1:14">
      <c r="A23" s="8"/>
      <c r="B23" s="8"/>
      <c r="C23" s="8"/>
      <c r="D23" s="8"/>
      <c r="E23" s="8"/>
      <c r="F23" s="8"/>
      <c r="G23" s="8"/>
      <c r="H23" s="8"/>
      <c r="I23" s="8"/>
      <c r="J23" s="8"/>
    </row>
    <row r="24" spans="1:14">
      <c r="A24" s="8"/>
      <c r="B24" s="8"/>
      <c r="C24" s="8"/>
      <c r="D24" s="8"/>
      <c r="E24" s="8"/>
      <c r="F24" s="8"/>
      <c r="G24" s="8"/>
      <c r="H24" s="8"/>
      <c r="I24" s="8"/>
      <c r="J24" s="8"/>
    </row>
    <row r="25" spans="1:14">
      <c r="A25" s="8"/>
      <c r="B25" s="8"/>
      <c r="C25" s="8"/>
      <c r="D25" s="8"/>
      <c r="E25" s="8"/>
      <c r="F25" s="8"/>
      <c r="G25" s="8"/>
      <c r="H25" s="8"/>
      <c r="I25" s="8"/>
      <c r="J25" s="8"/>
    </row>
    <row r="26" spans="1:14">
      <c r="A26" s="8"/>
      <c r="B26" s="8"/>
      <c r="C26" s="8"/>
      <c r="D26" s="8"/>
      <c r="E26" s="8"/>
      <c r="F26" s="8"/>
      <c r="G26" s="8"/>
      <c r="H26" s="8"/>
      <c r="I26" s="8"/>
      <c r="J26" s="8"/>
    </row>
    <row r="27" spans="1:14" ht="16.5" customHeight="1">
      <c r="A27" s="8"/>
      <c r="B27" s="8"/>
      <c r="C27" s="8"/>
      <c r="D27" s="8"/>
      <c r="E27" s="8"/>
      <c r="F27" s="8"/>
      <c r="G27" s="8"/>
      <c r="H27" s="8"/>
      <c r="I27" s="8"/>
      <c r="J27" s="8"/>
    </row>
    <row r="28" spans="1:14">
      <c r="A28" s="8" t="s">
        <v>8</v>
      </c>
      <c r="B28" s="8"/>
      <c r="C28" s="8"/>
      <c r="D28" s="8"/>
      <c r="E28" s="8"/>
      <c r="F28" s="8"/>
      <c r="G28" s="8"/>
      <c r="H28" s="8"/>
      <c r="I28" s="8"/>
      <c r="J28" s="8"/>
    </row>
    <row r="29" spans="1:14" ht="32.25" customHeight="1">
      <c r="A29" s="28" t="s">
        <v>14</v>
      </c>
      <c r="B29" s="28"/>
      <c r="C29" s="28"/>
      <c r="D29" s="28"/>
      <c r="E29" s="28"/>
      <c r="F29" s="28"/>
      <c r="G29" s="28"/>
      <c r="H29" s="28"/>
      <c r="I29" s="28"/>
      <c r="J29" s="28"/>
    </row>
    <row r="30" spans="1:14" ht="51" customHeight="1">
      <c r="A30" s="28" t="s">
        <v>13</v>
      </c>
      <c r="B30" s="29"/>
      <c r="C30" s="29"/>
      <c r="D30" s="29"/>
      <c r="E30" s="29"/>
      <c r="F30" s="29"/>
      <c r="G30" s="29"/>
      <c r="H30" s="29"/>
      <c r="I30" s="29"/>
      <c r="J30" s="29"/>
    </row>
  </sheetData>
  <mergeCells count="13">
    <mergeCell ref="L7:Q7"/>
    <mergeCell ref="B8:D8"/>
    <mergeCell ref="E8:G8"/>
    <mergeCell ref="H8:J8"/>
    <mergeCell ref="B7:J7"/>
    <mergeCell ref="A30:J30"/>
    <mergeCell ref="A14:D14"/>
    <mergeCell ref="A22:E22"/>
    <mergeCell ref="A2:J2"/>
    <mergeCell ref="A3:J3"/>
    <mergeCell ref="A4:J4"/>
    <mergeCell ref="A5:J5"/>
    <mergeCell ref="A29:J29"/>
  </mergeCells>
  <pageMargins left="0.7" right="0.7" top="0.75" bottom="0.75" header="0.3" footer="0.3"/>
  <pageSetup paperSize="9" scale="75" orientation="landscape" r:id="rId1"/>
  <colBreaks count="1" manualBreakCount="1">
    <brk id="1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Enero-Marzo 2015</vt:lpstr>
      <vt:lpstr>'Enero-Marzo 2015'!Área_de_impresión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tmayol</dc:creator>
  <cp:lastModifiedBy>Tomas Sanlley Contreras</cp:lastModifiedBy>
  <cp:lastPrinted>2017-08-02T20:27:32Z</cp:lastPrinted>
  <dcterms:created xsi:type="dcterms:W3CDTF">2013-08-06T15:24:48Z</dcterms:created>
  <dcterms:modified xsi:type="dcterms:W3CDTF">2017-08-24T17:24:29Z</dcterms:modified>
</cp:coreProperties>
</file>