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E018346A-3782-41A3-855F-C142B3106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Marzo 2022" sheetId="12" r:id="rId1"/>
  </sheets>
  <definedNames>
    <definedName name="_xlnm.Print_Area" localSheetId="0">'Enero - Marzo 2022'!$A$1:$J$30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2" l="1"/>
  <c r="F12" i="12"/>
  <c r="E12" i="12"/>
  <c r="D12" i="12"/>
  <c r="C12" i="12"/>
  <c r="B12" i="12"/>
  <c r="F17" i="12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<sst xmlns="http://schemas.openxmlformats.org/spreadsheetml/2006/main" count="27" uniqueCount="18">
  <si>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</si>
  <si>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</si>
  <si>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</si>
  <si>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</si>
  <si>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</si>
  <si>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</si>
  <si>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</si>
  <si>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</si>
  <si>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</si>
  <si>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</si>
  <si>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</si>
  <si>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</si>
  <si>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</si>
  <si>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 Estadísticas de Servicios Ofrecidos Enero - Marzo 2022</t>
  </si>
  <si>
    <t>Enero</t>
  </si>
  <si>
    <t>Febrero</t>
  </si>
  <si>
    <t>Marzo</t>
  </si>
  <si>
    <t xml:space="preserve"> TRIMESTRE 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</si>
</sst>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2022'!$E$17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2022'!$F$17:$H$17</c:f>
              <c:numCache>
                <c:formatCode>General</c:formatCode>
                <c:ptCount val="3"/>
                <c:pt idx="0">
                  <c:v>42</c:v>
                </c:pt>
                <c:pt idx="1">
                  <c:v>28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'Enero - Marzo 2022'!$E$18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2022'!$F$18:$H$18</c:f>
              <c:numCache>
                <c:formatCode>General</c:formatCode>
                <c:ptCount val="3"/>
                <c:pt idx="0">
                  <c:v>6</c:v>
                </c:pt>
                <c:pt idx="1">
                  <c:v>20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123265</xdr:rowOff>
    </xdr:from>
    <xdr:to>
      <xdr:col>8</xdr:col>
      <xdr:colOff>266700</xdr:colOff>
      <xdr:row>24</xdr:row>
      <xdr:rowOff>95250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58190" y="5152465"/>
          <a:ext cx="4043085" cy="103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solicitudes realizadas en dicho mes. Dependerá de que los solicitantes cumplan con los requisitos.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topLeftCell="A4" zoomScaleNormal="100" zoomScaleSheetLayoutView="100" workbookViewId="0">
      <selection activeCell="I9" sqref="I9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10" width="13.7109375" customWidth="1"/>
  </cols>
  <sheetData>
    <row r="2" spans="1:16" ht="29.25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29.25" x14ac:dyDescent="0.5500000000000000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13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17</v>
      </c>
      <c r="B8" s="31" t="s">
        <v>14</v>
      </c>
      <c r="C8" s="32"/>
      <c r="D8" s="27" t="s">
        <v>15</v>
      </c>
      <c r="E8" s="33"/>
      <c r="F8" s="27" t="s">
        <v>16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6</v>
      </c>
      <c r="D9" s="6" t="s">
        <v>5</v>
      </c>
      <c r="E9" s="7" t="s">
        <v>6</v>
      </c>
      <c r="F9" s="6" t="s">
        <v>5</v>
      </c>
      <c r="G9" s="7" t="s">
        <v>6</v>
      </c>
      <c r="H9" s="3"/>
      <c r="I9" s="3"/>
      <c r="J9" s="3"/>
    </row>
    <row r="10" spans="1:16" ht="43.5" customHeight="1" thickBot="1" x14ac:dyDescent="0.35">
      <c r="A10" s="8" t="s">
        <v>10</v>
      </c>
      <c r="B10" s="9">
        <v>42</v>
      </c>
      <c r="C10" s="10">
        <v>6</v>
      </c>
      <c r="D10" s="9">
        <v>45</v>
      </c>
      <c r="E10" s="10">
        <v>57</v>
      </c>
      <c r="F10" s="9">
        <v>45</v>
      </c>
      <c r="G10" s="10">
        <v>90</v>
      </c>
      <c r="H10" s="3"/>
      <c r="I10" s="3"/>
      <c r="J10" s="3"/>
    </row>
    <row r="11" spans="1:16" ht="33" customHeight="1" thickBot="1" x14ac:dyDescent="0.35">
      <c r="A11" s="23" t="s">
        <v>12</v>
      </c>
      <c r="B11" s="9">
        <v>0</v>
      </c>
      <c r="C11" s="10">
        <v>0</v>
      </c>
      <c r="D11" s="9">
        <v>3</v>
      </c>
      <c r="E11" s="10">
        <v>0</v>
      </c>
      <c r="F11" s="9">
        <v>1</v>
      </c>
      <c r="G11" s="10">
        <v>4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42</v>
      </c>
      <c r="C12" s="13">
        <f t="shared" si="0"/>
        <v>6</v>
      </c>
      <c r="D12" s="14">
        <f t="shared" si="0"/>
        <v>48</v>
      </c>
      <c r="E12" s="15">
        <f t="shared" si="0"/>
        <v>57</v>
      </c>
      <c r="F12" s="12">
        <f t="shared" si="0"/>
        <v>46</v>
      </c>
      <c r="G12" s="13">
        <f t="shared" si="0"/>
        <v>94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14</v>
      </c>
      <c r="G16" s="17" t="s">
        <v>15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42</v>
      </c>
      <c r="G17" s="19">
        <v>28</v>
      </c>
      <c r="H17" s="19">
        <f>F12</f>
        <v>46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6</v>
      </c>
      <c r="F18" s="10">
        <f>C10+C11</f>
        <v>6</v>
      </c>
      <c r="G18" s="19">
        <v>20</v>
      </c>
      <c r="H18" s="19">
        <f>G12</f>
        <v>94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11</v>
      </c>
      <c r="F19" s="20">
        <f>F18/F17</f>
        <v>0.14285714285714285</v>
      </c>
      <c r="G19" s="20">
        <f>G18/G17</f>
        <v>0.7142857142857143</v>
      </c>
      <c r="H19" s="20">
        <f>H18/H17</f>
        <v>2.0434782608695654</v>
      </c>
      <c r="I19" s="3" t="s">
        <v>7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9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2022-04-12T12:00:41Z</cp:lastPrinted>
  <dcterms:created xsi:type="dcterms:W3CDTF">2013-08-06T15:24:48Z</dcterms:created>
  <dcterms:modified xsi:type="dcterms:W3CDTF">2022-04-12T12:30:19Z</dcterms:modified>
</cp:coreProperties>
</file>