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13_ncr:1_{4378BF15-FD86-4976-8F43-E574C05E61D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ulio - septiembre 2021" sheetId="12" r:id="rId1"/>
  </sheets>
  <definedNames>
    <definedName name="_xlnm.Print_Area" localSheetId="0">'julio - septiembre 2021'!$A$1:$J$30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2" l="1"/>
  <c r="E12" i="12"/>
  <c r="F17" i="12" l="1"/>
  <c r="G12" i="12" l="1"/>
  <c r="F12" i="12"/>
  <c r="G18" i="12"/>
  <c r="G17" i="12"/>
  <c r="C12" i="12"/>
  <c r="B12" i="12"/>
  <c r="G19" i="12" l="1"/>
  <c r="H18" i="12"/>
  <c r="H17" i="12"/>
  <c r="F18" i="12"/>
  <c r="F19" i="12" s="1"/>
  <c r="H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<sst xmlns="http://schemas.openxmlformats.org/spreadsheetml/2006/main" count="27" uniqueCount="21">
  <si>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</si>
  <si>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</si>
  <si>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</si>
  <si>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</si>
  <si>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</si>
  <si>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</si>
  <si>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</si>
  <si>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</si>
  <si>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</si>
  <si>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</si>
  <si>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</si>
  <si>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Renovación de Poliza para operar como Agente de Aduanas, Courier, Consignatario de Buques.*</t>
  </si>
  <si>
    <t>Abril</t>
  </si>
  <si>
    <t>Mayo</t>
  </si>
  <si>
    <t>Junio</t>
  </si>
  <si>
    <t xml:space="preserve"> TRIMESTRE Abril-Junio</t>
  </si>
  <si>
    <t xml:space="preserve"> Estadísticas de Servicios Ofrecidos. Julio- Septiembre 2021</t>
  </si>
  <si>
    <t>Julio</t>
  </si>
  <si>
    <t>Agosto</t>
  </si>
  <si>
    <t>Septiembre</t>
  </si>
  <si>
    <t>Expedicion de Licencia para Operar como Agente de Aduanas y como Consignatario de Buques.**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</si>
</sst>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 - septiembre 2021'!$E$17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septiembre 2021'!$F$16:$H$16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'julio - septiembre 2021'!$F$17:$H$17</c:f>
              <c:numCache>
                <c:formatCode>General</c:formatCode>
                <c:ptCount val="3"/>
                <c:pt idx="0">
                  <c:v>43</c:v>
                </c:pt>
                <c:pt idx="1">
                  <c:v>38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'julio - septiembre 2021'!$E$18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septiembre 2021'!$F$16:$H$16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'julio - septiembre 2021'!$F$18:$H$18</c:f>
              <c:numCache>
                <c:formatCode>General</c:formatCode>
                <c:ptCount val="3"/>
                <c:pt idx="0">
                  <c:v>33</c:v>
                </c:pt>
                <c:pt idx="1">
                  <c:v>30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881339</xdr:colOff>
      <xdr:row>19</xdr:row>
      <xdr:rowOff>66675</xdr:rowOff>
    </xdr:from>
    <xdr:to>
      <xdr:col>9</xdr:col>
      <xdr:colOff>104774</xdr:colOff>
      <xdr:row>27</xdr:row>
      <xdr:rowOff>133350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91514" y="5095875"/>
          <a:ext cx="4709835" cy="1762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50">
              <a:latin typeface="Palatino Linotype" pitchFamily="18" charset="0"/>
            </a:rPr>
            <a:t>*Las solicitudes procesadas en un mes determinado, no corresponden necesariamente</a:t>
          </a:r>
          <a:r>
            <a:rPr lang="es-DO" sz="1050" baseline="0">
              <a:latin typeface="Palatino Linotype" pitchFamily="18" charset="0"/>
            </a:rPr>
            <a:t> </a:t>
          </a:r>
          <a:r>
            <a:rPr lang="es-DO" sz="1050">
              <a:latin typeface="Palatino Linotype" pitchFamily="18" charset="0"/>
            </a:rPr>
            <a:t>a las solicitadas realizadas en dicho mes. Dependerá de que los solicitantes cumplan con los requisitos.</a:t>
          </a:r>
        </a:p>
        <a:p>
          <a:r>
            <a:rPr lang="es-DO" sz="1050">
              <a:latin typeface="Palatino Linotype" pitchFamily="18" charset="0"/>
            </a:rPr>
            <a:t>** A raíz de la promulgación de la Ley núm.  168-21 de fecha 9 de agosto de 2021, este Ministerio se encuentra en un proceso</a:t>
          </a:r>
          <a:r>
            <a:rPr lang="es-DO" sz="1050" baseline="0">
              <a:latin typeface="Palatino Linotype" pitchFamily="18" charset="0"/>
            </a:rPr>
            <a:t> de</a:t>
          </a:r>
          <a:r>
            <a:rPr lang="es-DO" sz="1050">
              <a:latin typeface="Palatino Linotype" pitchFamily="18" charset="0"/>
            </a:rPr>
            <a:t> socialización con la Dirección General de Aduanas (DGA) para</a:t>
          </a:r>
          <a:r>
            <a:rPr lang="es-DO" sz="1050" baseline="0">
              <a:latin typeface="Palatino Linotype" pitchFamily="18" charset="0"/>
            </a:rPr>
            <a:t> determinar los</a:t>
          </a:r>
          <a:r>
            <a:rPr lang="es-DO" sz="1050">
              <a:latin typeface="Palatino Linotype" pitchFamily="18" charset="0"/>
            </a:rPr>
            <a:t> pasos a seguir para la aprobación de nuevas</a:t>
          </a:r>
          <a:r>
            <a:rPr lang="es-DO" sz="1050" baseline="0">
              <a:latin typeface="Palatino Linotype" pitchFamily="18" charset="0"/>
            </a:rPr>
            <a:t> </a:t>
          </a:r>
          <a:r>
            <a:rPr lang="es-DO" sz="1050">
              <a:latin typeface="Palatino Linotype" pitchFamily="18" charset="0"/>
            </a:rPr>
            <a:t> licencias de aduanas. 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Mateo Ynoa Pichardo</a:t>
          </a:r>
        </a:p>
        <a:p>
          <a:pPr algn="ctr"/>
          <a:r>
            <a:rPr lang="es-DO" sz="1200">
              <a:latin typeface="Palatino Linotype" pitchFamily="18" charset="0"/>
            </a:rPr>
            <a:t>Subdirector Jurídico </a:t>
          </a:r>
        </a:p>
      </xdr:txBody>
    </xdr:sp>
    <xdr:clientData/>
  </xdr:twoCellAnchor>
  <xdr:twoCellAnchor editAs="oneCell">
    <xdr:from>
      <xdr:col>0</xdr:col>
      <xdr:colOff>304800</xdr:colOff>
      <xdr:row>0</xdr:row>
      <xdr:rowOff>57150</xdr:rowOff>
    </xdr:from>
    <xdr:to>
      <xdr:col>0</xdr:col>
      <xdr:colOff>2743200</xdr:colOff>
      <xdr:row>5</xdr:row>
      <xdr:rowOff>143489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57150"/>
          <a:ext cx="2438400" cy="154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6" ht="29.25" x14ac:dyDescent="0.55000000000000004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6" ht="22.5" x14ac:dyDescent="0.4">
      <c r="A4" s="25" t="s">
        <v>9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ht="18.75" x14ac:dyDescent="0.3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7" t="s">
        <v>3</v>
      </c>
      <c r="C7" s="28"/>
      <c r="D7" s="28"/>
      <c r="E7" s="28"/>
      <c r="F7" s="28"/>
      <c r="G7" s="28"/>
      <c r="H7" s="3"/>
      <c r="I7" s="3"/>
      <c r="J7" s="3"/>
      <c r="K7" s="29"/>
      <c r="L7" s="30"/>
      <c r="M7" s="30"/>
      <c r="N7" s="30"/>
      <c r="O7" s="30"/>
      <c r="P7" s="30"/>
    </row>
    <row r="8" spans="1:16" ht="17.25" thickBot="1" x14ac:dyDescent="0.35">
      <c r="A8" s="4" t="s">
        <v>15</v>
      </c>
      <c r="B8" s="31" t="s">
        <v>17</v>
      </c>
      <c r="C8" s="32"/>
      <c r="D8" s="27" t="s">
        <v>18</v>
      </c>
      <c r="E8" s="33"/>
      <c r="F8" s="27" t="s">
        <v>19</v>
      </c>
      <c r="G8" s="33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43.5" customHeight="1" thickBot="1" x14ac:dyDescent="0.35">
      <c r="A10" s="8" t="s">
        <v>11</v>
      </c>
      <c r="B10" s="9">
        <v>43</v>
      </c>
      <c r="C10" s="10">
        <v>33</v>
      </c>
      <c r="D10" s="9">
        <v>36</v>
      </c>
      <c r="E10" s="35">
        <v>30</v>
      </c>
      <c r="F10" s="36">
        <v>47</v>
      </c>
      <c r="G10" s="35">
        <v>8</v>
      </c>
      <c r="H10" s="3"/>
      <c r="I10" s="3"/>
      <c r="J10" s="3"/>
    </row>
    <row r="11" spans="1:16" ht="33" customHeight="1" thickBot="1" x14ac:dyDescent="0.35">
      <c r="A11" s="23" t="s">
        <v>20</v>
      </c>
      <c r="B11" s="9">
        <v>0</v>
      </c>
      <c r="C11" s="10">
        <v>0</v>
      </c>
      <c r="D11" s="9">
        <v>2</v>
      </c>
      <c r="E11" s="10">
        <v>0</v>
      </c>
      <c r="F11" s="9">
        <v>2</v>
      </c>
      <c r="G11" s="10">
        <v>0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f t="shared" ref="B12:G12" si="0">SUM(B10:B11)</f>
        <v>43</v>
      </c>
      <c r="C12" s="13">
        <f t="shared" si="0"/>
        <v>33</v>
      </c>
      <c r="D12" s="14">
        <f t="shared" si="0"/>
        <v>38</v>
      </c>
      <c r="E12" s="15">
        <f t="shared" si="0"/>
        <v>30</v>
      </c>
      <c r="F12" s="12">
        <f t="shared" si="0"/>
        <v>49</v>
      </c>
      <c r="G12" s="13">
        <f t="shared" si="0"/>
        <v>8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4" t="s">
        <v>4</v>
      </c>
      <c r="B14" s="34"/>
      <c r="C14" s="34"/>
      <c r="D14" s="34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12</v>
      </c>
      <c r="G16" s="17" t="s">
        <v>13</v>
      </c>
      <c r="H16" s="17" t="s">
        <v>14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43</v>
      </c>
      <c r="G17" s="19">
        <f>D12</f>
        <v>38</v>
      </c>
      <c r="H17" s="19">
        <f>F12</f>
        <v>49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7</v>
      </c>
      <c r="F18" s="10">
        <f>C10+C11</f>
        <v>33</v>
      </c>
      <c r="G18" s="19">
        <f>E12</f>
        <v>30</v>
      </c>
      <c r="H18" s="19">
        <f>G12</f>
        <v>8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6</v>
      </c>
      <c r="F19" s="20">
        <f>F18/F17</f>
        <v>0.76744186046511631</v>
      </c>
      <c r="G19" s="20">
        <f>G18/G17</f>
        <v>0.78947368421052633</v>
      </c>
      <c r="H19" s="20">
        <f>H18/H17</f>
        <v>0.16326530612244897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10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- septiembre 2021</vt:lpstr>
      <vt:lpstr>'julio - septiembre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 </cp:lastModifiedBy>
  <cp:lastPrinted>2021-10-05T19:23:51Z</cp:lastPrinted>
  <dcterms:created xsi:type="dcterms:W3CDTF">2013-08-06T15:24:48Z</dcterms:created>
  <dcterms:modified xsi:type="dcterms:W3CDTF">2021-10-05T19:40:49Z</dcterms:modified>
</cp:coreProperties>
</file>