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15576" windowHeight="11580"/>
  </bookViews>
  <sheets>
    <sheet name="Hoja1 (2)" sheetId="9" r:id="rId1"/>
    <sheet name="Hoja2" sheetId="2" state="hidden" r:id="rId2"/>
    <sheet name="Hoja3" sheetId="3" state="hidden" r:id="rId3"/>
    <sheet name="DEPOSITOS" sheetId="4" state="hidden" r:id="rId4"/>
    <sheet name="Hoja5" sheetId="5" state="hidden" r:id="rId5"/>
    <sheet name="Hoja6" sheetId="6" state="hidden" r:id="rId6"/>
  </sheets>
  <definedNames>
    <definedName name="_xlnm.Print_Area" localSheetId="0">'Hoja1 (2)'!$A$1:$G$493</definedName>
    <definedName name="_xlnm.Print_Titles" localSheetId="0">'Hoja1 (2)'!$1:$7</definedName>
  </definedNames>
  <calcPr calcId="145621"/>
</workbook>
</file>

<file path=xl/calcChain.xml><?xml version="1.0" encoding="utf-8"?>
<calcChain xmlns="http://schemas.openxmlformats.org/spreadsheetml/2006/main">
  <c r="F492" i="9" l="1"/>
  <c r="E492" i="9" l="1"/>
  <c r="G492" i="9" s="1"/>
  <c r="G8" i="9" l="1"/>
  <c r="G9" i="9" l="1"/>
  <c r="G10" i="9" s="1"/>
  <c r="G11" i="9" s="1"/>
  <c r="G12" i="9" s="1"/>
  <c r="G13" i="9" s="1"/>
  <c r="G14" i="9" s="1"/>
  <c r="G15" i="9" s="1"/>
  <c r="G16" i="9" s="1"/>
  <c r="G17" i="9" s="1"/>
  <c r="G18" i="9" s="1"/>
  <c r="G19" i="9" s="1"/>
  <c r="G20" i="9" s="1"/>
  <c r="G21" i="9" s="1"/>
  <c r="G22" i="9" s="1"/>
  <c r="G23" i="9" s="1"/>
  <c r="G24" i="9" s="1"/>
  <c r="G25" i="9" s="1"/>
  <c r="G26" i="9" s="1"/>
  <c r="G27" i="9" s="1"/>
  <c r="G28" i="9" s="1"/>
  <c r="G29" i="9" s="1"/>
  <c r="G30" i="9" s="1"/>
  <c r="G31" i="9" s="1"/>
  <c r="G32" i="9" s="1"/>
  <c r="G33" i="9" s="1"/>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110" i="9" s="1"/>
  <c r="G111" i="9" s="1"/>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137" i="9" s="1"/>
  <c r="G138" i="9" s="1"/>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64" i="9" s="1"/>
  <c r="G165" i="9" s="1"/>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91" i="9" s="1"/>
  <c r="G192" i="9" s="1"/>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218" i="9" s="1"/>
  <c r="G219" i="9" s="1"/>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245" i="9" s="1"/>
  <c r="G246" i="9" s="1"/>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72" i="9" s="1"/>
  <c r="G273" i="9" s="1"/>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99" i="9" s="1"/>
  <c r="G300" i="9" s="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326" i="9" s="1"/>
  <c r="G327" i="9" s="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53" i="9" s="1"/>
  <c r="G354" i="9" s="1"/>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80" i="9" s="1"/>
  <c r="G381" i="9" s="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407" i="9" s="1"/>
  <c r="G408" i="9" s="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 r="G431" i="9" s="1"/>
  <c r="G432" i="9" s="1"/>
  <c r="G433" i="9" s="1"/>
  <c r="G434" i="9" s="1"/>
  <c r="G435" i="9" s="1"/>
  <c r="G436" i="9" s="1"/>
  <c r="G437" i="9" s="1"/>
  <c r="G438" i="9" s="1"/>
  <c r="G439" i="9" s="1"/>
  <c r="G440" i="9" s="1"/>
  <c r="G441" i="9" s="1"/>
  <c r="G442" i="9" s="1"/>
  <c r="G443" i="9" s="1"/>
  <c r="G444" i="9" s="1"/>
  <c r="G445" i="9" s="1"/>
  <c r="G446" i="9" s="1"/>
  <c r="G447" i="9" s="1"/>
  <c r="G448" i="9" s="1"/>
  <c r="G449" i="9" s="1"/>
  <c r="G450" i="9" s="1"/>
  <c r="G451" i="9" s="1"/>
  <c r="G452" i="9" s="1"/>
  <c r="G453" i="9" s="1"/>
  <c r="G454" i="9" s="1"/>
  <c r="G455" i="9" s="1"/>
  <c r="G456" i="9" s="1"/>
  <c r="G457" i="9" s="1"/>
  <c r="G458" i="9" s="1"/>
  <c r="G459" i="9" s="1"/>
  <c r="G460" i="9" s="1"/>
  <c r="G461" i="9" s="1"/>
  <c r="G462" i="9" s="1"/>
  <c r="G463" i="9" s="1"/>
  <c r="G464" i="9" s="1"/>
  <c r="G465" i="9" s="1"/>
  <c r="G466" i="9" s="1"/>
  <c r="G467" i="9" s="1"/>
  <c r="G468" i="9" s="1"/>
  <c r="G469" i="9" s="1"/>
  <c r="G470" i="9" s="1"/>
  <c r="G471" i="9" s="1"/>
  <c r="G472" i="9" s="1"/>
  <c r="G473" i="9" s="1"/>
  <c r="G474" i="9" s="1"/>
  <c r="G475" i="9" s="1"/>
  <c r="G476" i="9" s="1"/>
  <c r="G477" i="9" s="1"/>
  <c r="G478" i="9" s="1"/>
  <c r="G479" i="9" s="1"/>
  <c r="G480" i="9" s="1"/>
  <c r="G481" i="9" s="1"/>
  <c r="G482" i="9" s="1"/>
  <c r="G483" i="9" s="1"/>
  <c r="G484" i="9" s="1"/>
  <c r="G485" i="9" s="1"/>
  <c r="G486" i="9" s="1"/>
  <c r="G487" i="9" s="1"/>
  <c r="G488" i="9" s="1"/>
  <c r="G489" i="9" s="1"/>
  <c r="G490" i="9" s="1"/>
  <c r="G491" i="9" s="1"/>
  <c r="B5" i="6"/>
  <c r="B20" i="5"/>
  <c r="C52" i="4"/>
  <c r="B140" i="4"/>
  <c r="C51" i="3"/>
</calcChain>
</file>

<file path=xl/sharedStrings.xml><?xml version="1.0" encoding="utf-8"?>
<sst xmlns="http://schemas.openxmlformats.org/spreadsheetml/2006/main" count="1410" uniqueCount="717">
  <si>
    <t>FECHA</t>
  </si>
  <si>
    <t>DESCRIPCION</t>
  </si>
  <si>
    <t xml:space="preserve">DEBITO </t>
  </si>
  <si>
    <t>CREDITO</t>
  </si>
  <si>
    <t>BALANCE</t>
  </si>
  <si>
    <t>MAYOR GENERAL</t>
  </si>
  <si>
    <t>RELACION DE INGRESOS Y EGRESOS</t>
  </si>
  <si>
    <t>CK / TR / DE</t>
  </si>
  <si>
    <t>BALANCE INICIAL</t>
  </si>
  <si>
    <t>Cta. No.</t>
  </si>
  <si>
    <t>CONCEPTO</t>
  </si>
  <si>
    <t>COLECTOR DE IMPUESTOS INTERNOS</t>
  </si>
  <si>
    <t>04/08/2014</t>
  </si>
  <si>
    <t>08/08/2014</t>
  </si>
  <si>
    <t>11/08/2014</t>
  </si>
  <si>
    <t>28/08/2014</t>
  </si>
  <si>
    <t>CK#0068</t>
  </si>
  <si>
    <t>CK#0072</t>
  </si>
  <si>
    <t>CK#0073</t>
  </si>
  <si>
    <t>CK#0080</t>
  </si>
  <si>
    <t>CK#0082</t>
  </si>
  <si>
    <t>CK#0083</t>
  </si>
  <si>
    <t>CK#0084</t>
  </si>
  <si>
    <t>CK#0085</t>
  </si>
  <si>
    <t>CK#0086</t>
  </si>
  <si>
    <t>CK#0089</t>
  </si>
  <si>
    <t>CK#0091</t>
  </si>
  <si>
    <t>CK#0104</t>
  </si>
  <si>
    <t>CK#0105</t>
  </si>
  <si>
    <t>CK#0106</t>
  </si>
  <si>
    <t>CK#0107</t>
  </si>
  <si>
    <t>CK#0108</t>
  </si>
  <si>
    <t>CK#0110</t>
  </si>
  <si>
    <t>CK#0112</t>
  </si>
  <si>
    <t>CK#0113</t>
  </si>
  <si>
    <t>CK#0114</t>
  </si>
  <si>
    <t>CK#0115</t>
  </si>
  <si>
    <t>CK#0116</t>
  </si>
  <si>
    <t>CK#0117</t>
  </si>
  <si>
    <t>CK#0118</t>
  </si>
  <si>
    <t>CK#0119</t>
  </si>
  <si>
    <t>CK#0120</t>
  </si>
  <si>
    <t>CK#0121</t>
  </si>
  <si>
    <t>CK#0122</t>
  </si>
  <si>
    <t>SANDINO HERNANDEZ MENDEZ</t>
  </si>
  <si>
    <t>YAHAIRA MATILDE CRUZ PEYNADO</t>
  </si>
  <si>
    <t>ANA MAGGY DE LEON GOICOCHEZ</t>
  </si>
  <si>
    <t>FRANCISCO JOSE FELIZ PEREZ</t>
  </si>
  <si>
    <t>RAFAEL ARTURO JAQUEZ HERNANDEZ</t>
  </si>
  <si>
    <t>ROBERTO LEONEL RODRIGUEZ ESTRELLA</t>
  </si>
  <si>
    <t>FERNANDO ARTURO BAEZ POZO</t>
  </si>
  <si>
    <t>RAMON ANTONIO DOMINGO DILONE</t>
  </si>
  <si>
    <t>SANDINO R HERNANDEZ MENDEZ</t>
  </si>
  <si>
    <t>RICHARD MEDINA GOMEZ</t>
  </si>
  <si>
    <t>ANDEL STAR INC</t>
  </si>
  <si>
    <t>25/08/2014</t>
  </si>
  <si>
    <t>26/08/2014</t>
  </si>
  <si>
    <t>27/08/2014</t>
  </si>
  <si>
    <t>29/08/2014</t>
  </si>
  <si>
    <t>VIATICOS POR PARTICIPACION EN LA REUNION DE LA COMISION DE CASINOS LOS DIAS 19 Y 21 DE AGOSTO 2014 SEGÚN ACTA NO. 54-2014 Y 55-2014</t>
  </si>
  <si>
    <t>VIATICOS POR PARTICIPACION EN LA REUNION DE LA COMISION DE CASINOS LOS DIAS 12 Y 14 DE AGOSTO 2014 SEGÚN ACTA NO. 52-2014 Y 53-2014</t>
  </si>
  <si>
    <t>YOXENNITE BOBADILLA OTAÑO</t>
  </si>
  <si>
    <t>FRACISCO JOSE FELIZ PEREZ</t>
  </si>
  <si>
    <t>RAMON DOMINGO CRUZ DILONE</t>
  </si>
  <si>
    <t>RAMON A. DOMINGO CRUZ DILONE</t>
  </si>
  <si>
    <t>SANDINO RAFAEL HERNANDEZ MENDEZ</t>
  </si>
  <si>
    <t>GISELA ALTAGRACIA LAZALO BAUTISTA</t>
  </si>
  <si>
    <t>MIRQUELLA CUELLO COMAS</t>
  </si>
  <si>
    <t>COLECTORA</t>
  </si>
  <si>
    <t>COLECTOR</t>
  </si>
  <si>
    <t>PETROCARIBE</t>
  </si>
  <si>
    <t>BCO.COLECTORA DE REC DIRECTOS MH</t>
  </si>
  <si>
    <t>BCO. COLECTOR MH</t>
  </si>
  <si>
    <t>ORLANDO MORALES SERRANO</t>
  </si>
  <si>
    <t>JUAN CONFESOR REINOSO TAVERAS</t>
  </si>
  <si>
    <t>BERNARDO FELIZ OGANDO</t>
  </si>
  <si>
    <t>RUFINO SOLANO PEREZ</t>
  </si>
  <si>
    <t>TOMAS EMILIO JAVIER RODRIGUEZ</t>
  </si>
  <si>
    <t>MARIO WILBERT MEJIA ALMONTE</t>
  </si>
  <si>
    <t>VICTOR MANUEL GONZALEZ DE JESUS</t>
  </si>
  <si>
    <t>SANTO DE LOS SANTOS AQUINO</t>
  </si>
  <si>
    <t>FRANCISCO RADHAMES ABREU BAEZ</t>
  </si>
  <si>
    <t>IRAN VASQUEZ TAVAREZ</t>
  </si>
  <si>
    <t>FRANCISCO MIGUEL CRUZ CUEVAS</t>
  </si>
  <si>
    <t>FRANQUI JOSE MATEO RODRIGUEZ</t>
  </si>
  <si>
    <t>JUAN BAUTISTA DE LOS SANTOS</t>
  </si>
  <si>
    <t>FERMIN ABREU PARRA</t>
  </si>
  <si>
    <t>JORGE ALBERTO RODRIGUEZ</t>
  </si>
  <si>
    <t>BALANCE FINAL AL 30 JUNIO 2017</t>
  </si>
  <si>
    <r>
      <rPr>
        <b/>
        <sz val="10"/>
        <rFont val="Times New Roman"/>
        <family val="1"/>
      </rPr>
      <t xml:space="preserve">CK </t>
    </r>
    <r>
      <rPr>
        <sz val="10"/>
        <rFont val="Times New Roman"/>
        <family val="1"/>
      </rPr>
      <t xml:space="preserve">= CHEQUE, </t>
    </r>
    <r>
      <rPr>
        <b/>
        <sz val="10"/>
        <rFont val="Times New Roman"/>
        <family val="1"/>
      </rPr>
      <t>E/D</t>
    </r>
    <r>
      <rPr>
        <sz val="10"/>
        <rFont val="Times New Roman"/>
        <family val="1"/>
      </rPr>
      <t>= ENTRADA DE DIARIO,</t>
    </r>
    <r>
      <rPr>
        <b/>
        <sz val="10"/>
        <rFont val="Times New Roman"/>
        <family val="1"/>
      </rPr>
      <t xml:space="preserve"> TR </t>
    </r>
    <r>
      <rPr>
        <sz val="10"/>
        <rFont val="Times New Roman"/>
        <family val="1"/>
      </rPr>
      <t>= TRANSFERENCIA.</t>
    </r>
  </si>
  <si>
    <t>JUNIO 2017</t>
  </si>
  <si>
    <t>31/05/2017</t>
  </si>
  <si>
    <t>JOSE ALBERTO SANTANA PAULINO</t>
  </si>
  <si>
    <t>PEDRO SANTAMARIA HERRERA</t>
  </si>
  <si>
    <t>EDUARD JOSE DEL JESUS SANCHEZ</t>
  </si>
  <si>
    <t>JUNIOR PAEZ</t>
  </si>
  <si>
    <t>AMANCIO DOVAL DE LEON</t>
  </si>
  <si>
    <t>PEDRO HERNANDEZ OLIVERO QUEVEDO</t>
  </si>
  <si>
    <t>NICOLAS ANTONIO GARCIA CARABALLO</t>
  </si>
  <si>
    <t>LEANDRO ARTURO COMAS CABRERA</t>
  </si>
  <si>
    <t>JOSE MANUEL VALDEZ ROSARIO</t>
  </si>
  <si>
    <t>CK#4739</t>
  </si>
  <si>
    <t>CK#4740</t>
  </si>
  <si>
    <t>CK#4741</t>
  </si>
  <si>
    <t>CK#4742</t>
  </si>
  <si>
    <t>CK#4743</t>
  </si>
  <si>
    <t>CK#4744</t>
  </si>
  <si>
    <t>CK#4745</t>
  </si>
  <si>
    <t>CK#4746</t>
  </si>
  <si>
    <t>CK#4747</t>
  </si>
  <si>
    <t>CK#4748</t>
  </si>
  <si>
    <t>CK#4749</t>
  </si>
  <si>
    <t>CK#4750</t>
  </si>
  <si>
    <t>CK#4751</t>
  </si>
  <si>
    <t>CK#4752</t>
  </si>
  <si>
    <t>CK#4753</t>
  </si>
  <si>
    <t>CK#4754</t>
  </si>
  <si>
    <t>CK#4755</t>
  </si>
  <si>
    <t>CK#4756</t>
  </si>
  <si>
    <t>CK#4757</t>
  </si>
  <si>
    <t>CK#4758</t>
  </si>
  <si>
    <t>CK#4759</t>
  </si>
  <si>
    <t>CK#4760</t>
  </si>
  <si>
    <t>CK#4761</t>
  </si>
  <si>
    <t>CK#4762</t>
  </si>
  <si>
    <t>CK#4763</t>
  </si>
  <si>
    <t>CK#4764</t>
  </si>
  <si>
    <t>CLINICA ALTGAGRACIA, SRL,</t>
  </si>
  <si>
    <t>CK#4765</t>
  </si>
  <si>
    <t>DEPOSITO</t>
  </si>
  <si>
    <t>CK#4766</t>
  </si>
  <si>
    <t>CK#4767</t>
  </si>
  <si>
    <t>CK#4768</t>
  </si>
  <si>
    <t>NULO</t>
  </si>
  <si>
    <t>DANNY CLEMENTE FELIZ</t>
  </si>
  <si>
    <t>GABRIELA MARIA PUJOLS TEJEDA</t>
  </si>
  <si>
    <t>JUAN JOSE HERNANDEZ MENDEZ</t>
  </si>
  <si>
    <t>FEDERICO ALEXANDER DE LA CRUZ MEJIA</t>
  </si>
  <si>
    <t>JAIME MIGUEL MONTAÑO CRUZ</t>
  </si>
  <si>
    <t>CARLOS VICTOR MORENO CAMINERO</t>
  </si>
  <si>
    <t>CK#4769</t>
  </si>
  <si>
    <t>CK#4770</t>
  </si>
  <si>
    <t>CK#4771</t>
  </si>
  <si>
    <t>CK#257</t>
  </si>
  <si>
    <t>CK#258</t>
  </si>
  <si>
    <t>CK#259</t>
  </si>
  <si>
    <t>CK#260</t>
  </si>
  <si>
    <t>CK#261</t>
  </si>
  <si>
    <t>CK#262</t>
  </si>
  <si>
    <t>ALFREDO CASTRO ZAPATA</t>
  </si>
  <si>
    <t>VICTOR JAVIER CORNIELLE DE LA ROSA</t>
  </si>
  <si>
    <t>DURKIS CASTILLO SALVADOR</t>
  </si>
  <si>
    <t>JOSE ANTONIO NUÑEZ BATISTA</t>
  </si>
  <si>
    <t>RAMON ANTONIO GARCIA POLANCO</t>
  </si>
  <si>
    <t>OSCAR ENRIQUE GARCIA DURAN</t>
  </si>
  <si>
    <t>CK#4772</t>
  </si>
  <si>
    <t>CK#4773</t>
  </si>
  <si>
    <t>CK#4774</t>
  </si>
  <si>
    <t>CK#4775</t>
  </si>
  <si>
    <t>CK#4776</t>
  </si>
  <si>
    <t>HAURIS FRANCISCO FLORES ROSARIO</t>
  </si>
  <si>
    <t>FERNANDO ARTURO SOTO PEGUERO</t>
  </si>
  <si>
    <t>RAMON BATISTA MATOS</t>
  </si>
  <si>
    <t>FRANCISCO JAVIER ROBLES RUIZ</t>
  </si>
  <si>
    <t>FRANCISCO ALBERTO GARCIA FRANCISCO</t>
  </si>
  <si>
    <t>ESTHER CELENIA ACEVEDO GERMOSO</t>
  </si>
  <si>
    <t>RAFAEL PEGUERO DE LA ROSA</t>
  </si>
  <si>
    <t>JOSE RAFAEL BUENO SALDAÑA</t>
  </si>
  <si>
    <t>HUMBERTO ALBERTI SANTANA DIAZ</t>
  </si>
  <si>
    <t>RAMON PEREZ POLANCO</t>
  </si>
  <si>
    <t>WILKIN CASTRO SOLANO</t>
  </si>
  <si>
    <t>FRANCISCO ALBERTO MANZUR MADERA</t>
  </si>
  <si>
    <t>WELYN MERAN RAMIREZ</t>
  </si>
  <si>
    <t>NATANAEL MINIER FLORES</t>
  </si>
  <si>
    <t>JUAN CARLOS PUJOLS CONTRERAS</t>
  </si>
  <si>
    <t>MIGUEL ANGEL PEROZO RONDON</t>
  </si>
  <si>
    <t>RONNY CARLOS SEGURA CABRERA</t>
  </si>
  <si>
    <t>JOSE ALCIBIADES GARCIA GARCIA</t>
  </si>
  <si>
    <t>CK#263</t>
  </si>
  <si>
    <t>WILFREDO CAMACHO</t>
  </si>
  <si>
    <t>MIGUEL ANTONIO POLANCO BERAS</t>
  </si>
  <si>
    <t>LUIS MANUEL MEDINA CARVAJAL</t>
  </si>
  <si>
    <t>ANGEL GABRIEL PEREZ AQUINO</t>
  </si>
  <si>
    <t>JULIO JIMENEZ PEÑA</t>
  </si>
  <si>
    <t>LUIS MIGUEL CARRERAS GUZMAN</t>
  </si>
  <si>
    <t>AMBIORIS ENCARNACION CUEVAS</t>
  </si>
  <si>
    <t>JUAN PABLO CIPION NOVAS</t>
  </si>
  <si>
    <t>PABLO DE LEON URBAEZ</t>
  </si>
  <si>
    <t>WILKINS ALEXANDER FELIZ CUEVAS</t>
  </si>
  <si>
    <t>KELVIN ANDRES GIL ZORRILLA</t>
  </si>
  <si>
    <t>CARLITO RODRIGUEZ GOMEZ</t>
  </si>
  <si>
    <t>JAIRO MANUEL GOMEZ SEGURA</t>
  </si>
  <si>
    <t>SANDY MANUEL VALDEZ GONZALEZ</t>
  </si>
  <si>
    <t>PRODUCTIVA R, SRL</t>
  </si>
  <si>
    <t>RAMON CEDANO MELO</t>
  </si>
  <si>
    <t>CORRATEX, SRL</t>
  </si>
  <si>
    <t>DIDAPI, SRL</t>
  </si>
  <si>
    <t>CK#264</t>
  </si>
  <si>
    <t>CK#265</t>
  </si>
  <si>
    <t>CK#266</t>
  </si>
  <si>
    <t>CK#267</t>
  </si>
  <si>
    <t>CK#268</t>
  </si>
  <si>
    <t>CK#269</t>
  </si>
  <si>
    <t>CK#270</t>
  </si>
  <si>
    <t>CK#271</t>
  </si>
  <si>
    <t>CK#272</t>
  </si>
  <si>
    <t>CK#273</t>
  </si>
  <si>
    <t>CK#274</t>
  </si>
  <si>
    <t>CK#275</t>
  </si>
  <si>
    <t>CK#276</t>
  </si>
  <si>
    <t>CK#277</t>
  </si>
  <si>
    <t>CK#278</t>
  </si>
  <si>
    <t>CK#279</t>
  </si>
  <si>
    <t>CK#280</t>
  </si>
  <si>
    <t>CK#281</t>
  </si>
  <si>
    <t>CK#282</t>
  </si>
  <si>
    <t>CK#283</t>
  </si>
  <si>
    <t>CK#284</t>
  </si>
  <si>
    <t>CK#285</t>
  </si>
  <si>
    <t>CK#286</t>
  </si>
  <si>
    <t>CK#287</t>
  </si>
  <si>
    <t>CK#288</t>
  </si>
  <si>
    <t>CK#289</t>
  </si>
  <si>
    <t>CK#290</t>
  </si>
  <si>
    <t>CK#291</t>
  </si>
  <si>
    <t>CK#292</t>
  </si>
  <si>
    <t>CK#293</t>
  </si>
  <si>
    <t>CK#294</t>
  </si>
  <si>
    <t>CK#295</t>
  </si>
  <si>
    <t>CK#296</t>
  </si>
  <si>
    <t>CK#297</t>
  </si>
  <si>
    <t>CK#298</t>
  </si>
  <si>
    <t>CK#299</t>
  </si>
  <si>
    <t>CK#300</t>
  </si>
  <si>
    <t>CK#301</t>
  </si>
  <si>
    <t>CK#302</t>
  </si>
  <si>
    <t>CK#303</t>
  </si>
  <si>
    <t>CK#304</t>
  </si>
  <si>
    <t>CK#305</t>
  </si>
  <si>
    <t>CK#306</t>
  </si>
  <si>
    <t>VOLUNTARIADO JESUS CON LOS NIÑOS, INC</t>
  </si>
  <si>
    <t>ANGEL ORLANDO CASTILLO CASTILLO</t>
  </si>
  <si>
    <t>JOEL MANUEL GNECO GROSS</t>
  </si>
  <si>
    <t>NELSON YLDELBRANDO ECHAVARRIA LAMBOGLIA</t>
  </si>
  <si>
    <t>CRISTIAN ADALBERTO HERRERA TEJEDA</t>
  </si>
  <si>
    <t>CK#307</t>
  </si>
  <si>
    <t>CK#308</t>
  </si>
  <si>
    <t>CK#309</t>
  </si>
  <si>
    <t>CK#310</t>
  </si>
  <si>
    <t>CK#311</t>
  </si>
  <si>
    <t>CK#312</t>
  </si>
  <si>
    <t>CK#313</t>
  </si>
  <si>
    <t>CARLOS JOSE CASTRO</t>
  </si>
  <si>
    <t>ALEXIS MORALES DE LEON</t>
  </si>
  <si>
    <t>JOARES YSMAEL RONDON DURAN</t>
  </si>
  <si>
    <t>CAMILO VASQUEZ MORALES</t>
  </si>
  <si>
    <t>JUAN JOSE RONDON RONDON</t>
  </si>
  <si>
    <t>CESAR SEGUNDO CASTILLO VASQUEZ</t>
  </si>
  <si>
    <t>YNOCENCIO ROBLES VASQUEZ</t>
  </si>
  <si>
    <t>VICTOR ALEJANDRO ALMONTE ORTEGA</t>
  </si>
  <si>
    <t>SECUNDINO MORALES</t>
  </si>
  <si>
    <t>HENRY JESUS DECENA RAZON</t>
  </si>
  <si>
    <t>ANGEL DANILO PEREZ SANTANA</t>
  </si>
  <si>
    <t>YENNY ALTAGRACIA SANCHEZ</t>
  </si>
  <si>
    <t>JUAN DE JESUS ROSARIO BATISTA</t>
  </si>
  <si>
    <t>JORGE LUIS CABA OVALLE</t>
  </si>
  <si>
    <t>ALNARDO DE JESUS DOMINGUEZ VASQUEZ</t>
  </si>
  <si>
    <t>SERVICIOS DE TI DOMINICANA SC, SAS</t>
  </si>
  <si>
    <t>CK#314</t>
  </si>
  <si>
    <t>CK#315</t>
  </si>
  <si>
    <t>CK#316</t>
  </si>
  <si>
    <t>CK#317</t>
  </si>
  <si>
    <t>CK#318</t>
  </si>
  <si>
    <t>CK#319</t>
  </si>
  <si>
    <t>CK#320</t>
  </si>
  <si>
    <t>CK#321</t>
  </si>
  <si>
    <t>CK#322</t>
  </si>
  <si>
    <t>CK#323</t>
  </si>
  <si>
    <t>CK#324</t>
  </si>
  <si>
    <t>CK#325</t>
  </si>
  <si>
    <t>CK#326</t>
  </si>
  <si>
    <t>CK#327</t>
  </si>
  <si>
    <t>CK#328</t>
  </si>
  <si>
    <t>CK#329</t>
  </si>
  <si>
    <t>CK#330</t>
  </si>
  <si>
    <t>CK#331</t>
  </si>
  <si>
    <t>CK#332</t>
  </si>
  <si>
    <t>CK#333</t>
  </si>
  <si>
    <t>CK#334</t>
  </si>
  <si>
    <t>CK#335</t>
  </si>
  <si>
    <t>CK#336</t>
  </si>
  <si>
    <t>CK#337</t>
  </si>
  <si>
    <t>CK#338</t>
  </si>
  <si>
    <t>CK#339</t>
  </si>
  <si>
    <t>CK#340</t>
  </si>
  <si>
    <t>CK#341</t>
  </si>
  <si>
    <t>DISMEIRI FRANCISCO RODRIGUEZ JIMENEZ</t>
  </si>
  <si>
    <t>PEDRO JULIO RAMIREZ SANTANA</t>
  </si>
  <si>
    <t>CK#342</t>
  </si>
  <si>
    <t>CK#343</t>
  </si>
  <si>
    <t>RAFAEL DUARTE MARTE</t>
  </si>
  <si>
    <t>CK#344</t>
  </si>
  <si>
    <t>CK#345</t>
  </si>
  <si>
    <t>CK#346</t>
  </si>
  <si>
    <t>CK#347</t>
  </si>
  <si>
    <t>CK#348</t>
  </si>
  <si>
    <t>CK#349</t>
  </si>
  <si>
    <t>CK#350</t>
  </si>
  <si>
    <t>CK#351</t>
  </si>
  <si>
    <t>CK#352</t>
  </si>
  <si>
    <t>CK#353</t>
  </si>
  <si>
    <t>CK#354</t>
  </si>
  <si>
    <t>CK#355</t>
  </si>
  <si>
    <t>CK#356</t>
  </si>
  <si>
    <t>CK#357</t>
  </si>
  <si>
    <t>CK#358</t>
  </si>
  <si>
    <t>CK#359</t>
  </si>
  <si>
    <t>CK#360</t>
  </si>
  <si>
    <t>CK#361</t>
  </si>
  <si>
    <t>CK#362</t>
  </si>
  <si>
    <t>CK#363</t>
  </si>
  <si>
    <t>CK#364</t>
  </si>
  <si>
    <t>CK#365</t>
  </si>
  <si>
    <t>CK#366</t>
  </si>
  <si>
    <t>CK#367</t>
  </si>
  <si>
    <t>CK#368</t>
  </si>
  <si>
    <t>CK#369</t>
  </si>
  <si>
    <t>CK#370</t>
  </si>
  <si>
    <t>CK#371</t>
  </si>
  <si>
    <t>CK#372</t>
  </si>
  <si>
    <t>CK#373</t>
  </si>
  <si>
    <t>CK#374</t>
  </si>
  <si>
    <t>CK#375</t>
  </si>
  <si>
    <t>CK#376</t>
  </si>
  <si>
    <t>CK#377</t>
  </si>
  <si>
    <t>CK#378</t>
  </si>
  <si>
    <t>CK#379</t>
  </si>
  <si>
    <t>CK#380</t>
  </si>
  <si>
    <t>COMPAÑIA DOMINICANA DE TELEFONOS (CLARO)</t>
  </si>
  <si>
    <t>CK#381</t>
  </si>
  <si>
    <t>MARTIN SENA SENA</t>
  </si>
  <si>
    <t>FERNANDO MORA MARIANO</t>
  </si>
  <si>
    <t>ANDRES RONDON CACERES</t>
  </si>
  <si>
    <t>JOSE DARIO VERAS CONTRERAS</t>
  </si>
  <si>
    <t>DANIEL PERDOMO</t>
  </si>
  <si>
    <t>JUNIOR GARCIA POLANCO</t>
  </si>
  <si>
    <t>FERNELYS ALBERTO ALMONTE</t>
  </si>
  <si>
    <t>JUAN MIGUEL ROJAS HERRERA</t>
  </si>
  <si>
    <t>WILLIAM ODALIS MARTINEZ SOTO</t>
  </si>
  <si>
    <t>JUAN ANTONIO MATEO MATEO</t>
  </si>
  <si>
    <t>MARIA ELENA PEÑA DE JESUS</t>
  </si>
  <si>
    <t>CK#4777</t>
  </si>
  <si>
    <t>CK#382</t>
  </si>
  <si>
    <t>CK#383</t>
  </si>
  <si>
    <t>CK#384</t>
  </si>
  <si>
    <t>CK#385</t>
  </si>
  <si>
    <t>CK#386</t>
  </si>
  <si>
    <t>CK#387</t>
  </si>
  <si>
    <t>CK#388</t>
  </si>
  <si>
    <t>CK#389</t>
  </si>
  <si>
    <t>CK#390</t>
  </si>
  <si>
    <t>CK#391</t>
  </si>
  <si>
    <t>CK#392</t>
  </si>
  <si>
    <t>CK#393</t>
  </si>
  <si>
    <t>CK#394</t>
  </si>
  <si>
    <t>CK#395</t>
  </si>
  <si>
    <t>CK#396</t>
  </si>
  <si>
    <t>CK#397</t>
  </si>
  <si>
    <t>CK#398</t>
  </si>
  <si>
    <t>CK#399</t>
  </si>
  <si>
    <t>CK#400</t>
  </si>
  <si>
    <t>CK#401</t>
  </si>
  <si>
    <t>CK#402</t>
  </si>
  <si>
    <t>CK#403</t>
  </si>
  <si>
    <t>CK#404</t>
  </si>
  <si>
    <t>CK#405</t>
  </si>
  <si>
    <t>CK#406</t>
  </si>
  <si>
    <t>CK#407</t>
  </si>
  <si>
    <t>CK#408</t>
  </si>
  <si>
    <t>CK#409</t>
  </si>
  <si>
    <t>ONCOSERV SANTO DOMINGO, SAS</t>
  </si>
  <si>
    <t>PAULINA RAMIREZ MARTINEZ</t>
  </si>
  <si>
    <t>MODULARES PBRD, SRL</t>
  </si>
  <si>
    <t>EULOGIA VASQUEZ PEREZ</t>
  </si>
  <si>
    <t>ANDREINA MARTE FERNANDEZ</t>
  </si>
  <si>
    <t>DAURIS MIGUEL ALVAREZ ROJAS</t>
  </si>
  <si>
    <t>CONSULTORES DE DATOS DEL CARIBE, SRL</t>
  </si>
  <si>
    <t>LUIS FELIPE DE LEON RODRIGUEZ</t>
  </si>
  <si>
    <t>PRICESMART DOMINICANA, SRL</t>
  </si>
  <si>
    <t>ARMSTRONG ALDRIN FERNANDEZ CASTRO</t>
  </si>
  <si>
    <t>FERNANDO ARTURO GUZMAN CABRERA</t>
  </si>
  <si>
    <t>CK#410</t>
  </si>
  <si>
    <t>CK#411</t>
  </si>
  <si>
    <t>CK#412</t>
  </si>
  <si>
    <t>CK#413</t>
  </si>
  <si>
    <t>CK#414</t>
  </si>
  <si>
    <t>CK#415</t>
  </si>
  <si>
    <t>CK#416</t>
  </si>
  <si>
    <t>CK#417</t>
  </si>
  <si>
    <t>CK#418</t>
  </si>
  <si>
    <t>CK#419</t>
  </si>
  <si>
    <t>CK#420</t>
  </si>
  <si>
    <t>CK#421</t>
  </si>
  <si>
    <t>CK#422</t>
  </si>
  <si>
    <t>CK#423</t>
  </si>
  <si>
    <t>CK#424</t>
  </si>
  <si>
    <t>CK#425</t>
  </si>
  <si>
    <t>CK#426</t>
  </si>
  <si>
    <t>CK#427</t>
  </si>
  <si>
    <t>CK#428</t>
  </si>
  <si>
    <t>CK#429</t>
  </si>
  <si>
    <t>CK#430</t>
  </si>
  <si>
    <t>CK#431</t>
  </si>
  <si>
    <t>CK#432</t>
  </si>
  <si>
    <t>CK#433</t>
  </si>
  <si>
    <t>CK#434</t>
  </si>
  <si>
    <t>CK#435</t>
  </si>
  <si>
    <t>CK#436</t>
  </si>
  <si>
    <t>CK#437</t>
  </si>
  <si>
    <t>CK#438</t>
  </si>
  <si>
    <t>CK#439</t>
  </si>
  <si>
    <t>CK#440</t>
  </si>
  <si>
    <t>CK#441</t>
  </si>
  <si>
    <t>CK#442</t>
  </si>
  <si>
    <t>CK#443</t>
  </si>
  <si>
    <t>CK#444</t>
  </si>
  <si>
    <t>CK#445</t>
  </si>
  <si>
    <t>CK#446</t>
  </si>
  <si>
    <t>CK#447</t>
  </si>
  <si>
    <t>CK#448</t>
  </si>
  <si>
    <t>CK#449</t>
  </si>
  <si>
    <t>CK#450</t>
  </si>
  <si>
    <t>CK#451</t>
  </si>
  <si>
    <t>CK#452</t>
  </si>
  <si>
    <t>CK#453</t>
  </si>
  <si>
    <t>CK#454</t>
  </si>
  <si>
    <t>CK#455</t>
  </si>
  <si>
    <t>CK#456</t>
  </si>
  <si>
    <t>CK#457</t>
  </si>
  <si>
    <t>CK#458</t>
  </si>
  <si>
    <t>CK#459</t>
  </si>
  <si>
    <t>CK#460</t>
  </si>
  <si>
    <t>CK#461</t>
  </si>
  <si>
    <t>CK#462</t>
  </si>
  <si>
    <t>CK#463</t>
  </si>
  <si>
    <t>CK#464</t>
  </si>
  <si>
    <t>CK#465</t>
  </si>
  <si>
    <t>TEATRO NACIONAL</t>
  </si>
  <si>
    <t>MANUEL ARTURO PEREZ CANCEL</t>
  </si>
  <si>
    <t>RAMON COSME GONZALEZ</t>
  </si>
  <si>
    <t>CK#466</t>
  </si>
  <si>
    <t>CK#467</t>
  </si>
  <si>
    <t>CK#468</t>
  </si>
  <si>
    <t>CK#469</t>
  </si>
  <si>
    <t>CK#470</t>
  </si>
  <si>
    <t>CK#471</t>
  </si>
  <si>
    <t>CK#472</t>
  </si>
  <si>
    <t>CK#473</t>
  </si>
  <si>
    <t>LEISI YURI JIMENEZ FRANCISCO</t>
  </si>
  <si>
    <t>PEDRO JOSE ARIAS BRITO</t>
  </si>
  <si>
    <t>LEONARDO ARTURO DE JESUS ABREU</t>
  </si>
  <si>
    <t>VICTOR GARCIA GRULLON</t>
  </si>
  <si>
    <t>CK#474</t>
  </si>
  <si>
    <t>CK#475</t>
  </si>
  <si>
    <t>CK#476</t>
  </si>
  <si>
    <t>CK#477</t>
  </si>
  <si>
    <t>CK#478</t>
  </si>
  <si>
    <t>CK#479</t>
  </si>
  <si>
    <t>HECTOR FRANCISCO MINAYA ROSARIO</t>
  </si>
  <si>
    <t>CK#480</t>
  </si>
  <si>
    <t>CK#481</t>
  </si>
  <si>
    <t>CK#482</t>
  </si>
  <si>
    <t>CK#483</t>
  </si>
  <si>
    <t>CK#484</t>
  </si>
  <si>
    <t>CK#485</t>
  </si>
  <si>
    <t>CK#486</t>
  </si>
  <si>
    <t>CK#487</t>
  </si>
  <si>
    <t>CK#488</t>
  </si>
  <si>
    <t>CK#489</t>
  </si>
  <si>
    <t>CK#490</t>
  </si>
  <si>
    <t>CK#491</t>
  </si>
  <si>
    <t>CK#492</t>
  </si>
  <si>
    <t>CK#493</t>
  </si>
  <si>
    <t>CK#494</t>
  </si>
  <si>
    <t>CK#495</t>
  </si>
  <si>
    <t>CK#496</t>
  </si>
  <si>
    <t>CK#497</t>
  </si>
  <si>
    <t>CK#498</t>
  </si>
  <si>
    <t>CK#499</t>
  </si>
  <si>
    <t>CK#500</t>
  </si>
  <si>
    <t>SOCIEDAD SALESIANA PASTORAL JUVENIL</t>
  </si>
  <si>
    <t>ROBERTO RAYMUNDO GOMEZ LEBRON</t>
  </si>
  <si>
    <t>JUAN DIONICIO MORENO PEREZ</t>
  </si>
  <si>
    <t>CK#501</t>
  </si>
  <si>
    <t>CK#502</t>
  </si>
  <si>
    <t>CK#503</t>
  </si>
  <si>
    <t>CK#504</t>
  </si>
  <si>
    <t>CK#505</t>
  </si>
  <si>
    <t>CK#506</t>
  </si>
  <si>
    <t>CK#507</t>
  </si>
  <si>
    <t>CK#508</t>
  </si>
  <si>
    <t>CK#509</t>
  </si>
  <si>
    <t>CK#510</t>
  </si>
  <si>
    <t>CK#511</t>
  </si>
  <si>
    <t>CK#512</t>
  </si>
  <si>
    <t>CK#513</t>
  </si>
  <si>
    <t>CK#514</t>
  </si>
  <si>
    <t>CK#515</t>
  </si>
  <si>
    <t>CK#516</t>
  </si>
  <si>
    <t>CK#517</t>
  </si>
  <si>
    <t>CK#518</t>
  </si>
  <si>
    <t>CK#519</t>
  </si>
  <si>
    <t>CK#520</t>
  </si>
  <si>
    <t>CK#521</t>
  </si>
  <si>
    <t>CK#522</t>
  </si>
  <si>
    <t>CK#523</t>
  </si>
  <si>
    <t>CK#524</t>
  </si>
  <si>
    <t>CK#525</t>
  </si>
  <si>
    <t>CK#526</t>
  </si>
  <si>
    <t>CK#527</t>
  </si>
  <si>
    <t>CK#528</t>
  </si>
  <si>
    <t>CK#529</t>
  </si>
  <si>
    <t>CK#530</t>
  </si>
  <si>
    <t>CK#531</t>
  </si>
  <si>
    <t>CK#532</t>
  </si>
  <si>
    <t>CK#533</t>
  </si>
  <si>
    <t>CK#534</t>
  </si>
  <si>
    <t>CK#535</t>
  </si>
  <si>
    <t>CK#536</t>
  </si>
  <si>
    <t>CK#537</t>
  </si>
  <si>
    <t>CK#538</t>
  </si>
  <si>
    <t>EVELIO PAREDES ENCARNACION</t>
  </si>
  <si>
    <t>YELENA PAULINO NUÑEZ</t>
  </si>
  <si>
    <t>RUTH DELANIA DE LOS SANTOS MAZARA</t>
  </si>
  <si>
    <t>VIATICO POR TRANSPORTAR AL VICEMINISTRO DE POLITICAS TRIBUTARIAS  EN HORARIO EXTRAORDINARIO, DEL 29 DE MAYO AL 04 DE JUNIO DEL 2017, SEGUN DOCTOS ANEXOS.-</t>
  </si>
  <si>
    <t>VIATICO POR PAGO DE CHEQUES PENDIENTES, BONO NAVIDEÑO AÑO 2016, A OBREROS PORTUARIOS EN EL MUNICIPIO DE HAINA, EL 23 DE MAYO DEL 2017, SEGUN DOCTOS. ANEXOS.</t>
  </si>
  <si>
    <t>VIATICO POR PAGO DE CHEQUES PENDIENTES, BONO NAVIDEÑO AÑO 2016, A OBREROS PORTUARIOS EN EL MUNICIPIO DE HAINA, EL 23 DE MAYO DEL 2017, SEGUN DOCTOS ANEXOS.</t>
  </si>
  <si>
    <t>VIATICO POR VIAJE A LA OFICINA REGIONAL NORTE (SANTIAGO) A RETIRAR MUEBLE PARA DESCARGO Y TRASLADO DE PERSONAL DE LA DIRECC. DE ADM. DE BIENES Y SERVICIOS, EL 08 Y 11 DE MAYO DEL 2017 RESPECTIVAMENTE, SEGUN DOCTOS ANEXOS.</t>
  </si>
  <si>
    <t>VIATICO POR TRASLADAR PERSONAL DE LA DIRECC. GRAL. DE PENSIONES A LA PROVINCIA PERAVIA (BANI), EL 10 DE MAYO DEL 2017, SEGUN DOCTOS. ANEXOS.</t>
  </si>
  <si>
    <t>VIATICO POR TRASLADAR PERSONAL DE LA DIRECCION JURIDICA, AUDIENCIA EN LA CAMARA CIVIL DE SANTIAGO, EL 11 DE MAYO DEL 2017, SEGUN DOCTOS. ANEXOS.</t>
  </si>
  <si>
    <t>VIATICO POR TRASLADAR DIRECTOR DE LA DIRECC. DE ADM. DE BIENES Y SERVICIOS A LA CIUDAD DE SANTIAGO PARA TRABAJO INSTITUCIONAL, EL 11 DE MAYO DEL 2017, SEGUN DOCTOS. ANEXOS</t>
  </si>
  <si>
    <t>REPOSICION DEL FONDO DE CAJA CHICA, PERTENECIENTE AL DPTO. ADM. DE LA OFICINA REGIONAL NORTE, RECIBOS DEL 903 AL 941.</t>
  </si>
  <si>
    <t>VIATICO POR TRASLADAR PERSONAL OPERATIVO DE LA DIVISION DE PAGO DE LA DGJP Y LLEVAR COMUNICACIONES A LOS SECTORES MADRE VIEJA Y 5 DE ABRIL, EN LA PROVINCIA SAN CRISTOBAL, LOS DIAS 11 Y 17 DE MAYO DEL 2017 RESPECTIVAMENTE, SEGUN DOCTOS ANEXOS.</t>
  </si>
  <si>
    <t>PAGO DE LOS SERVICIOS TELEFONICOS DE LA OFICINA COORDINADORA DE NEGOCIACIONES DE PETROCARIBE, FACTURADOS MEDIANTE LA CUENTA NO.721179557 EN EL MES DE MAYO 2017, CORRESPONDIENTE A LA FACTURA NO. 93 DE FECHA 28/05/2017</t>
  </si>
  <si>
    <t>AYUDA ECONOMICA A JOSE MANUEL SENA FLORIAN, VIGILANTE DE ESTE MINISTERIO, PARA CUBRIR GASTOS MEDICOS DE SU HIJO ALEXANDER SENA REYES, EN LA CLINICA LA ALTAGRACIA. SEGUN DOCUMENTOS ANEXOS</t>
  </si>
  <si>
    <t>VIATICO POR VIAJE A LA OFICINA REGIONAL NORTE (SANTIAGO), PARA CUBRIR VACACIONES DEL SEÑOR IDELVIS PARRA, DEL 05 DE JUNIO AL 16 DE JUNIO, SEGUN DOCTOS. ANEXOS.</t>
  </si>
  <si>
    <t>VIATICO POR VIAJE A LA OFICINA REGIONAL NORTE (SANTIAGO), PARA CUBRIR VACACIONES DEL SEÑOR IDELVIS PARRA, DEL 19 DE JUNIO AL 30 DE JUNIO, SEGUN DOCTOS. ANEXOS.</t>
  </si>
  <si>
    <t>VIATICO POR VIAJE A LA OFICINA REGIONAL NORTE (SANTIAGO), PARA CUBRIR VACACIONES DEL SEÑOR IDELVIS PARRA, DEL 03 DE JULIO AL 14 DE JULIO, SEGUN DOCTOS. ANEXOS.</t>
  </si>
  <si>
    <t>VIATICO POR VIAJE A LA OFICINA REGIONAL NORTE (SANTIAGO), PARA LA PREPARACION DE LA POSTULACION "PREMIO REGIONAL A LA CALIDAD", DE LA REFERIDA OFICINA, DEL 01 AL 02 DE JUNIO 2017, SEGUN DOCTOS. ANEXOS.-</t>
  </si>
  <si>
    <t>VIATICO POR TRASLADARSE EN CALIDAD DE ENCARGADO, AL OPERATIVO DE PAGO BONO NAVIDEÑO A SINDICATOS PENDIENTE DE OBREROS PORTUARIOS AÑO 2016, EN HAINA, AZUA Y SAN PEDRO DE MACORIS, LOS DIAS 23, 25 Y 30 DE MAYO DEL 2017 RESPECTIVAMENTE, SEGUN DOCTOS. ANEXOS.-</t>
  </si>
  <si>
    <t>VIATICO POR VIAJE A LA OFICINA REGIONAL NORTE (SANTIAGO), PARA SERVICIO DE ENTREGA DE  BANDEJAS POR MOTIVO DEL DIA DE LAS MADRES, EL DIA 26 DE MAYO DEL 2017, SEGUN DOCTOS. ANEXOS.-</t>
  </si>
  <si>
    <t>VIATICO POR PAGO EN EL OPERATIVO DE PAGO BONO NAVIDEÑO A SINDICATOS PENDIENTE DE OBREROS PORTUARIOS AÑO 2016, EN HAINA, AZUA Y SAN PEDRO DE MACORIS, LOS DIAS 23, 25 Y 30 DE MAYO DEL 2017 RESPECTIVAMENTE, SEGUN DOCTOS. ANEXOS.-</t>
  </si>
  <si>
    <t>VIATICO POR PAGO EN EL OPERATIVO DE PAGO BONO NAVIDEÑO A SINDICATOS PENDIENTE DE OBREROS PORTUARIOS AÑO 2016, EN HAINA Y AZUA, LOS DIAS 23, 25 Y 30 DE MAYO DEL 2017 RESPECTIVAMENTE, SEGUN DOCTOS. ANEXOS.-</t>
  </si>
  <si>
    <t>VIATICO POR TRANSPORTAR DESDE EL AEROPUERTO INTERNACIONAL DE LAS AMERICAS A SUS DOMICILIOS A LA DIRECTORA DE COORDINACION DEL DESPACHO Y LA ENC. DE PROTOCOLO DE ESTE MINISTERIO, EL DIA 20 DE MARO DEL 2017, SEGUN DOCTOS. ANEXOS.-</t>
  </si>
  <si>
    <t>VIATICO POR DEPOSITO DE DOCMUENTOS EN LA CORTE DE APELaCION EN LA VEGA, EL 23 DE MAYO DEL 2017, SEGUN DOCTOS. ANEXOS.-</t>
  </si>
  <si>
    <t>VIATICO POR INSPECCION A LAS EMPRESAS GENERADORA PALAMERA LA VEGA, SA., COMPAÑIA DE ELECTRICIDAD BAYAHIBE, SA., Y COMPAÑIA DE ELECTRICIDAD DE PUERTO PLATA (CEPP), EN CORDINACION CON EL MINISTERIO DE INSDUSTRIA, COMERCIO Y MIPYMES, EN LAS PROVINCIAS DE LA VEGA Y PUERTO PLATA, LOS DIAS 25 Y 26 DE MAYO DEL 2017, SEGUN DOCTOS ANEXOS.-</t>
  </si>
  <si>
    <t>VIATICO AL PERSONAL MILITAR QUE PRESTA SUS SERVICIOS COMO SEGURIDAD EN ESTE MINISTERIO DEL 05 AL 11 DE JUNIO DEL 2017, SEGUN RELACION ANEXA.</t>
  </si>
  <si>
    <t>VIATICO POR TRANSPORTAR AL PERSONAL MILITAR QUE PRESTA SUS SERVICIOS COMO SEGURIDAD EN ESTE MINISTERIO DEL 05 AL 11 DE JUNIO DEL 2017, SEGUN RELACION ANEXA.</t>
  </si>
  <si>
    <t>PAGO POR CONTRATACION PERSONAL DE SEGURIDAD, SUPERVISION Y STAFF, PARA LA ACTIVIDAD DEL DIA DE INTEGRACION 2017, DE LA DIRECCION GRAL. DE JUBILACIONES Y PENSIONES, SEGUN FACTURA NO. 00006818 NCF 160 DE FECHA  08/05/2017, Y DOCTOS Y ANEXOS.-</t>
  </si>
  <si>
    <t>PAGO POR SERVICIOS DE DECORACION, ALQUILER DE ESTRUCTURA, TARIMA, PISTA DE BAILE, ENTRE OTROS, PARA LA ACTIVIDAD DEL DIA DE INTEGRACION 2017, DE LA DIRRECCION GRAL. DE JUBILACIONES Y PENSIONES, SEGUN FACTURA NO. 00006807 NCF 149 DE FECHA 08/05/2017, Y DOCTOS. ANEXOS.-</t>
  </si>
  <si>
    <t>PAGO DE SERVICIOS DE HONORARIOS PROFESIONALES, POR TRADUCCION DE DOMUNETOS DE ESTE MINISTERIO DE HACIENDA, SEGUN FACTURA NCF NO. 52 DE FECHA 25/04/2017, Y DOCTOS ANEXOS.-</t>
  </si>
  <si>
    <t>PAGO DE SERVICIOS DE HONORARIOS PROFESIONALES, POR TRADUCCION DE DOMUNETOS DE ESTE MINISTERIO DE HACIENDA, SEGUN FACTURA NCF NO. 53 DE FECHA 10/05/2017, Y DOCTOS. ANEXOS.-</t>
  </si>
  <si>
    <t>PAGO POR ADQUISICION DE ELEMENTOS DECORATIVOS, PARA EL DESPACHO DEL  MINISTRO DE ESTE MINISTERIO DE HACIENDA, SEGUN FACTURA NCF NO. 24 DE FECHA 19/05/2017, Y DOCTOS ANEXOS.-</t>
  </si>
  <si>
    <t>PAGO POR ADQUISICION DE DOS (2) BUTACAS COLOR GRIS CON BRAZON EN MADERA, PARA DIFERENTES AREAS DE ESTE MINISTERIO DE HACIENDA, SEGUN FACTURA NCF NO. 2139364 DE FECHA 22/05/2017, Y DOCTOS ANEXOS.-</t>
  </si>
  <si>
    <t>VIATICO POR TRANSPORTAR AL VICEMINISTRO DE POLITICAS TRIBUTARIAS  EN HORARIO EXTRAORDINARIO, DEL 05 AL 11 DE JUNIO DEL 2017, SEGUN DOCTOS ANEXOS.-</t>
  </si>
  <si>
    <t>AYUDA ECONOMICA PARA EL PROGRAMA DE NUTRICION EN EL HOSPITAL INFANTIL DR. ARTURO GRULLON EN SANTIAGO DE LOS CABALLEROS, EL CUAL SE OCUPA DE PROPORCIONARLES KIT ALIMENTICIOS A CADA PACIENTE EN TRATAMIENTO DE CANCER Y OTRAS ENFERMEDADES, SEGUN DOCTOS. ANEXOS.</t>
  </si>
  <si>
    <t>VIATICO POR INSPECCION DE TERRENOS DEL MINISTERIO DE HACIENDA EN SAN JOSE DE LAS MATAS, SANTIAGO, EL DIA 25 DE MAYO DEL 2017, SEGUN DOCTOS. ANEXOS.-</t>
  </si>
  <si>
    <t>VIATICO POR TRANSPORTAR PERSONAL A INSPECCION DE TERRENOS DEL MINISTERIO DE HACIENDA EN SAN JOSE DE LAS MATAS, SANTIAGO, EL DIA 25 DE MAYO DEL 2017, SEGUN DOCTOS. ANEXOS.-</t>
  </si>
  <si>
    <t>VIATICO POR TRASLADO DE PERSONAL DEL OPERATIVO DIRECCION DE CASINOS Y JUEGOS DE AZAR A SAN PEDRO DE MACORIS Y PUERTO PLATA, LOS DIAS 03, 16 Y 21 DE FEBRERO DEL 2017 RESPECTIVAMENTE, SEGUN DOCTOS. ANEXOS.-</t>
  </si>
  <si>
    <t>VIATICO POR TRASLADO DE PERSONAL DEL OPERATIVO DIRECCION DE CASINOS Y JUEGOS DE AZAR A VILLA ALTAGRACIA, SANTIAGO DE LOS CABALLEROS Y MONTE PLATA,  LOS DIAS 16, 21 Y 23 DE FEBRERO DEL 2017 RESPECTIVAMENTE, SEGUN DOCTOS. ANEXOS.-</t>
  </si>
  <si>
    <t>VIATICO POR TRASLADO DE PERSONAL DEL OPERATIVO DIRECCION DE CASINOS Y JUEGOS DE AZAR A CONSTANZA, PUERTO PLATA, SAN PEDRO DE MACORIS Y MONTE PLATA, LOS DIAS 07, 16, 20 Y 23 DE FEBRERO DEL 2017 RESPECTIVAMENTE, SEGUN DOCTOS. ANEXOS.-</t>
  </si>
  <si>
    <t>VIATICO POR TRASLADO DE PERSONAL DEL OPERATIVO DIRECCION DE CASINOS Y JUEGOS DE AZAR A CONSTANZA, BONAO, SANTIAGO Y MONTE PLATA, LOS DIAS 07, 16, 20 Y 23 DE FEBRERO DEL 2017 RESPECTIVAMENTE, SEGUN DOCTOS. ANEXOS.-</t>
  </si>
  <si>
    <t>VIATICO POR TRASLADO DE PERSONAL DEL OPERATIVO DIRECCION DE CASINOS Y JUEGOS DE AZAR A VILLA ALTAGRACIA, EL 16 DE FEBRERO DEL 2017, SEGUN DOCTOS. ANEXOS.-</t>
  </si>
  <si>
    <t>VIATICO POR TRASLADO DE PERSONAL DEL OPERATIVO DIRECCION DE CASINOS Y JUEGOS DE AZAR A LA ROMANA, YAMASA, PUERTO PLATA, SAN PEDRO DE MACORIS Y BAYAGUANA, LOS DIAS 07, 10, 16, 21 Y 23 DE FEBRERO DEL 2017 RESPECTIVAMENTE, SEGUN DOCTOS. ANEXOS.-</t>
  </si>
  <si>
    <t>VIATICO POR TRASLADO DE PERSONAL DEL OPERATIVO DIRECCION DE CASINOS Y JUEGOS DE AZAR A HIGUEY Y VILLA ALTAGRACIA, LOS DIAS 07 Y 16 DE FEBRERO DEL 2017 RESPECTIVAMENTE, SEGUN DOCTOS. ANEXOS.-</t>
  </si>
  <si>
    <t>VIATICO POR TRASLADO DE PERSONAL DEL OPERATIVO DIRECCION DE CASINOS Y JUEGOS DE AZAR A CONSTANZA, PUERTO PLATA Y SANTIAGO, LOS DIAS 07, 16 Y 20 DE FEBRERO DEL 2017 RESPECTIVAMENTE, SEGUN DOCTOS. ANEXOS.-</t>
  </si>
  <si>
    <t>VIATICO POR TRASLADO DE PERSONAL DEL OPERATIVO DIRECCION DE CASINOS Y JUEGOS DE AZAR A LA CUABA (BAYAGUANA), LA VEGA, PUERTO PLATA, SANTIAGO Y BAYAGUANA, LOS DIAS 25 DE ENERO Y 07, 16, 20, 21 Y 23 DE FEBRERO DEL 2017 RESPECTIVAMENTE, SEGUN DOCTOS. ANEXOS.-</t>
  </si>
  <si>
    <t>VIATICO POR TRASLADO DE PERSONAL DEL OPERATIVO DIRECCION DE CASINOS Y JUEGOS DE AZAR A SAN PEDRO DE MACORIS, YAMASA Y VILLA ALTAGRACIA, LOS DIAS 07, 10 Y 16 DE FEBRERO DEL 2017 RESPECTIVAMENTE, SEGUN DOCTOS. ANEXOS.-</t>
  </si>
  <si>
    <t>VIATICO POR TRASLADO DE PERSONAL DEL OPERATIVO DIRECCION DE CASINOS Y JUEGOS DE AZAR A PIEDRA BLANCA Y YAMASA, LOS DIAS 16 Y 20 DE FEBRERO DEL 2017 RESPECTIVAMENTE, SEGUN DOCTOS. ANEXOS.-</t>
  </si>
  <si>
    <t>VIATICO POR TRASLADO DE PERSONAL DEL OPERATIVO DIRECCION DE CASINOS Y JUEGOS DE AZAR A SAN PEDRO DE MACORIS, BONAO Y BAYAGUANA, LOS DIAS 03, 16 Y 23 DE FEBRERO DEL 2017 RESPECTIVAMENTE, SEGUN DOCTOS. ANEXOS.-</t>
  </si>
  <si>
    <t>VIATICO POR TRASLADO DE PERSONAL DEL OPERATIVO DIRECCION DE CASINOS Y JUEGOS DE AZAR A MONSEÑOR NOUEL, BONAO, EL 16 DE  DE FEBRERO DEL 2017, SEGUN DOCTOS. ANEXOS.-</t>
  </si>
  <si>
    <t>VIATICO POR TRASLADO DE PERSONAL DEL OPERATIVO DIRECCION DE CASINOS Y JUEGOS DE AZAR A LA VEGA, PUERTO PLATA Y SAN PEDRO DE MACORIS, LOS DIAS 07, 16  Y 21 DE FEBRERO DEL 2017 RESPECTIVAMENTE, SEGUN DOCTOS. ANEXOS.-</t>
  </si>
  <si>
    <t>VIATICO POR PAGO A PENSIONADOS DE LA REGION NORCENTRAL (VILLA GONZALEZ, MONTELLANO Y LUPERON), CORRESPONDIENTE A MAYO 2017, EL 24/05/2017, SEGUN DOCTOS. ANEXOS.-</t>
  </si>
  <si>
    <t>VIATICO POR TRANSPORTAR PERSONAL PARA EL  PAGO A PENSIONADOS DE LA REGION NORCENTRAL (VILLA GONZALEZ, MONTELLANO Y LUPERON), CORRESPONDIENTE A MAYO 2017, EL 24/05/2017, SEGUN DOCTOS. ANEXOS.-</t>
  </si>
  <si>
    <t>VIATICO POR VIAJE A LA SEDE DE LA DIRECCION GRAL. DE JUBILACIONES Y PENSIONES EN SANTO DOMINGO PARA ASISTIR A REUNION DE STAFF ADMINISTRATIVO, EL 19 DE MAYO DEL 2017, SGUN DOCTOS. ANEXOS.-</t>
  </si>
  <si>
    <t>VIATICO POR TRANSPORTAR PERSONAL A LA SEDE DE LA DIRECCION GRAL. DE JUBILACIONES Y PENSIONES EN SANTO DOMINGO PARA ASISTIR A REUNION DE STAFF ADMINISTRATIVO Y TRAMITAR EXPEDIENTES EN DIFERENTE DEPARTAMENTOS DE ESTE MINISTERIO, EL 19 DE MAYO DEL 2017, SGUN DOCTOS. ANEXOS.-</t>
  </si>
  <si>
    <t>CONTRIBUCION ECONOMICA PARA ADQUISICION Y ACONDICIONAMIENTO DE BARRICAS DE METAL (TANQUES), THINNER Y PINTURA, LOS CUALES SERAN DONADOS, COMO PARTE DEL PROGRAMA DE RESPONSABILIDAD SOCIAL EMPRESARIAL DE LA OFICINA REGIONAL NORTE DE ESTE MINISTERIO, SEGUN DOCTOS. ANEXOS.-</t>
  </si>
  <si>
    <t>VIATICO POR PAGO Y CAPTURA DE FIRMA A PENSIONADOS DE LA REGION NOROESTE (DAJABON Y MAO), CORRESPONDIENTE A MAYO 2017, EL 23/05/2017 SEGUN DOCTOS. ANEXOS.-</t>
  </si>
  <si>
    <t>VIATICO POR  TRANSPORTAR PERSONAL AL PAGO Y CAPTURA DE FIRMA A PENSIONADOS DE LA REGION NOROESTE (DAJABON Y MAO), CORRESPONDIENTE A MAYO 2017, EL 23/05/2017 SEGUN DOCTOS. ANEXOS.-</t>
  </si>
  <si>
    <t>PAGO POR SERVICIO DE COLOCACIÓN DE UN CENTRO DE DATOS "ARRENDAMIENTO" PARA ALOJAR Y OPERAR EQUIPOS DE REDES PROCESAMIENTO Y GESTIÓN INFRAESTRUCTURA TECNOLOGIA OP-36754, COREESPONDIENTE A MAYO 2017. PARA EL PAFI. FACTURA NCF NO. 28 DE FECHA 09/05/2017, Y DOCTOS. ANEXOS.-</t>
  </si>
  <si>
    <t>VIATICO AL PERSONAL MILITAR QUE PRESTA SUS SERVICIOS COMO SEGURIDAD EN ESTE MINISTERIO DEL 12 AL 18 DE JUNIO DEL 2017, SEGUN RELACION ANEXA.</t>
  </si>
  <si>
    <t>VIATICO POR TRANSPORTAR AL PERSONAL MILITAR QUE PRESTA SUS SERVICIOS COMO SEGURIDAD EN ESTE MINISTERIO DEL 12 AL 18 DE JUNIO DEL 2017, SEGUN RELACION ANEXA.</t>
  </si>
  <si>
    <t>VIATICO POR PAGO DE CHEQUES PENDIENTES BONO NAVIDEÑO A OBREROS PORTUARIOS AÑO 2016, EN LAS PROVINCIAS DE AZUA Y SAN PEDRO DE MACORIS, LOS DIAS 25 Y 30 DE MAYO DEL 2017 RESPECTIVAMENTE, SEGUN DOCUMENTOS ANEXOS.-</t>
  </si>
  <si>
    <t>VIATICO POR PAGO DE CHEQUES PENDIENTES BONO NAVIDEÑO A OBREROS PORTUARIOS AÑO 2016, EN LA PROVINCIA DE AZUA, EL 25 DE MAYO 2017, SEGUN DOCUMENTOS ANEXOS.-</t>
  </si>
  <si>
    <t>VIATICO POR TRANSPORTAR PERSONAL AL PAGO DE PENSIONADOS CORRESPONDIENTE AL MES DE MAYO, EN VILLA ALTAGRACIA, EL 24 DE MAYO DEL 2017, SEGUN DOCUMENTOS ANEXOS.-</t>
  </si>
  <si>
    <t>VIATICO POR TRANSPORTAR PERSONAL AL PAGO DE PENSIONADOS CORRESPONDIENTE AL MES DE MAYO, EN SABANA GRANDE DE BOYA, EL 24 DE MAYO DEL 2017, SEGUN DOCUMENTOS ANEXOS.-</t>
  </si>
  <si>
    <t>VIATICO POR TRANSPORTAR PERSONAL AL PAGO DE PENSIONADOS CORRESPONDIENTE AL MES DE MAYO, EN DON JUAN, EL 24 DE MAYO DEL 2017, SEGUN DOCUMENTOS ANEXOS.-</t>
  </si>
  <si>
    <t>VIATICO POR TRANSPORTAR PERSONAL AL PAGO DE PENSIONADOS CORRESPONDIENTE AL MES DE MAYO, EN SAN PEDRO DE MACORIS, EL 25 DE MAYO DEL 2017, SEGUN DOCUMENTOS ANEXOS.-</t>
  </si>
  <si>
    <t>VIATICO POR TRANSPORTAR PERSONAL AL PAGO DE PENSIONADOS CORRESPONDIENTE AL MES DE MAYO, EN SAN PEDRO DE MACORIS (ING. QUISQUELLA Y ING. CONSUELO), EL 25 DE MAYO DEL 2017, SEGUN DOCUMENTOS ANEXOS.-</t>
  </si>
  <si>
    <t>VIATICO POR TRANSPORTAR PERSONAL AL PAGO DE PENSIONADOS CORRESPONDIENTE AL MES DE MAYO, EN BARAHONA, EL 25 Y 26 DE MAYO DEL 2017, SEGUN DOCUMENTOS ANEXOS.-</t>
  </si>
  <si>
    <t>VIATICO POR TRANSPORTAR PERSONAL AL PAGO DE PENSIONADOS CORRESPONDIENTE AL MES DE MAYO, EN PEDERNALES, EL 25 Y 26 DE MAYO DEL 2017, SEGUN DOCUMENTOS ANEXOS.-</t>
  </si>
  <si>
    <t>VIATICO POR TRASLADAR PERSONAL DE PROTOCOLO A LA REGION ESTE, A RELIZAR TRABAJO INSTITUCIONAL, EL 1 DE JUNIO DEL 2017, SEGUN DOCUMENTOS ANEXOS.-</t>
  </si>
  <si>
    <t>VIATICO POR TRANSPORTAR PERSONAL AL PAGO DE PENSIONADOS CORRESPONDIENTE AL MES DE MAYO, EN TAMAYO, BARAHONA, EL 25 Y 26 DE MAYO DEL 2017, SEGUN DOCUMENTOS ANEXOS.-</t>
  </si>
  <si>
    <t>VIATICO POR TRANSPORTAR PERSONAL AL PAGO DE PENSIONADOS CORRESPONDIENTE AL MES DE MAYO, EN HIGUERAL, LA ROMANA, EL 29 Y 30 DE MAYO DEL 2017, SEGUN DOCUMENTOS ANEXOS.-</t>
  </si>
  <si>
    <t>VIATICO POR TRANSPORTAR PERSONAL AL PAGO DE PENSIONADOS CORRESPONDIENTE AL MES DE MAYO, EN LA ROMANA, EL 29 Y 30 DE MAYO DEL 2017, SEGUN DOCUMENTOS ANEXOS.-</t>
  </si>
  <si>
    <t>VIATICO POR TRANSPORTAR PERSONAL AL PAGO DE PENSIONADOS CORRESPONDIENTE AL MES DE MAYO, EN BAIGUA/HIGUEY, EL 29 Y 30 DE MAYO DEL 2017, SEGUN DOCUMENTOS ANEXOS.-</t>
  </si>
  <si>
    <t>REPOSICION FONDO DE CAJA CHICA, PERTENECIENTE A  LA COORDINACION ACTIVIDADES DEPORTIVAS, RECIBOS DEL 0012 AL 0023.</t>
  </si>
  <si>
    <t>VIATICO POR TRANSPORTAR AL PERSONAL DE LA DIRECCION GRAL. DE JUBILACIONES Y PENSIONES A LA OFICINA REGIONAL NORTE (SANTIAGO), EL 1 DE JUNIO DEL 2017, SEGUN DOCUMENTOS ANEXOS.-</t>
  </si>
  <si>
    <t>PAGO POR SERVICIO DE COLOCACIÓN DE UN CENTRO DE DATOS "ARRENDAMIENTO", PARA ALOJAR Y OPERAR EQUIPOS DE REDES PROCESAMIENTO Y GESTIÓN INFRAESTRUCTURA TECNOLOGIA OP-36754, DEL 15 DE MAYO AL 15 DE JUNIO DEL  2017. PARA EL PROGRAMA DE ADMINISTRACION FINANCIERA (PAFI). FACTURA NCF NO. 29 DE FECHA 12/06/2017, Y DOCUMENTOS ANEXOS.-</t>
  </si>
  <si>
    <t>AYUDA ECONOMICA POR CONCEPTO DE PAGO TRATAMIENTO DE QUIMIOTERAPIA Y RADIOTERAPIA A LA SRA. VENECIA PUJOLS ORTEGA, LA CUAL PADECE DE CARCINOMA DE CERVIX, ESPOSA DEL SARGENTO ERD KEVIN PERALTA, SEGURIDAD DE ESTE MINISTERIO DE HACIENDA, SEGUN DOCUMENTOS ANEXOS.-</t>
  </si>
  <si>
    <t>VIATICO POR VIAJE A LA OFICINA REGIONAL NORTE (SANTIAGO), PARA SOCIALIZACION DEL MANUAL DE ORGANIZACION Y FUNCIONES, EL 11 DE MAYO DEL 2017, SEGUN DOCUMENTOS ANEXOS.-</t>
  </si>
  <si>
    <t>PRIMER PAGO DE UN (25%) DEL VALOR TOTAL DE RD$664,859.98, POR CONCEPTO DE DISEÑO DE LAS AREAS CORRESPONDIENTES A LA DIRECCION DE ADMINISTRACION DE BIENES Y SERVICIOS (RECEPCION Y DEPARTAMENTO DE COMPRAS Y CONTRATACIONES), DE ESTE MINISTERIO, SEGUN FACTURA NCF NO. 2 DE FECHA 01/06/2017, Y DOCUMENTOS ANEXOS.-</t>
  </si>
  <si>
    <t>PAGO POR SERVICIOS HONORARIOS PROFESIONALES, POR CONCEPTO DE (157) NOTARIZACIONES DE CONTRATOS DE SERVICIOS Y (3) LEGALIZACIONES DE CONTRATOS DE SERVICIOS,  SEGUN FACTURAS NCF NOS. 001158 Y 001159, DE FECHAS 22 Y 24 DE MAYO DEL 2017 RESPECTIVAMENTE Y DOCUMENTOS ANEXOS.-</t>
  </si>
  <si>
    <t>REPOSICION DE CAJA CHICA PERTENECIENTE A LA DIVISION ADMINISTRATIVA DE PENSIONES, RECIBOS DEL 559 AL 591.</t>
  </si>
  <si>
    <t>REPOSICION FONDO DE CAJA CHICA, PERTENECIENTE A LA DIRECC. DE CASINOS Y JUEGOS DE AZAR REGIONAL NORTE, RECIBOS DEL 5896 AL 5908.</t>
  </si>
  <si>
    <t>PAGO REPORTES DE CONSULTAS REALIZADAS, EN PERIODO  COMPRENDIDO DEL  20/03/2017 AL 19/04/2017. SEGÚN FACTURA  NO. 828256 NCF 4230 DE FECHA 20/04/2017 Y DOCUMENTOS ANEXOS.</t>
  </si>
  <si>
    <t>PAGO SERVICIOS HONORARIOS PROFESIONALES, POR CONCEPTO DE LEGALIZACION DE ACTO AUTENTICO, PROCEDIMIENTO DE COMPARACION DE PRECIOS PARA BONOS DEL DIA DE LA MADRES 2017, PARA EMPLEADAS DE ESTE MINISTERIO DE HACIENDA, SEGUN  FACTURA NCF NO. 2823932 DE FECHA 23/05/2017, Y DOCUMENTOS ANEXOS.-</t>
  </si>
  <si>
    <t>PAGO POR COMPRA DE (1) UNA BASE PARA TELEVISOR, 15 CAJAS DE FUNDAS PARA BASURA CON SOLAPAS DE AMARRE DE (55 GLS), (1) UNA TRITURADORA DE PAPEL, 9 PAQUETES DE PILAS DURACELL TIPO "C", SEGUN  COTIZACION NO. 1485 DE FECHA 03/06/2017, Y DOCUMENTOS ANEXOS.-</t>
  </si>
  <si>
    <t>VIATICO AL PERSONAL MILITAR QUE PRESTA SUS SERVICIOS COMO SEGURIDAD EN ESTE MINISTERIO DEL 19 AL 25 DE JUNIO DEL 2017, SEGUN RELACION ANEXA.</t>
  </si>
  <si>
    <t>VIATICO POR TRANSPORTAR AL PERSONAL MILITAR QUE PRESTA SUS SERVICIOS COMO SEGURIDAD EN ESTE MINISTERIO DEL 19 AL 25 DE JUNIO DEL 2017, SEGUN RELACION ANEXA.</t>
  </si>
  <si>
    <t>VIATICO POR TRANSPORTAR AL VICEMINISTRO DE POLITICAS TRIBUTARIAS  EN HORARIO EXTRAORDINARIO, DEL 12 AL 25 DE JUNIO DEL 2017, SEGUN DOCTOS ANEXOS.-</t>
  </si>
  <si>
    <t>CONTRIBUCION ECONOMICA PARA LA SEGUNDA ENTREGA DEL "PREMIO A LA CALIDAD DE LA ODONTOLOGIA DOMINICANA", EVENTO QUE SERA REALIZADO EL 1RO. DE DICIEMBRE DEL 2017, EN LA SALA EDUARDO BRITO DEL TEATRO NACIONAL, SEGUN DOCUMENTOS ANEXOS.-</t>
  </si>
  <si>
    <t>VIATICO POR VIAJE A LA PROVINCIA DE SANTIAGO, A REALIZAR TRABAJOS INSTITUCIONALES, EL 6 Y 9 DE JUNIO DEL 2017, SEGUN DOCUMENTOS ANEXOS.-</t>
  </si>
  <si>
    <t>VIATICO POR TRASLADO DE FUNCIONARIO A LA PROVINCIA DE SANTIAGO, A REALIZAR TRABAJOS INSTITUCIONALES, EL 6 Y 9 DE JUNIO DEL 2017, SEGUN DOCUMENTOS ANEXOS.-</t>
  </si>
  <si>
    <t>VIATICO POR INSPECCIONAR LA FUNDACION UBALDO JIMENEZ, INC., UBICADA EN LA 27 DE FEBRERO NO. 35, SEGUNDA PLANTA SAN CRSITOBAL, EL 5 DE JUNIO DEL 2017, SEGUN DOCUMENTOS ANEXOS.-</t>
  </si>
  <si>
    <t>VIATICO POR TRANSPORTAR PERSONAL, PARA LA INSPECCION DE LAS EMPRESAS RINCON BANANERO (RICOBANA), TANIOKA AGROINDUSTRIAL Y MAQUINARIAS, EIRL., UBICADAS EN LA C/ DUARTE NO.81, VALVERDE MAO Y NE LA COLONIA JAPONESA, LA VIGIA, DAJABON, EL 2 DE JUNIO DEL 2017, SEGUN DOCUMENTOS ANEXOS.-</t>
  </si>
  <si>
    <t>PAGO POR SERVICIOS HONORARIOS PROFESIONALES, NOTARIZACION DE (22) DOCUMENTOS, SEGUN FACTURA NCF NO. 2472821 DE FECHA 15/05/2017, Y ANEXOS.-</t>
  </si>
  <si>
    <t>REPOSICION FONDO DE CAJA CHICA, PERTENECIENTE A  LA COORDINACION ACTIVIDADES DEPORTIVAS, RECIBOS DEL 0024 AL 0035.</t>
  </si>
  <si>
    <t>VIATICO POR VIAJE A LA PROVINCIA DE SANTIAGO, PARA CUBRIR ACTIVIDAD QUE REALIZA LA OFICINA REGIONAL NORTE EN LOS CENTROS EDUCATIVOS, A TRAVES DE LA DIRECCION DE GESTION DE RESIDUOS SOLIDOS DEL AYUNTAMIENTO, EL DIA 7 DE JUNIO DEL 2017, SEGUN DOCUMENTOS ANEXOS.-</t>
  </si>
  <si>
    <t>REPOSICION DE CAJA CHICA PERTENECIENTE A LA DIRECC. DE ADM. DE BIENES Y SERVICIOS, RECIBOS DEL 1119 AL 1202.</t>
  </si>
  <si>
    <t>VIATICO POR TRASLADAR PERSONAL AL PAGO A PENSIONADOS CORRESPONDIENTES AL MES DE JUNIO, EN TAMAYO, DEL 27 AL 28 DE JUNIO DEL 2017, SEGUN DOCUMENTOS ANEXOS.-</t>
  </si>
  <si>
    <t>VIATICO POR TRASLADAR A EMPLEADOS A LA OFICINA REGIONAL NORTE (SANTIAGO), PARA REALIZAR LABORES INSTITUCIONALES, Y AL PAGO A PENSIONADOS CORRESPONDIENTES AL MES DE JUNIO, EN HIGUERAL, LOS DIAS 14, 29 Y 30 DE JUNIO DEL 2017 RESPECTIVAMENTE, SEGUN DOCUMENTOS ANEXOS.-</t>
  </si>
  <si>
    <t>VIATICO POR TRASLADAR PERSONAL AL PAGO A PENSIONADOS CORRESPONDIENTES AL MES DE JUNIO, EN HIGUERAL, DEL 29 AL 30 DE JUNIO DEL 2017, SEGUN DOCUMENTOS ANEXOS.-</t>
  </si>
  <si>
    <t>VIATICO POR TRASLADAR PERSONAL AL PAGO A PENSIONADOS CORRESPONDIENTES AL MES DE JUNIO, EN LA ROMANA, DEL 29 AL 30 DE JUNIO DEL 2017, SEGUN DOCUMENTOS ANEXOS.-</t>
  </si>
  <si>
    <t>VIATICO POR TRASLADAR PERSONAL AL PAGO A PENSIONADOS CORRESPONDIENTES AL MES DE JUNIO, EN BAIGUA, DEL 29 AL 30 DE JUNIO DEL 2017, SEGUN DOCUMENTOS ANEXOS.-</t>
  </si>
  <si>
    <t>VIATICO POR TRASLADAR PERSONAL A CAPTURA DE FIRMAS Y HUELLAS DACTILARES PARA SOLICITUDES DE INCLUSIONES EN NOMINA, EN LAS PROVINCIAS LA ALTAGRACIA Y  HATO MAYOR, Y AL PAGO A PENSIONADOS CORRESPONDIENTES AL MES DE JUNIO, EN BAIGUA. LOS DIAS 14, 29 Y 30 DE JUNIO DEL 2017 RESPECTIVAMENTE, SEGUN DOCUMENTOS ANEXOS.-</t>
  </si>
  <si>
    <t>VIATICO POR TRASLADAR PERSONAL AL PAGO A PENSIONADOS CORRESPONDIENTES AL MES DE JUNIO, EN CAMBELEN-NIGUA-OCOA, EL 3 DE JULIO DEL 2017, SEGUN DOCUMENTOS ANEXOS.-</t>
  </si>
  <si>
    <t>VIATICO POR TRASLADAR PERSONAL PARA OPERATIVO DE LA DIRECCION DE CASINOS Y JUEGOS DE AZAR, EN SAN CRISTOBAL, VILLA ALTAGRACIA Y SANTIAGO, LOS DIAS 15 DE MARZO, Y EL 11 Y 20 DE ABRIL DEL 2017 RESPECTIVAMENTE, SEGUN DOCUMENTOS ANEXOS.-</t>
  </si>
  <si>
    <t>VIATICO POR TRASLADAR PERSONAL PARA OPERATIVO DE LA DIRECCION DE CASINOS Y JUEGOS DE AZAR, EN SAN CRISTOBAL Y SANTIAGO, LOS DIAS 15 DE MARZO Y 20 DE ABRIL DEL 2017 RESPECTIVAMENTE, SEGUN DOCUMENTOS ANEXOS.-</t>
  </si>
  <si>
    <t>VIATICO POR VIAJE A SANTIAGO PARA RETIRAR EQUIPOS INCAUTADOS EN LOS OPERATIVOS DE LA DIRECCION DE CASINOS Y JUEGOS DE AZAR, EL 14 DE JUNIO DEL 2017, SEGUN DOCUMENTOS ANEXOS.-</t>
  </si>
  <si>
    <t>VIATICO POR TRASLADO DE PERSONAL PARA EL OPERATIVO DE LA DIRECCION DE CASINOS Y JUEGOS DE AZAR, Y PARA REALIZAR TRABAJO DE LEVANTAMIENTO DE LOCAL DE OFICINAS REGIONALES DE LA DGJP, EN SAN CRITOBAL Y SANTIAGO RESPECTIVAMENTE, LOS DIAS 15 DE MARZO, 20 DE ABRIL Y 14 DE JUNIO DEL 2017 RESPECTIVAMENTE, SEGUN DOCUMENTOS ANEXOS.-</t>
  </si>
  <si>
    <t>VIATICO POR TRASLADO DE PERSONAL PARA EL OPERATIVO DE LA DIRECCION DE CASINOS Y JUEGOS DE AZAR, EN LAS PROVINCIA DE AZUA, BANI Y NAGUA, LOS DIAS 15 DE MARZO, 11 Y 20 DE ABRIL  DEL 2017 RESPECTIVAMENTE, SEGUN DOCUMENTOS ANEXOS.-</t>
  </si>
  <si>
    <t>VIATICO POR TRASLADO DE PERSONAL AL HOTEL NOW PUNTA CANA, A REALIZAR UN LEVANTAMIENTO DE SU CENTRO DE CONVENCIONES CON LA FINALIDAD DE REALIZAR UN EVENTO DE LA INSTITUCION, EL 13 DE JUNIO DEL 2017, SEGUN DOCUMENTOS ANEXOS.-</t>
  </si>
  <si>
    <t>VIATICO POR VIAJE A LA OFICINA REGIONAL NORTE (SANTIAGO), CON LA FINALIDAD DE RETIRAR LOS EQUIPOS INCAUTADOS EN LOS OPERATIVOS DE CASINOS Y JUEGOS DE AZAR, EL 14 DE JUNIO DEL 2017, SEGUN DOCUMENTOS ANEXOS.-</t>
  </si>
  <si>
    <t>CONTRIBUCION ECONOMICA POR CONCEPTO DE UNA CAJA CON (38) LIBROS "TRUJILLO ¿BUENO O MALO?, ENSAYO DE LA AUTORIA DEL SR. HECTOR MINAYA, EN EL CUAL SE PRESENTAN  ASPECTOS SIGNIFICATIVOS DE LA ERA DE TRUJILLO DE UNA MANERA IMPARCIAL, SEGUN DOCUMENTOS ANEXOS.</t>
  </si>
  <si>
    <t>VIATICO AL PERSONAL MILITAR QUE PRESTA SUS SERVICIOS COMO SEGURIDAD EN ESTE MINISTERIO DEL 26 DE JUNIO AL 02 DE JULIO DEL 2017, SEGUN RELACION ANEXA.</t>
  </si>
  <si>
    <t>VIATICO POR TRANSPORTAR AL PERSONAL MILITAR QUE PRESTA SUS SERVICIOS COMO SEGURIDAD EN ESTE MINISTERIO DEL 26 DE JUNIO AL 02 DE JULIO DEL 2017, SEGUN RELACION ANEXA.</t>
  </si>
  <si>
    <t>VIATICO POR TRANSPORTAR PERSONAL AL PAGO A PENSIONADOS CORRESPONDIENTES AL MES DE JUNIO 2017, EN VILLA ALTAGRACIA, EL 26 DE JUNIO DEL 2017, SEGUN DOCUMENTOS ANEXOS.-</t>
  </si>
  <si>
    <t>VIATICO POR TRANSPORTAR PERSONAL AL PAGO A PENSIONADOS CORRESPONDIENTES AL MES DE JUNIO 2017, EN BOYA, EL 26 DE JUNIO DEL 2017, SEGUN DOCUMENTOS ANEXOS.-</t>
  </si>
  <si>
    <t>VIATICO POR TRANSPORTAR PERSONAL AL PAGO A PENSIONADOS CORRESPONDIENTES AL MES DE JUNIO 2017, EN DON JUAN, EL 26 DE JUNIO DEL 2017, SEGUN DOCUMENTOS ANEXOS.-</t>
  </si>
  <si>
    <t>VIATICO POR TRANSPORTAR PERSONAL AL PAGO A PENSIONADOS CORRESPONDIENTES AL MES DE JUNIO 2017, EN SAN PEDRO DE MACORIS, EL 27 DE JUNIO DEL 2017, SEGUN DOCUMENTOS ANEXOS.-</t>
  </si>
  <si>
    <t>VIATICO POR TRANSPORTAR PERSONAL AL PAGO A PENSIONADOS CORRESPONDIENTES AL MES DE JUNIO 2017, EN ING. QUISQUELLA Y ING. CONSUELO, EL 27 DE JUNIO DEL 2017, SEGUN DOCUMENTOS ANEXOS.-</t>
  </si>
  <si>
    <t>VIATICO POR TRANSPORTAR PERSONAL AL PAGO A PENSIONADOS CORRESPONDIENTES AL MES DE JUNIO 2017, EN BARAHONA, EL 27 Y 28 DE JUNIO DEL 2017, SEGUN DOCUMENTOS ANEXOS.-</t>
  </si>
  <si>
    <t>VIATICO POR TRANSPORTAR PERSONAL AL PAGO A PENSIONADOS CORRESPONDIENTES AL MES DE JUNIO 2017, EN PEDERNALES, EL 27 Y 28 DE JUNIO DEL 2017, SEGUN DOCUMENTOS ANEXOS.-</t>
  </si>
  <si>
    <t>CONTRIBUCION ECONOMICA PARA CAMPAMENTO ECOLOGICO DE NIÑOS, NIÑAS Y ADOLECENTES EN GUAIGUI, LA VEGA, DEL 4 AL 6 DE AGOSTO DEL 2017, SEGUN DOCUMENTOS ANEXOS.-</t>
  </si>
  <si>
    <t>VIATICO POR PAGO DE BONO NAVIDEÑOS OBREROS PORTUARIOS EN SANTO DOMINGO, EL 19 DE DICIEMBRE DEL 2016, SEGUN DOCUMENTOS ANEXOS.-</t>
  </si>
  <si>
    <t>PAGO POR SERVICIOS DE HONORARIOS PROFESIONALES, LEGALIZACION DE (95) CONTRATOS DE SERVICIOS Y (75) ACTOS DE DECLARACIONES JURADAS, SEGUN FACTURA NCF NO. 1796938 DE FECHA 05/06/2017, Y DOCUMENTOS ANEXOS.-</t>
  </si>
  <si>
    <t>VIATICO POR TRASLADO DE PERSONAL AL OPERATIVO DE LA DIRECCION DE CASINOS Y JUEGOS DE AZAR, EN PERAVIA, VILLA ALTAGRACIA Y LAS TERRENAS, LOS DIAS 15 DE MARZO, 11 Y 20 DE ABRIL DEL 2017 RESPECTIVAMENTE, SEGUN DOCUMENTOS ANEXOS.-</t>
  </si>
  <si>
    <t>VIATICO POR TRASLADO DE PERSONAL AL OPERATIVO DE LA DIRECCION DE CASINOS Y JUEGOS DE AZAR, EN PERAVIA, VILLA ALTAGRACIA Y SANTIAGO, LOS DIAS 15 DE MARZO, 11 Y 20 DE ABRIL DEL 2017 RESPECTIVAMENTE, SEGUN DOCUMENTOS ANEXOS.-</t>
  </si>
  <si>
    <t>VIATICO POR TRASLADO DE PERSONAL AL OPERATIVO DE LA DIRECCION DE CASINOS Y JUEGOS DE AZAR, EN SAN CRISTOBAL, VILLA ALTAGRACIA Y SANTIAGO, LOS DIAS 14 DE MARZO, 11 Y 20 DE ABRIL DEL 2017 RESPECTIVAMENTE, SEGUN DOCUMENTOS ANEXOS.-</t>
  </si>
  <si>
    <t>VIATICO POR TRASLADO DE PERSONAL AL OPERATIVO DE LA DIRECCION DE CASINOS Y JUEGOS DE AZAR, EN AZUA, YAGUATE (SAN CRISTOBAL) Y LAS TERRENAS, LOS DIAS 15 DE MARZO, 11 Y 20 DE ABRIL DEL 2017 RESPECTIVAMENTE, SEGUN DOCUMENTOS ANEXOS.-</t>
  </si>
  <si>
    <t>VIATICO POR TRASLADO DE PERSONAL AL OPERATIVO DE LA DIRECCION DE CASINOS Y JUEGOS DE AZAR, EN PERAVIA, YAGUATE (SAN CRISTOBAL) Y LAS TERRENAS, LOS DIAS 15 DE MARZO, 11 Y 20 DE ABRIL DEL 2017 RESPECTIVAMENTE, SEGUN DOCUMENTOS ANEXOS.-</t>
  </si>
  <si>
    <t>VIATICO AL EXTERIOR POR PARTICIPAR EN EL "ENCUENTRO DEL GRUPO DE TRABAJO MIXTO ENTRE COSEFIN Y CEPAL", CELEBRADO EN LA CIUDAD DE MEXICO, MEXICO, DEL 21 AL 24 DE JUNIO 2017, SEGUN DOCUMENTOS ANEXOS. (US$511.50 * RD$47.50 = RD$24,296.25, TASA DEL BANCO DE RESERVAS DEL 14/06/2017)</t>
  </si>
  <si>
    <t>REPOSICION FONDO DE CAJA CHICA, PERTENECIENTE A LA DIRECC. DE COORDINACION DEL DESPACHO, RECIBOS DEL 772 AL 799.</t>
  </si>
  <si>
    <t>VIATICO POR PARTICIPAR EN REVISIÓN EXPEDITA(FAST TRACK) DE LA CALIFICACIÓN OBTENIDA EN LA REVISIÓN DE PARES DE FORO GLOBAL PARA LA TRANSPARENCIA E INTERCAMBIO DE INF.CON FINES FISCALES EN SEPT.2016, CELEBRADA EN PANAMÁ, DEL 11 AL 17 DE JUNIO 2017, (US$1,756.80*RD$47.50=RD$83.448.00 Y US$878.40*RD$47.52=RD$41,741.57 , TASAS DEL BCO.DE RESERVAS DE LOS DÍAS 19 Y 26 JUNIO 2017.</t>
  </si>
  <si>
    <t>REEMBOLSO POR PAGO DE TRAMITE PARA EXPEDICION DE VISADO EN LA EMBAJADA DE CHINA, SEGUN DOCTOS. ANEXOS. (US$110.00 * RD$47.4649 = RD$5,221.13, TASA BCO. CENTRAL 02/06/2017).</t>
  </si>
  <si>
    <t>VIATICO AL EXTERIOR, POR PARTICIPAR EN EL "SEMINARIO: INCIDENCIAS DE LOS IMPUESTOS SOBRE LA RENTA EN LA REDISTRIBUCION Y LUCHA CONTRA LA POBREZA", CELEBRADO EN LA CIUDAD DE SANTA CRUZ DE LA SIERRA, BOLIVIA, LOS DIAS DEL 21 AL 27 DE MAYO 2017, SEGUN DOCTOS. ANEXOS. (US$214.80 * RD$47.46 = RD$10,194.41, TASA BCO. DE RESERVAS 23/05/2017).</t>
  </si>
  <si>
    <t>VIATICO AL EXTERIOR, POR PARITCIPAR EN EL CURSO "SOBRE GESTION DE TESORERIA", AUSPICIADO POR EL CENTRO REGIONAL DE ASISTENCIA TECNICA DE CENTROAMERICA, PANAMA Y REPUBLICA DOMINICANA (CAPTAC-DR, DEL 7 AL 11 DE MAYODEL 2017, SEGUN DOCUMENTOS ANEXOS. (US$426.00 * RD$47.48 = RD$20,226.48, TASA BCO. DE RESERVAS DEL DIA 05/06/2017).</t>
  </si>
  <si>
    <t>VIATICO POR TRASLADAR PERSONAL A LA AUDIENCIA EN LA CAMARA CIVIL Y COMERCIAL, DISTRITO JUDICIAL DE PERAVIA, BANI, EL 20 DE JUNIO DEL 2017, SEGUN DOCUMENTOS ANEXOS.</t>
  </si>
  <si>
    <t>VIATICO POR TRASLADAR AL SR. LEONARDO SORIANO, COORDINADOR DE LA DIRECCION DE CASINOS Y JUEGOS DE AZAR A PUNTA CANA, PARA PARTICIPAR EN LA ASAMBLEA GENERAL ANUAL 2017, SOBRE SEGURIDAD DE CASINOS, ORGANIZADA POR LA ASOCIACION LATINO AMERICANO DE SEGURIDAD DE CASINOS (ALASCA), EL 19 DE JUNIO DEL 2017, SEGUN DOCUMENTOS ANEXOS.</t>
  </si>
  <si>
    <t>VIATICO POR TRASLADAR A LOS SRES. JOSE LUIS GOMEZ Y ATILES GOMEZ, A RELAIZAR TRABAJO DE LEVANTAMIENTO DE LOCAL DE LAS OFICINAS REGIONALES DE LA DGJP, EN LA ROMANA, EL 21 DE JUNIO DEL 2017, SEGUN DOCUMENTOS ANEXOS.</t>
  </si>
  <si>
    <t>VIATICO POR TRASLADAR A LOS SRES. JOSE LUIS GOMEZ Y ATILES GOMEZ, A RELAIZAR TRABAJO DE LEVANTAMIENTO DE LOCAL DE LAS OFICINAS REGIONALES DE LA DGJP, EN SAN PEDRO DE MACORIS, EL 16 DE JUNIO DEL 2017, SEGUN DOCUMENTOS ANEXOS.</t>
  </si>
  <si>
    <t>BCO. SUBCUENTA REC. DIRECTOS MH</t>
  </si>
  <si>
    <t>BCO. COLECTOR DE HACIENDA</t>
  </si>
  <si>
    <t>BCO. PETROCARIBE</t>
  </si>
  <si>
    <t>BCO. ARRENDAMIENTO CAFETERIA</t>
  </si>
  <si>
    <t>BCO. FONDO REPONIBLE</t>
  </si>
  <si>
    <t>E/D 06-02</t>
  </si>
  <si>
    <t>E/D 06-03</t>
  </si>
  <si>
    <t>E/D 06-04</t>
  </si>
  <si>
    <t>E/D 06-05</t>
  </si>
  <si>
    <t>E/D 06-06</t>
  </si>
  <si>
    <t>E/D 06-07</t>
  </si>
  <si>
    <t>E/D 06-08</t>
  </si>
  <si>
    <t>E/D 06-09</t>
  </si>
  <si>
    <t>E/D 06-10</t>
  </si>
  <si>
    <t>E/D 06-11</t>
  </si>
  <si>
    <t>E/D 06-12</t>
  </si>
  <si>
    <t>E/D 06-13</t>
  </si>
  <si>
    <t>E/D 06-14</t>
  </si>
  <si>
    <t>PARA REGISTRAR EL REINTEGRO DEL CHEQUE NO. 249 D/F 19-05-2017, EN EL MES DE JUNIO 2017.</t>
  </si>
  <si>
    <t>PARA REGISTRAR EL REINTEGRO DEL CHEQUE NO. 256, D/F 30-05-2017, EN EL MES DE JUNIO 2017.</t>
  </si>
  <si>
    <t>PARA REGISTRAR EL CHEQUE DE ADMINISTRACION NO. 20776457, POR CONCEPTO DE SERV. PADRON ELECTORAL CORRESPONDIENTE A JUNIO 2017, AL IGUAL CHEQUES No. 02354247, 02354249, 02354250 y 02354401 POR CONCEPTO DE PAGO DE RETENCIONEDE DE ISR E ITBIS CORRESPONDIENTE AL MES DE  MAYO 2017, TODOS A TRAVES DE LA CUENTA ARRENDAMIENTO CAFETERIA MH.</t>
  </si>
  <si>
    <t>PARA REGISTRAR EL CHEQUE DE ADMINISTRACION NO. CHEQUES NO. 02354248, 02354402 Y 02354403 POR CONCEPTO DE PAGO DE RETENCIONEDE DE ISR E ITBIS CORRESPONDIENTE AL MES MAYO 2017 POR LA CUENTA PETROCARIBE.</t>
  </si>
  <si>
    <t>PARA REGISTRAR LA TRANSFERENCIA A LA CUENTA NO. 240-014086-8 (PETROCARIBE) A TRAVES DE LOS LIBRAMIENTOS NO. 1215-1 COMPENSACION DEUDA PDVSA CORRESP. AL MES DE JUNIO 2017.</t>
  </si>
  <si>
    <t>BCO. FONDO REPONIBLE (1)</t>
  </si>
  <si>
    <t>CUENTAS INDIRECTAS POR COBRAR AL SECTOR PRIVADO VLARES SRL</t>
  </si>
  <si>
    <t>PARA REGISTRAR EL CONSUMO DE COMBUSTIBLE DE LA FLORILLA CORPORATIVA NO. 4101, CUYO CARGO SE APLICO A LA CUENTA NO. 010-2525517-0 (ARRENDAMIENTO CAFETERIA) DURANTE LOS MESES ABRIL, MAYO JUNIO.</t>
  </si>
  <si>
    <t>BCO. COLECTORA DE REC DIRECTOS MH</t>
  </si>
  <si>
    <t>PARA REGISTRAR EL DEBITO A LA SUBCUENTA DE RECURSOS  DIRECTOS POR TRANSFERENCIA  RECIBIDA  DE LA CUENTA NO. 010-252046-1 (COLECTORA REC. DIRECTOS) DURANTE EL MES DE JUNIO 2017.</t>
  </si>
  <si>
    <t>PARA REGISTRAR EL CREDITO A LA CUENTA NO. 010-252046-1  (COLECTORA REC. DIRECTOS) POR TRANSFERENCIA APLICADA A LA (SUBCUENTA DE RECURSOS  DIRECTOS)  DURANTE EL MES DE JUNIO 2017.</t>
  </si>
  <si>
    <t>PARA REGISTRAR TRANSFERENCIAS AUTOMATICAS DEL FONDO 100 DE LA CTA. NO. 010-250062-2 (COLECTOR DE HACIENDA) DURANTE EL MES DE JUNIO 2017.</t>
  </si>
  <si>
    <t>PARA REGISTRAR CARGOS BANCARIOS DE LA CTA.  INTERNA DE (PETROCARIBE) CORRESPONDIENTES AL MES DE JUNIO 2017.</t>
  </si>
  <si>
    <t>PARA REGISTRAR CARGOS BANCARIOS DE LA CTA.  INTERNA DE (FONDO REPONIBLE 1) CORRESPONDIENTES AL MES DE JUNIO 2017.</t>
  </si>
  <si>
    <t>PARA REGISTRAR CARGOS BANCARIOS DE LA CTA.  INTERNA DE (FONDO REPONIBLE) CORRESPONDIENTES AL MES DE JUNIO 2017.</t>
  </si>
  <si>
    <t>PARA REGISTRAR LA CUENTA POR COBRAR POR CONCEPTO DE ARRENDAMIENTO DE CAFETERIA CORRESPONDIENTE AL MES DE JUNIO 2017.</t>
  </si>
  <si>
    <t>PARA REGISTRAR LOS LIBRAMIENTOS NO. 2708,  2751  Y 3132,  EJECUTADOS  POR LA FUENTE 2084, ANUADOS EN EL MES DE JUNIO 2017.</t>
  </si>
  <si>
    <t xml:space="preserve">VIATICO POR TRASLADO DE PERSONAL DE LA DIRECCION GRAL. DE JUBILACIONES Y PENSIONES PARA VISITAS A PENSIONADOS CON PODERES Y A CEMENTERIOS, EN LA PROVINCIA DE BARAHONA, LOS DIAS 9 Y 10 DE MAYO DEL 2017, SEGUN DOCTOS. </t>
  </si>
  <si>
    <t xml:space="preserve">VIATICO POR TRASLADO DE PERSONAL AL OPERATIVO PAGO BONO NAVIDEÑO SINDICATO TRABAJADORES PORTUARIOS 2016, A SAN CRISTOBAL, EL 23 DE MAYO DEL 2017, SEGUN DOCTOS. </t>
  </si>
  <si>
    <t xml:space="preserve">VIATICO POR TRASLADO DE PERSONAL AL OPERATIVO PAGO BONO NAVIDEÑO SINDICATO TRABAJADORES PORTUARIOS 2016, A LA PROVINCIA DE AZUA, EL 25 DE MAYO DEL 2017, SEGUN DOCTOS. </t>
  </si>
  <si>
    <t xml:space="preserve">VIATICO POR TRASLADO DE PERSONAL AL OPERATIVO PAGO BONO NAVIDEÑO SINDICATO TRABAJADORES PORTUARIOS 2016, A LA PROVINCIA DE SAN PEDRO DE MACORIS, EL 30 DE MAYO DEL 2017, SEGUN DOCTOS. </t>
  </si>
  <si>
    <t xml:space="preserve">VIATICO POR SERVICIO DE SEGURIDAD AL MINISTRO DE HACIENDA EN EL EVENTO DE LA CAMARA DE DIPUTADOS SOBRE EL PLAN ESTRATEGICO INSTITUCIONAL 2017-2020, CELEBRADO EN EL HOTEL NOW ONYX PUNTA CANA RESORT &amp; SPA, EL 02 DE JUNIO DEL 2017, SEGUN DOCTOS. </t>
  </si>
  <si>
    <t>VIATICO POR SERVICIO DE SEGURIDAD AL MINISTRO DE HACIENDA EN EL EVENTO DE LA CAMARA DE DIPUTADOS SOBRE EL PLAN ESTRATEGICO INSTITUCIONAL 2017-2020, CELEBRADO EN EL HOTEL NOW ONYX PUNTA CANA RESORT &amp; SPA, EL 02 DE JUNIO DEL 2017, SEGUN DOCTOS.</t>
  </si>
  <si>
    <r>
      <t>PARA REGISTRAR CARGOS BANCARIOS DE LA CTA.  INTERNA DE (ARRENDAMIENTO CAFETERIA</t>
    </r>
    <r>
      <rPr>
        <b/>
        <sz val="9"/>
        <color indexed="8"/>
        <rFont val="Arial"/>
        <family val="2"/>
      </rPr>
      <t>)</t>
    </r>
    <r>
      <rPr>
        <sz val="9"/>
        <color indexed="8"/>
        <rFont val="Arial"/>
        <family val="2"/>
      </rPr>
      <t xml:space="preserve"> CORRESPONDIENTES AL MES DE JUNIO 2017.</t>
    </r>
  </si>
  <si>
    <t>PARA REGISTRAR TRANSFERENCIA DE LA CUENTA NO 240- 014086-8 (PETROCARIBE) A LA CUENTA NO. 100-01-240-013802-2 DEL BANCO DE RESERVAS DE LA REP. DOMINICANA  A NOMBRE DE LA EMPRESA FARACH, S A. POR CONCEPTO DE EXPORTACION DE 700,380 UNID. DE FLUIDOTERAPICOS  Y MEDICAMENTOS, A TRAVES DEL PROG. COMPENSACION DEUDA PETROCARIBE, CORRESPONDIENTE AL MES DE JUNIO 2017.</t>
  </si>
  <si>
    <t>PARA REGISTRAR EL PAGO DE TARJETA VISA CORPORATIVA NO. 4101 CON CARGOS APLICADOS A LA CTA .NO 010-2525517-0 (ARRENDAMIENTO CAFETERIA) DURANTE LOS MESES ABRIL, MAYO Y JUNIO 2017.</t>
  </si>
  <si>
    <t>PARA REGISTRAR LOS LIBRAMIENTOS EJECUTADOS  POR LA FUENTE 2084, AL MES DE JUNIO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</si>
</sst>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_);\-#,##0.00"/>
    <numFmt numFmtId="165" formatCode="dd\/mm\/yyyy"/>
  </numFmts>
  <fonts count="30" x14ac:knownFonts="1">
    <font>
      <sz val="11"/>
      <color theme="1"/>
      <name val="Calibri"/>
      <family val="2"/>
      <scheme val="minor"/>
    </font>
    <font>
      <sz val="10"/>
      <color indexed="8"/>
      <name val="Times New Roman"/>
      <family val="1"/>
    </font>
    <font>
      <sz val="10"/>
      <name val="Times New Roman"/>
      <family val="1"/>
    </font>
    <font>
      <sz val="10"/>
      <color indexed="8"/>
      <name val="MS Sans Serif"/>
      <family val="2"/>
    </font>
    <font>
      <sz val="10"/>
      <color indexed="8"/>
      <name val="Arial"/>
      <family val="2"/>
    </font>
    <font>
      <sz val="10"/>
      <name val="Arial"/>
      <family val="2"/>
    </font>
    <font>
      <sz val="9.9499999999999993"/>
      <color indexed="8"/>
      <name val="Arial"/>
      <family val="2"/>
    </font>
    <font>
      <b/>
      <sz val="9.85"/>
      <color indexed="8"/>
      <name val="Times New Roman"/>
      <family val="1"/>
    </font>
    <font>
      <b/>
      <sz val="10"/>
      <name val="Arial"/>
      <family val="2"/>
    </font>
    <font>
      <sz val="9"/>
      <name val="Arial"/>
      <family val="2"/>
    </font>
    <font>
      <b/>
      <sz val="9"/>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0"/>
      <color theme="1"/>
      <name val="Arial"/>
      <family val="2"/>
    </font>
    <font>
      <sz val="10"/>
      <color theme="0"/>
      <name val="Arial"/>
      <family val="2"/>
    </font>
    <font>
      <b/>
      <sz val="10"/>
      <color theme="0"/>
      <name val="Arial"/>
      <family val="2"/>
    </font>
    <font>
      <b/>
      <sz val="12"/>
      <color theme="1"/>
      <name val="Calibri"/>
      <family val="2"/>
      <scheme val="minor"/>
    </font>
    <font>
      <sz val="9"/>
      <color theme="1"/>
      <name val="Calibri"/>
      <family val="2"/>
      <scheme val="minor"/>
    </font>
    <font>
      <sz val="10"/>
      <color indexed="8"/>
      <name val="Arial"/>
      <family val="2"/>
    </font>
    <font>
      <sz val="9"/>
      <color indexed="8"/>
      <name val="Arial"/>
      <family val="2"/>
    </font>
    <font>
      <b/>
      <sz val="10"/>
      <name val="Times New Roman"/>
      <family val="1"/>
    </font>
    <font>
      <sz val="8"/>
      <color indexed="8"/>
      <name val="Arial"/>
      <family val="2"/>
    </font>
    <font>
      <b/>
      <sz val="9"/>
      <color indexed="8"/>
      <name val="Arial"/>
      <family val="2"/>
    </font>
    <font>
      <sz val="9"/>
      <color theme="1"/>
      <name val="Arial"/>
      <family val="2"/>
    </font>
    <font>
      <sz val="14"/>
      <color theme="1"/>
      <name val="Times New Roman"/>
      <family val="1"/>
    </font>
    <font>
      <b/>
      <sz val="14"/>
      <color theme="1"/>
      <name val="Times New Roman"/>
      <family val="1"/>
    </font>
    <font>
      <sz val="10"/>
      <name val="Times New Roman"/>
    </font>
  </fonts>
  <fills count="3">
    <fill>
      <patternFill patternType="none"/>
    </fill>
    <fill>
      <patternFill patternType="gray125"/>
    </fill>
    <fill>
      <patternFill patternType="solid">
        <fgColor theme="4"/>
        <bgColor indexed="64"/>
      </patternFill>
    </fill>
  </fills>
  <borders count="8">
    <border>
      <left/>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left>
      <right style="thin">
        <color theme="3"/>
      </right>
      <top style="thin">
        <color theme="3"/>
      </top>
      <bottom style="thin">
        <color theme="3"/>
      </bottom>
      <diagonal/>
    </border>
    <border>
      <left style="thin">
        <color theme="3" tint="0.39997558519241921"/>
      </left>
      <right style="thin">
        <color theme="3"/>
      </right>
      <top style="thin">
        <color theme="3"/>
      </top>
      <bottom style="thin">
        <color theme="3"/>
      </bottom>
      <diagonal/>
    </border>
    <border>
      <left style="thin">
        <color theme="3" tint="-0.499984740745262"/>
      </left>
      <right style="thin">
        <color theme="3" tint="-0.499984740745262"/>
      </right>
      <top style="thin">
        <color theme="3" tint="-0.49998474074526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1">
    <xf numFmtId="0" fontId="0" fillId="0" borderId="0"/>
    <xf numFmtId="43" fontId="11" fillId="0" borderId="0" applyFont="0" applyFill="0" applyBorder="0" applyAlignment="0" applyProtection="0"/>
    <xf numFmtId="0" fontId="3" fillId="0" borderId="0"/>
    <xf numFmtId="0" fontId="3" fillId="0" borderId="0"/>
    <xf numFmtId="0" fontId="3" fillId="0" borderId="0"/>
    <xf numFmtId="0" fontId="11" fillId="0" borderId="0"/>
    <xf numFmtId="43" fontId="11" fillId="0" borderId="0" applyFont="0" applyFill="0" applyBorder="0" applyAlignment="0" applyProtection="0"/>
    <xf numFmtId="0" fontId="3" fillId="0" borderId="0"/>
    <xf numFmtId="0" fontId="11" fillId="0" borderId="0"/>
    <xf numFmtId="0" fontId="11" fillId="0" borderId="0"/>
    <xf numFmtId="0" fontId="3" fillId="0" borderId="0"/>
    <xf numFmtId="0" fontId="11" fillId="0" borderId="0"/>
    <xf numFmtId="43" fontId="11" fillId="0" borderId="0" applyFont="0" applyFill="0" applyBorder="0" applyAlignment="0" applyProtection="0"/>
    <xf numFmtId="0" fontId="3" fillId="0" borderId="0"/>
    <xf numFmtId="0" fontId="3" fillId="0" borderId="0"/>
    <xf numFmtId="0" fontId="11" fillId="0" borderId="0"/>
    <xf numFmtId="0" fontId="3" fillId="0" borderId="0"/>
    <xf numFmtId="0" fontId="11" fillId="0" borderId="0"/>
    <xf numFmtId="0" fontId="3" fillId="0" borderId="0"/>
    <xf numFmtId="43" fontId="21" fillId="0" borderId="0" applyFont="0" applyFill="0" applyBorder="0" applyAlignment="0" applyProtection="0">
      <alignment vertical="top"/>
    </xf>
    <xf numFmtId="0" fontId="21" fillId="0" borderId="0">
      <alignment vertical="top"/>
    </xf>
  </cellStyleXfs>
  <cellXfs count="80">
    <xf numFmtId="0" fontId="0" fillId="0" borderId="0" xfId="0"/>
    <xf numFmtId="4" fontId="0" fillId="0" borderId="0" xfId="0" applyNumberFormat="1"/>
    <xf numFmtId="0" fontId="15" fillId="0" borderId="0" xfId="0" applyFont="1" applyAlignment="1"/>
    <xf numFmtId="4" fontId="15" fillId="0" borderId="0" xfId="0" applyNumberFormat="1" applyFont="1" applyAlignment="1"/>
    <xf numFmtId="0" fontId="15" fillId="0" borderId="0" xfId="0" applyFont="1" applyAlignment="1">
      <alignment horizontal="center"/>
    </xf>
    <xf numFmtId="0" fontId="0" fillId="0" borderId="0" xfId="0" applyFont="1" applyAlignment="1">
      <alignment horizontal="center"/>
    </xf>
    <xf numFmtId="4" fontId="14" fillId="0" borderId="0" xfId="0" applyNumberFormat="1" applyFont="1"/>
    <xf numFmtId="43" fontId="11" fillId="0" borderId="0" xfId="1" applyFont="1"/>
    <xf numFmtId="43" fontId="0" fillId="0" borderId="0" xfId="0" applyNumberFormat="1"/>
    <xf numFmtId="0" fontId="0" fillId="0" borderId="0" xfId="0"/>
    <xf numFmtId="0" fontId="0" fillId="0" borderId="0" xfId="0" applyAlignment="1">
      <alignment horizontal="center" vertical="center"/>
    </xf>
    <xf numFmtId="164" fontId="6" fillId="0" borderId="1" xfId="0" applyNumberFormat="1" applyFont="1" applyBorder="1" applyAlignment="1">
      <alignment horizontal="right" vertical="center"/>
    </xf>
    <xf numFmtId="4" fontId="5" fillId="0" borderId="1" xfId="0" applyNumberFormat="1" applyFont="1" applyFill="1" applyBorder="1" applyAlignment="1">
      <alignment wrapText="1"/>
    </xf>
    <xf numFmtId="43" fontId="16" fillId="0" borderId="1" xfId="1" applyNumberFormat="1" applyFont="1" applyBorder="1" applyAlignment="1">
      <alignment wrapText="1"/>
    </xf>
    <xf numFmtId="0" fontId="7" fillId="0" borderId="1" xfId="0" applyFont="1" applyBorder="1" applyAlignment="1">
      <alignment vertical="center"/>
    </xf>
    <xf numFmtId="4" fontId="8" fillId="0" borderId="1" xfId="0" applyNumberFormat="1" applyFont="1" applyFill="1" applyBorder="1" applyAlignment="1">
      <alignment wrapText="1"/>
    </xf>
    <xf numFmtId="0" fontId="7" fillId="0" borderId="1" xfId="0" applyFont="1" applyBorder="1" applyAlignment="1">
      <alignment vertical="center" wrapText="1"/>
    </xf>
    <xf numFmtId="1" fontId="14" fillId="0" borderId="2" xfId="0" applyNumberFormat="1" applyFont="1" applyBorder="1" applyAlignment="1">
      <alignment horizontal="center" vertical="center"/>
    </xf>
    <xf numFmtId="49" fontId="14" fillId="0" borderId="3" xfId="0" applyNumberFormat="1" applyFont="1" applyBorder="1" applyAlignment="1">
      <alignment horizontal="center" vertical="center"/>
    </xf>
    <xf numFmtId="164" fontId="4" fillId="0" borderId="2" xfId="0" applyNumberFormat="1" applyFont="1" applyBorder="1" applyAlignment="1">
      <alignment horizontal="right" vertical="center" wrapText="1"/>
    </xf>
    <xf numFmtId="43" fontId="11" fillId="0" borderId="2" xfId="1" applyFont="1" applyBorder="1" applyAlignment="1">
      <alignment wrapText="1"/>
    </xf>
    <xf numFmtId="164" fontId="14" fillId="0" borderId="0" xfId="0" applyNumberFormat="1" applyFont="1"/>
    <xf numFmtId="0" fontId="14" fillId="0" borderId="0" xfId="0" applyFont="1" applyAlignment="1">
      <alignment horizontal="center"/>
    </xf>
    <xf numFmtId="0" fontId="12" fillId="0" borderId="0" xfId="0" applyFont="1"/>
    <xf numFmtId="49" fontId="19" fillId="0" borderId="0" xfId="0" applyNumberFormat="1" applyFont="1" applyAlignment="1">
      <alignment horizontal="right"/>
    </xf>
    <xf numFmtId="0" fontId="20" fillId="0" borderId="0" xfId="0" applyFont="1" applyAlignment="1">
      <alignment vertical="center"/>
    </xf>
    <xf numFmtId="0" fontId="13" fillId="0" borderId="4" xfId="0" applyFont="1" applyFill="1" applyBorder="1" applyAlignment="1">
      <alignment horizontal="center" vertical="center"/>
    </xf>
    <xf numFmtId="0" fontId="18" fillId="0" borderId="4" xfId="0" applyFont="1" applyFill="1" applyBorder="1" applyAlignment="1">
      <alignment horizontal="center" vertical="center"/>
    </xf>
    <xf numFmtId="4" fontId="13" fillId="0" borderId="4"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vertical="center"/>
    </xf>
    <xf numFmtId="0" fontId="20" fillId="0" borderId="0" xfId="0" applyFont="1" applyFill="1" applyAlignment="1">
      <alignment vertical="center"/>
    </xf>
    <xf numFmtId="0" fontId="19" fillId="0" borderId="0" xfId="0" applyFont="1" applyAlignment="1">
      <alignment horizontal="center" vertical="center"/>
    </xf>
    <xf numFmtId="4" fontId="24" fillId="0" borderId="0" xfId="0" applyNumberFormat="1" applyFont="1" applyAlignment="1">
      <alignment vertical="top"/>
    </xf>
    <xf numFmtId="0" fontId="9" fillId="0" borderId="2" xfId="0" applyFont="1" applyFill="1" applyBorder="1" applyAlignment="1">
      <alignment vertical="center" wrapText="1"/>
    </xf>
    <xf numFmtId="4" fontId="22" fillId="0" borderId="5" xfId="0" applyNumberFormat="1" applyFont="1" applyFill="1" applyBorder="1" applyAlignment="1">
      <alignment horizontal="right" vertical="center"/>
    </xf>
    <xf numFmtId="0" fontId="24" fillId="0" borderId="0" xfId="0" applyFont="1" applyAlignment="1">
      <alignment vertical="top" wrapText="1" readingOrder="1"/>
    </xf>
    <xf numFmtId="0" fontId="9" fillId="0" borderId="5" xfId="0" applyFont="1" applyFill="1" applyBorder="1" applyAlignment="1">
      <alignment vertical="center"/>
    </xf>
    <xf numFmtId="49" fontId="25" fillId="0" borderId="5" xfId="0" applyNumberFormat="1" applyFont="1" applyBorder="1" applyAlignment="1">
      <alignment horizontal="center" vertical="center" wrapText="1"/>
    </xf>
    <xf numFmtId="0" fontId="9" fillId="0" borderId="5" xfId="0" applyFont="1" applyFill="1" applyBorder="1" applyAlignment="1">
      <alignment horizontal="center" vertical="center" wrapText="1"/>
    </xf>
    <xf numFmtId="0" fontId="25" fillId="0" borderId="5" xfId="0" applyFont="1" applyBorder="1" applyAlignment="1">
      <alignment horizontal="left" vertical="center" wrapText="1"/>
    </xf>
    <xf numFmtId="4" fontId="10" fillId="0" borderId="5" xfId="1" applyNumberFormat="1" applyFont="1" applyFill="1" applyBorder="1" applyAlignment="1">
      <alignment vertical="center" wrapText="1"/>
    </xf>
    <xf numFmtId="165" fontId="22" fillId="0" borderId="5" xfId="0" applyNumberFormat="1" applyFont="1" applyBorder="1" applyAlignment="1">
      <alignment horizontal="center" vertical="center"/>
    </xf>
    <xf numFmtId="0" fontId="9" fillId="0" borderId="5" xfId="0" applyFont="1" applyFill="1" applyBorder="1" applyAlignment="1">
      <alignment horizontal="center" vertical="center"/>
    </xf>
    <xf numFmtId="0" fontId="22" fillId="0" borderId="5" xfId="0" applyFont="1" applyBorder="1" applyAlignment="1">
      <alignment vertical="center"/>
    </xf>
    <xf numFmtId="4" fontId="9" fillId="0" borderId="5" xfId="1" applyNumberFormat="1" applyFont="1" applyFill="1" applyBorder="1" applyAlignment="1">
      <alignment vertical="center" wrapText="1"/>
    </xf>
    <xf numFmtId="4" fontId="22" fillId="0" borderId="5" xfId="0" applyNumberFormat="1" applyFont="1" applyBorder="1" applyAlignment="1">
      <alignment horizontal="right" vertical="center"/>
    </xf>
    <xf numFmtId="165" fontId="9" fillId="0" borderId="5" xfId="20" applyNumberFormat="1" applyFont="1" applyFill="1" applyBorder="1" applyAlignment="1">
      <alignment horizontal="center" vertical="center"/>
    </xf>
    <xf numFmtId="14" fontId="17" fillId="2" borderId="5" xfId="0" applyNumberFormat="1" applyFont="1" applyFill="1" applyBorder="1" applyAlignment="1">
      <alignment horizontal="center" vertical="center" wrapText="1"/>
    </xf>
    <xf numFmtId="0" fontId="17" fillId="2" borderId="5" xfId="0" applyFont="1" applyFill="1" applyBorder="1" applyAlignment="1">
      <alignment horizontal="center" vertical="center" wrapText="1"/>
    </xf>
    <xf numFmtId="0" fontId="18" fillId="2" borderId="5" xfId="0" applyFont="1" applyFill="1" applyBorder="1" applyAlignment="1">
      <alignment vertical="center" wrapText="1"/>
    </xf>
    <xf numFmtId="0" fontId="17" fillId="2" borderId="5" xfId="0" applyFont="1" applyFill="1" applyBorder="1" applyAlignment="1">
      <alignment vertical="center" wrapText="1"/>
    </xf>
    <xf numFmtId="4" fontId="18" fillId="2" borderId="5" xfId="1" applyNumberFormat="1" applyFont="1" applyFill="1" applyBorder="1" applyAlignment="1">
      <alignment vertical="center" wrapText="1"/>
    </xf>
    <xf numFmtId="4" fontId="18" fillId="2" borderId="5" xfId="0" applyNumberFormat="1" applyFont="1" applyFill="1" applyBorder="1" applyAlignment="1">
      <alignment vertical="center" wrapText="1"/>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xf>
    <xf numFmtId="0" fontId="1" fillId="0" borderId="5" xfId="0" applyFont="1" applyBorder="1" applyAlignment="1">
      <alignment vertical="center"/>
    </xf>
    <xf numFmtId="4" fontId="2" fillId="0" borderId="5" xfId="0" applyNumberFormat="1" applyFont="1" applyFill="1" applyBorder="1" applyAlignment="1">
      <alignment vertical="center" wrapText="1"/>
    </xf>
    <xf numFmtId="4" fontId="9" fillId="0" borderId="5" xfId="0" applyNumberFormat="1" applyFont="1" applyFill="1" applyBorder="1" applyAlignment="1">
      <alignment vertical="center" wrapText="1"/>
    </xf>
    <xf numFmtId="0" fontId="9" fillId="0" borderId="5" xfId="0" applyFont="1" applyFill="1" applyBorder="1" applyAlignment="1">
      <alignment horizontal="left" vertical="center"/>
    </xf>
    <xf numFmtId="0" fontId="9" fillId="0" borderId="0" xfId="0" applyFont="1" applyFill="1" applyBorder="1" applyAlignment="1">
      <alignment vertical="center"/>
    </xf>
    <xf numFmtId="165" fontId="9" fillId="0" borderId="6" xfId="20" applyNumberFormat="1" applyFont="1" applyFill="1" applyBorder="1" applyAlignment="1">
      <alignment horizontal="center"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4" fontId="22" fillId="0" borderId="6" xfId="0" applyNumberFormat="1" applyFont="1" applyFill="1" applyBorder="1" applyAlignment="1">
      <alignment horizontal="right" vertical="center"/>
    </xf>
    <xf numFmtId="0" fontId="22" fillId="0" borderId="5" xfId="0" applyFont="1" applyBorder="1" applyAlignment="1">
      <alignment horizontal="left" vertical="center" wrapText="1" readingOrder="1"/>
    </xf>
    <xf numFmtId="0" fontId="26" fillId="0" borderId="5" xfId="0" applyFont="1" applyBorder="1" applyAlignment="1">
      <alignment horizontal="left" vertical="center" wrapText="1"/>
    </xf>
    <xf numFmtId="0" fontId="22" fillId="0" borderId="5" xfId="0" applyFont="1" applyFill="1" applyBorder="1" applyAlignment="1">
      <alignment horizontal="left" vertical="center"/>
    </xf>
    <xf numFmtId="0" fontId="22" fillId="0" borderId="6" xfId="0" applyFont="1" applyFill="1" applyBorder="1" applyAlignment="1">
      <alignment horizontal="left" vertical="center"/>
    </xf>
    <xf numFmtId="0" fontId="26" fillId="0" borderId="5" xfId="0" applyFont="1" applyBorder="1"/>
    <xf numFmtId="0" fontId="22" fillId="0" borderId="5" xfId="0" applyFont="1" applyBorder="1" applyAlignment="1">
      <alignment vertical="center" wrapText="1"/>
    </xf>
    <xf numFmtId="4" fontId="9" fillId="0" borderId="5" xfId="0" applyNumberFormat="1" applyFont="1" applyFill="1" applyBorder="1" applyAlignment="1">
      <alignment horizontal="right" vertical="center" wrapText="1"/>
    </xf>
    <xf numFmtId="4" fontId="22" fillId="0" borderId="5" xfId="0" applyNumberFormat="1" applyFont="1" applyBorder="1" applyAlignment="1">
      <alignment vertical="top"/>
    </xf>
    <xf numFmtId="0" fontId="22" fillId="0" borderId="5" xfId="0" applyFont="1" applyFill="1" applyBorder="1" applyAlignment="1">
      <alignment horizontal="center" vertical="top" wrapText="1" readingOrder="1"/>
    </xf>
    <xf numFmtId="4" fontId="22" fillId="0" borderId="5" xfId="0" applyNumberFormat="1" applyFont="1" applyFill="1" applyBorder="1" applyAlignment="1">
      <alignment vertical="top"/>
    </xf>
    <xf numFmtId="4" fontId="9" fillId="0" borderId="6" xfId="0" applyNumberFormat="1" applyFont="1" applyFill="1" applyBorder="1" applyAlignment="1">
      <alignment horizontal="right" vertical="center" wrapText="1"/>
    </xf>
    <xf numFmtId="4" fontId="9" fillId="0" borderId="7" xfId="0" applyNumberFormat="1" applyFont="1" applyFill="1" applyBorder="1" applyAlignment="1">
      <alignment horizontal="right" vertical="center" wrapText="1"/>
    </xf>
    <xf numFmtId="4" fontId="29" fillId="0" borderId="5" xfId="0" applyNumberFormat="1" applyFont="1" applyFill="1" applyBorder="1" applyAlignment="1">
      <alignment horizontal="right" vertical="center" wrapText="1"/>
    </xf>
    <xf numFmtId="0" fontId="28" fillId="0" borderId="0" xfId="0" applyFont="1" applyAlignment="1">
      <alignment horizontal="center"/>
    </xf>
    <xf numFmtId="0" fontId="27" fillId="0" borderId="0" xfId="0" applyFont="1" applyAlignment="1">
      <alignment horizontal="center"/>
    </xf>
  </cellXfs>
  <cellStyles count="21">
    <cellStyle name="Millares" xfId="1" builtinId="3"/>
    <cellStyle name="Millares 2" xfId="6"/>
    <cellStyle name="Millares 2 2" xfId="12"/>
    <cellStyle name="Millares 3" xfId="19"/>
    <cellStyle name="Normal" xfId="0" builtinId="0"/>
    <cellStyle name="Normal 2" xfId="2"/>
    <cellStyle name="Normal 2 2" xfId="5"/>
    <cellStyle name="Normal 2 2 2" xfId="7"/>
    <cellStyle name="Normal 2 2 2 2" xfId="11"/>
    <cellStyle name="Normal 2 2 2 2 2" xfId="13"/>
    <cellStyle name="Normal 2 2 2 2 3" xfId="18"/>
    <cellStyle name="Normal 2 2 2 3" xfId="17"/>
    <cellStyle name="Normal 2 2 3" xfId="10"/>
    <cellStyle name="Normal 2 2 4" xfId="14"/>
    <cellStyle name="Normal 2 2 5" xfId="16"/>
    <cellStyle name="Normal 2 3" xfId="8"/>
    <cellStyle name="Normal 2 4" xfId="9"/>
    <cellStyle name="Normal 2 5" xfId="15"/>
    <cellStyle name="Normal 3" xfId="3"/>
    <cellStyle name="Normal 4" xfId="4"/>
    <cellStyle name="Normal 9" xfId="20"/>
  </cellStyles>
  <dxfs count="12">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numFmt numFmtId="4" formatCode="#,##0.00"/>
      <fill>
        <patternFill patternType="none">
          <fgColor indexed="64"/>
          <bgColor indexed="65"/>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numFmt numFmtId="4" formatCode="#,##0.00"/>
      <fill>
        <patternFill patternType="none">
          <fgColor indexed="64"/>
          <bgColor indexed="65"/>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Times New Roman"/>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top style="thin">
          <color rgb="FF538ED5"/>
        </top>
      </border>
    </dxf>
    <dxf>
      <border diagonalUp="0" diagonalDown="0">
        <left style="thin">
          <color rgb="FF538ED5"/>
        </left>
        <right style="thin">
          <color rgb="FF538ED5"/>
        </right>
        <top style="thin">
          <color rgb="FF538ED5"/>
        </top>
        <bottom style="double">
          <color rgb="FF538ED5"/>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vertical="center" textRotation="0" wrapText="1" indent="0" justifyLastLine="0" shrinkToFit="0" readingOrder="0"/>
      <border diagonalUp="0" diagonalDown="0" outline="0"/>
    </dxf>
    <dxf>
      <border>
        <bottom style="thin">
          <color rgb="FF0F253F"/>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theme="3" tint="-0.499984740745262"/>
        </left>
        <right style="thin">
          <color theme="3" tint="-0.499984740745262"/>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506942</xdr:colOff>
      <xdr:row>0</xdr:row>
      <xdr:rowOff>122766</xdr:rowOff>
    </xdr:from>
    <xdr:to>
      <xdr:col>2</xdr:col>
      <xdr:colOff>517864</xdr:colOff>
      <xdr:row>3</xdr:row>
      <xdr:rowOff>162312</xdr:rowOff>
    </xdr:to>
    <xdr:pic>
      <xdr:nvPicPr>
        <xdr:cNvPr id="1041" name="Picture 2"/>
        <xdr:cNvPicPr>
          <a:picLocks noChangeAspect="1" noChangeArrowheads="1"/>
        </xdr:cNvPicPr>
      </xdr:nvPicPr>
      <xdr:blipFill>
        <a:blip xmlns:r="http://schemas.openxmlformats.org/officeDocument/2006/relationships" r:embed="rId1"/>
        <a:srcRect/>
        <a:stretch>
          <a:fillRect/>
        </a:stretch>
      </xdr:blipFill>
      <xdr:spPr bwMode="auto">
        <a:xfrm>
          <a:off x="1427692" y="122766"/>
          <a:ext cx="804672" cy="663963"/>
        </a:xfrm>
        <a:prstGeom prst="rect">
          <a:avLst/>
        </a:prstGeom>
        <a:noFill/>
        <a:ln w="9525">
          <a:noFill/>
          <a:miter lim="800000"/>
          <a:headEnd/>
          <a:tailEnd/>
        </a:ln>
      </xdr:spPr>
    </xdr:pic>
    <xdr:clientData/>
  </xdr:twoCellAnchor>
  <xdr:twoCellAnchor editAs="oneCell">
    <xdr:from>
      <xdr:col>5</xdr:col>
      <xdr:colOff>171450</xdr:colOff>
      <xdr:row>0</xdr:row>
      <xdr:rowOff>119592</xdr:rowOff>
    </xdr:from>
    <xdr:to>
      <xdr:col>5</xdr:col>
      <xdr:colOff>971550</xdr:colOff>
      <xdr:row>3</xdr:row>
      <xdr:rowOff>167217</xdr:rowOff>
    </xdr:to>
    <xdr:pic>
      <xdr:nvPicPr>
        <xdr:cNvPr id="1042" name="Picture 4"/>
        <xdr:cNvPicPr>
          <a:picLocks noChangeAspect="1" noChangeArrowheads="1"/>
        </xdr:cNvPicPr>
      </xdr:nvPicPr>
      <xdr:blipFill>
        <a:blip xmlns:r="http://schemas.openxmlformats.org/officeDocument/2006/relationships" r:embed="rId2"/>
        <a:srcRect/>
        <a:stretch>
          <a:fillRect/>
        </a:stretch>
      </xdr:blipFill>
      <xdr:spPr bwMode="auto">
        <a:xfrm>
          <a:off x="9823450" y="119592"/>
          <a:ext cx="800100" cy="672042"/>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22" displayName="Table22" ref="A7:G492" totalsRowShown="0" headerRowDxfId="11" dataDxfId="9" headerRowBorderDxfId="10" tableBorderDxfId="8" totalsRowBorderDxfId="7">
  <autoFilter ref="A7:G492"/>
  <sortState ref="A8:G443">
    <sortCondition ref="A8:A443"/>
    <sortCondition ref="B8:B443"/>
  </sortState>
  <tableColumns count="7">
    <tableColumn id="1" name="FECHA" dataDxfId="6"/>
    <tableColumn id="2" name="CK / TR / DE" dataDxfId="5"/>
    <tableColumn id="3" name="DESCRIPCION" dataDxfId="4"/>
    <tableColumn id="7" name="CONCEPTO" dataDxfId="3"/>
    <tableColumn id="4" name="DEBITO " dataDxfId="2"/>
    <tableColumn id="5" name="CREDITO" dataDxfId="1"/>
    <tableColumn id="6" name="BALANC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66"/>
  <sheetViews>
    <sheetView showGridLines="0" tabSelected="1" showWhiteSpace="0" topLeftCell="D484" zoomScale="90" zoomScaleNormal="90" zoomScaleSheetLayoutView="75" workbookViewId="0">
      <selection activeCell="F489" sqref="F489"/>
    </sheetView>
  </sheetViews>
  <sheetFormatPr baseColWidth="10" defaultColWidth="11.44140625" defaultRowHeight="14.4" x14ac:dyDescent="0.3"/>
  <cols>
    <col min="1" max="1" width="13.88671875" style="10" customWidth="1"/>
    <col min="2" max="2" width="11.88671875" style="5" bestFit="1" customWidth="1"/>
    <col min="3" max="3" width="45.33203125" style="9" customWidth="1"/>
    <col min="4" max="4" width="50.6640625" style="1" customWidth="1"/>
    <col min="5" max="5" width="18.33203125" style="1" bestFit="1" customWidth="1"/>
    <col min="6" max="6" width="17.33203125" style="1" bestFit="1" customWidth="1"/>
    <col min="7" max="7" width="18.44140625" style="9" bestFit="1" customWidth="1"/>
    <col min="8" max="12" width="11.44140625" style="9"/>
    <col min="13" max="13" width="15.33203125" style="9" bestFit="1" customWidth="1"/>
    <col min="14" max="16384" width="11.44140625" style="9"/>
  </cols>
  <sheetData>
    <row r="2" spans="1:8" ht="17.399999999999999" x14ac:dyDescent="0.3">
      <c r="A2" s="78" t="s">
        <v>5</v>
      </c>
      <c r="B2" s="78"/>
      <c r="C2" s="78"/>
      <c r="D2" s="78"/>
      <c r="E2" s="78"/>
      <c r="F2" s="78"/>
      <c r="G2" s="78"/>
    </row>
    <row r="4" spans="1:8" ht="18" x14ac:dyDescent="0.35">
      <c r="A4" s="79" t="s">
        <v>6</v>
      </c>
      <c r="B4" s="79"/>
      <c r="C4" s="79"/>
      <c r="D4" s="79"/>
      <c r="E4" s="79"/>
      <c r="F4" s="79"/>
      <c r="G4" s="79"/>
    </row>
    <row r="5" spans="1:8" ht="15.6" x14ac:dyDescent="0.3">
      <c r="A5" s="32" t="s">
        <v>9</v>
      </c>
      <c r="B5" s="4"/>
      <c r="C5" s="2"/>
      <c r="D5" s="3"/>
      <c r="E5" s="3"/>
      <c r="G5" s="24" t="s">
        <v>90</v>
      </c>
    </row>
    <row r="7" spans="1:8" ht="32.1" customHeight="1" x14ac:dyDescent="0.3">
      <c r="A7" s="26" t="s">
        <v>0</v>
      </c>
      <c r="B7" s="27" t="s">
        <v>7</v>
      </c>
      <c r="C7" s="27" t="s">
        <v>1</v>
      </c>
      <c r="D7" s="27" t="s">
        <v>10</v>
      </c>
      <c r="E7" s="28" t="s">
        <v>2</v>
      </c>
      <c r="F7" s="28" t="s">
        <v>3</v>
      </c>
      <c r="G7" s="28" t="s">
        <v>4</v>
      </c>
      <c r="H7" s="25"/>
    </row>
    <row r="8" spans="1:8" s="25" customFormat="1" ht="20.100000000000001" customHeight="1" x14ac:dyDescent="0.3">
      <c r="A8" s="38" t="s">
        <v>91</v>
      </c>
      <c r="B8" s="39"/>
      <c r="C8" s="39"/>
      <c r="D8" s="40" t="s">
        <v>8</v>
      </c>
      <c r="E8" s="41">
        <v>142730268.97</v>
      </c>
      <c r="F8" s="41"/>
      <c r="G8" s="41">
        <f>E8</f>
        <v>142730268.97</v>
      </c>
    </row>
    <row r="9" spans="1:8" s="31" customFormat="1" ht="51.9" customHeight="1" x14ac:dyDescent="0.3">
      <c r="A9" s="42">
        <v>42887</v>
      </c>
      <c r="B9" s="43" t="s">
        <v>143</v>
      </c>
      <c r="C9" s="44" t="s">
        <v>127</v>
      </c>
      <c r="D9" s="65" t="s">
        <v>544</v>
      </c>
      <c r="E9" s="35"/>
      <c r="F9" s="35">
        <v>60000</v>
      </c>
      <c r="G9" s="45">
        <f>G8+Table22[[#This Row],[DEBITO ]]-Table22[[#This Row],[CREDITO]]</f>
        <v>142670268.97</v>
      </c>
    </row>
    <row r="10" spans="1:8" s="31" customFormat="1" ht="51.9" customHeight="1" x14ac:dyDescent="0.3">
      <c r="A10" s="42">
        <v>42887</v>
      </c>
      <c r="B10" s="43" t="s">
        <v>101</v>
      </c>
      <c r="C10" s="44" t="s">
        <v>92</v>
      </c>
      <c r="D10" s="65" t="s">
        <v>544</v>
      </c>
      <c r="E10" s="35"/>
      <c r="F10" s="35">
        <v>1050</v>
      </c>
      <c r="G10" s="45">
        <f>G9+Table22[[#This Row],[DEBITO ]]-Table22[[#This Row],[CREDITO]]</f>
        <v>142669218.97</v>
      </c>
    </row>
    <row r="11" spans="1:8" s="31" customFormat="1" ht="51.9" customHeight="1" x14ac:dyDescent="0.3">
      <c r="A11" s="42">
        <v>42887</v>
      </c>
      <c r="B11" s="43" t="s">
        <v>102</v>
      </c>
      <c r="C11" s="44" t="s">
        <v>93</v>
      </c>
      <c r="D11" s="65" t="s">
        <v>544</v>
      </c>
      <c r="E11" s="35"/>
      <c r="F11" s="35">
        <v>1050</v>
      </c>
      <c r="G11" s="45">
        <f>G10+Table22[[#This Row],[DEBITO ]]-Table22[[#This Row],[CREDITO]]</f>
        <v>142668168.97</v>
      </c>
    </row>
    <row r="12" spans="1:8" s="31" customFormat="1" ht="51.9" customHeight="1" x14ac:dyDescent="0.3">
      <c r="A12" s="42">
        <v>42887</v>
      </c>
      <c r="B12" s="43" t="s">
        <v>103</v>
      </c>
      <c r="C12" s="44" t="s">
        <v>75</v>
      </c>
      <c r="D12" s="65" t="s">
        <v>544</v>
      </c>
      <c r="E12" s="35"/>
      <c r="F12" s="35">
        <v>1050</v>
      </c>
      <c r="G12" s="45">
        <f>G11+Table22[[#This Row],[DEBITO ]]-Table22[[#This Row],[CREDITO]]</f>
        <v>142667118.97</v>
      </c>
    </row>
    <row r="13" spans="1:8" s="31" customFormat="1" ht="51.9" customHeight="1" x14ac:dyDescent="0.3">
      <c r="A13" s="42">
        <v>42887</v>
      </c>
      <c r="B13" s="43" t="s">
        <v>104</v>
      </c>
      <c r="C13" s="44" t="s">
        <v>94</v>
      </c>
      <c r="D13" s="65" t="s">
        <v>544</v>
      </c>
      <c r="E13" s="35"/>
      <c r="F13" s="35">
        <v>1050</v>
      </c>
      <c r="G13" s="45">
        <f>G12+Table22[[#This Row],[DEBITO ]]-Table22[[#This Row],[CREDITO]]</f>
        <v>142666068.97</v>
      </c>
    </row>
    <row r="14" spans="1:8" s="31" customFormat="1" ht="51.9" customHeight="1" x14ac:dyDescent="0.3">
      <c r="A14" s="42">
        <v>42887</v>
      </c>
      <c r="B14" s="43" t="s">
        <v>105</v>
      </c>
      <c r="C14" s="44" t="s">
        <v>95</v>
      </c>
      <c r="D14" s="65" t="s">
        <v>544</v>
      </c>
      <c r="E14" s="35"/>
      <c r="F14" s="35">
        <v>1050</v>
      </c>
      <c r="G14" s="45">
        <f>G13+Table22[[#This Row],[DEBITO ]]-Table22[[#This Row],[CREDITO]]</f>
        <v>142665018.97</v>
      </c>
    </row>
    <row r="15" spans="1:8" s="31" customFormat="1" ht="51.9" customHeight="1" x14ac:dyDescent="0.3">
      <c r="A15" s="42">
        <v>42887</v>
      </c>
      <c r="B15" s="43" t="s">
        <v>106</v>
      </c>
      <c r="C15" s="44" t="s">
        <v>77</v>
      </c>
      <c r="D15" s="65" t="s">
        <v>544</v>
      </c>
      <c r="E15" s="35"/>
      <c r="F15" s="35">
        <v>1050</v>
      </c>
      <c r="G15" s="45">
        <f>G14+Table22[[#This Row],[DEBITO ]]-Table22[[#This Row],[CREDITO]]</f>
        <v>142663968.97</v>
      </c>
    </row>
    <row r="16" spans="1:8" s="31" customFormat="1" ht="51.9" customHeight="1" x14ac:dyDescent="0.3">
      <c r="A16" s="42">
        <v>42887</v>
      </c>
      <c r="B16" s="43" t="s">
        <v>107</v>
      </c>
      <c r="C16" s="44" t="s">
        <v>78</v>
      </c>
      <c r="D16" s="65" t="s">
        <v>544</v>
      </c>
      <c r="E16" s="35"/>
      <c r="F16" s="35">
        <v>1050</v>
      </c>
      <c r="G16" s="45">
        <f>G15+Table22[[#This Row],[DEBITO ]]-Table22[[#This Row],[CREDITO]]</f>
        <v>142662918.97</v>
      </c>
    </row>
    <row r="17" spans="1:7" s="31" customFormat="1" ht="51.9" customHeight="1" x14ac:dyDescent="0.3">
      <c r="A17" s="42">
        <v>42887</v>
      </c>
      <c r="B17" s="43" t="s">
        <v>108</v>
      </c>
      <c r="C17" s="44" t="s">
        <v>96</v>
      </c>
      <c r="D17" s="65" t="s">
        <v>544</v>
      </c>
      <c r="E17" s="35"/>
      <c r="F17" s="35">
        <v>3100</v>
      </c>
      <c r="G17" s="45">
        <f>G16+Table22[[#This Row],[DEBITO ]]-Table22[[#This Row],[CREDITO]]</f>
        <v>142659818.97</v>
      </c>
    </row>
    <row r="18" spans="1:7" s="31" customFormat="1" ht="51.9" customHeight="1" x14ac:dyDescent="0.3">
      <c r="A18" s="42">
        <v>42887</v>
      </c>
      <c r="B18" s="43" t="s">
        <v>109</v>
      </c>
      <c r="C18" s="44" t="s">
        <v>81</v>
      </c>
      <c r="D18" s="65" t="s">
        <v>544</v>
      </c>
      <c r="E18" s="35"/>
      <c r="F18" s="35">
        <v>3100</v>
      </c>
      <c r="G18" s="45">
        <f>G17+Table22[[#This Row],[DEBITO ]]-Table22[[#This Row],[CREDITO]]</f>
        <v>142656718.97</v>
      </c>
    </row>
    <row r="19" spans="1:7" s="31" customFormat="1" ht="51.9" customHeight="1" x14ac:dyDescent="0.3">
      <c r="A19" s="42">
        <v>42887</v>
      </c>
      <c r="B19" s="43" t="s">
        <v>110</v>
      </c>
      <c r="C19" s="44" t="s">
        <v>87</v>
      </c>
      <c r="D19" s="65" t="s">
        <v>544</v>
      </c>
      <c r="E19" s="35"/>
      <c r="F19" s="35">
        <v>3100</v>
      </c>
      <c r="G19" s="45">
        <f>G18+Table22[[#This Row],[DEBITO ]]-Table22[[#This Row],[CREDITO]]</f>
        <v>142653618.97</v>
      </c>
    </row>
    <row r="20" spans="1:7" s="31" customFormat="1" ht="51.9" customHeight="1" x14ac:dyDescent="0.3">
      <c r="A20" s="42">
        <v>42887</v>
      </c>
      <c r="B20" s="43" t="s">
        <v>111</v>
      </c>
      <c r="C20" s="44" t="s">
        <v>80</v>
      </c>
      <c r="D20" s="65" t="s">
        <v>544</v>
      </c>
      <c r="E20" s="35"/>
      <c r="F20" s="35">
        <v>3100</v>
      </c>
      <c r="G20" s="45">
        <f>G19+Table22[[#This Row],[DEBITO ]]-Table22[[#This Row],[CREDITO]]</f>
        <v>142650518.97</v>
      </c>
    </row>
    <row r="21" spans="1:7" s="31" customFormat="1" ht="51.9" customHeight="1" x14ac:dyDescent="0.3">
      <c r="A21" s="42">
        <v>42887</v>
      </c>
      <c r="B21" s="43" t="s">
        <v>112</v>
      </c>
      <c r="C21" s="44" t="s">
        <v>85</v>
      </c>
      <c r="D21" s="65" t="s">
        <v>544</v>
      </c>
      <c r="E21" s="35"/>
      <c r="F21" s="35">
        <v>3100</v>
      </c>
      <c r="G21" s="45">
        <f>G20+Table22[[#This Row],[DEBITO ]]-Table22[[#This Row],[CREDITO]]</f>
        <v>142647418.97</v>
      </c>
    </row>
    <row r="22" spans="1:7" s="31" customFormat="1" ht="51.9" customHeight="1" x14ac:dyDescent="0.3">
      <c r="A22" s="42">
        <v>42887</v>
      </c>
      <c r="B22" s="43" t="s">
        <v>113</v>
      </c>
      <c r="C22" s="44" t="s">
        <v>97</v>
      </c>
      <c r="D22" s="65" t="s">
        <v>544</v>
      </c>
      <c r="E22" s="35"/>
      <c r="F22" s="35">
        <v>3100</v>
      </c>
      <c r="G22" s="45">
        <f>G21+Table22[[#This Row],[DEBITO ]]-Table22[[#This Row],[CREDITO]]</f>
        <v>142644318.97</v>
      </c>
    </row>
    <row r="23" spans="1:7" s="31" customFormat="1" ht="51.9" customHeight="1" x14ac:dyDescent="0.3">
      <c r="A23" s="42">
        <v>42887</v>
      </c>
      <c r="B23" s="43" t="s">
        <v>114</v>
      </c>
      <c r="C23" s="44" t="s">
        <v>73</v>
      </c>
      <c r="D23" s="65" t="s">
        <v>544</v>
      </c>
      <c r="E23" s="35"/>
      <c r="F23" s="35">
        <v>3100</v>
      </c>
      <c r="G23" s="45">
        <f>G22+Table22[[#This Row],[DEBITO ]]-Table22[[#This Row],[CREDITO]]</f>
        <v>142641218.97</v>
      </c>
    </row>
    <row r="24" spans="1:7" s="31" customFormat="1" ht="51.9" customHeight="1" x14ac:dyDescent="0.3">
      <c r="A24" s="42">
        <v>42887</v>
      </c>
      <c r="B24" s="43" t="s">
        <v>115</v>
      </c>
      <c r="C24" s="44" t="s">
        <v>86</v>
      </c>
      <c r="D24" s="65" t="s">
        <v>544</v>
      </c>
      <c r="E24" s="35"/>
      <c r="F24" s="35">
        <v>3100</v>
      </c>
      <c r="G24" s="45">
        <f>G23+Table22[[#This Row],[DEBITO ]]-Table22[[#This Row],[CREDITO]]</f>
        <v>142638118.97</v>
      </c>
    </row>
    <row r="25" spans="1:7" s="31" customFormat="1" ht="51.9" customHeight="1" x14ac:dyDescent="0.3">
      <c r="A25" s="42">
        <v>42887</v>
      </c>
      <c r="B25" s="43" t="s">
        <v>116</v>
      </c>
      <c r="C25" s="44" t="s">
        <v>98</v>
      </c>
      <c r="D25" s="65" t="s">
        <v>544</v>
      </c>
      <c r="E25" s="35"/>
      <c r="F25" s="35">
        <v>3100</v>
      </c>
      <c r="G25" s="45">
        <f>G24+Table22[[#This Row],[DEBITO ]]-Table22[[#This Row],[CREDITO]]</f>
        <v>142635018.97</v>
      </c>
    </row>
    <row r="26" spans="1:7" s="31" customFormat="1" ht="51.9" customHeight="1" x14ac:dyDescent="0.3">
      <c r="A26" s="42">
        <v>42887</v>
      </c>
      <c r="B26" s="43" t="s">
        <v>117</v>
      </c>
      <c r="C26" s="44" t="s">
        <v>79</v>
      </c>
      <c r="D26" s="65" t="s">
        <v>544</v>
      </c>
      <c r="E26" s="35"/>
      <c r="F26" s="35">
        <v>3100</v>
      </c>
      <c r="G26" s="45">
        <f>G25+Table22[[#This Row],[DEBITO ]]-Table22[[#This Row],[CREDITO]]</f>
        <v>142631918.97</v>
      </c>
    </row>
    <row r="27" spans="1:7" s="31" customFormat="1" ht="52.5" customHeight="1" x14ac:dyDescent="0.3">
      <c r="A27" s="42">
        <v>42887</v>
      </c>
      <c r="B27" s="43" t="s">
        <v>118</v>
      </c>
      <c r="C27" s="44" t="s">
        <v>76</v>
      </c>
      <c r="D27" s="65" t="s">
        <v>544</v>
      </c>
      <c r="E27" s="35"/>
      <c r="F27" s="35">
        <v>1050</v>
      </c>
      <c r="G27" s="45">
        <f>G26+Table22[[#This Row],[DEBITO ]]-Table22[[#This Row],[CREDITO]]</f>
        <v>142630868.97</v>
      </c>
    </row>
    <row r="28" spans="1:7" s="31" customFormat="1" ht="51.9" customHeight="1" x14ac:dyDescent="0.3">
      <c r="A28" s="42">
        <v>42887</v>
      </c>
      <c r="B28" s="43" t="s">
        <v>119</v>
      </c>
      <c r="C28" s="44" t="s">
        <v>84</v>
      </c>
      <c r="D28" s="65" t="s">
        <v>544</v>
      </c>
      <c r="E28" s="35"/>
      <c r="F28" s="35">
        <v>1050</v>
      </c>
      <c r="G28" s="45">
        <f>G27+Table22[[#This Row],[DEBITO ]]-Table22[[#This Row],[CREDITO]]</f>
        <v>142629818.97</v>
      </c>
    </row>
    <row r="29" spans="1:7" s="31" customFormat="1" ht="51.9" customHeight="1" x14ac:dyDescent="0.3">
      <c r="A29" s="42">
        <v>42887</v>
      </c>
      <c r="B29" s="43" t="s">
        <v>120</v>
      </c>
      <c r="C29" s="44" t="s">
        <v>94</v>
      </c>
      <c r="D29" s="65" t="s">
        <v>544</v>
      </c>
      <c r="E29" s="35"/>
      <c r="F29" s="35">
        <v>1050</v>
      </c>
      <c r="G29" s="45">
        <f>G28+Table22[[#This Row],[DEBITO ]]-Table22[[#This Row],[CREDITO]]</f>
        <v>142628768.97</v>
      </c>
    </row>
    <row r="30" spans="1:7" s="31" customFormat="1" ht="51.9" customHeight="1" x14ac:dyDescent="0.3">
      <c r="A30" s="42">
        <v>42887</v>
      </c>
      <c r="B30" s="43" t="s">
        <v>121</v>
      </c>
      <c r="C30" s="44" t="s">
        <v>83</v>
      </c>
      <c r="D30" s="65" t="s">
        <v>544</v>
      </c>
      <c r="E30" s="35"/>
      <c r="F30" s="35">
        <v>1050</v>
      </c>
      <c r="G30" s="45">
        <f>G29+Table22[[#This Row],[DEBITO ]]-Table22[[#This Row],[CREDITO]]</f>
        <v>142627718.97</v>
      </c>
    </row>
    <row r="31" spans="1:7" s="31" customFormat="1" ht="58.5" customHeight="1" x14ac:dyDescent="0.3">
      <c r="A31" s="42">
        <v>42887</v>
      </c>
      <c r="B31" s="43" t="s">
        <v>122</v>
      </c>
      <c r="C31" s="44" t="s">
        <v>82</v>
      </c>
      <c r="D31" s="65" t="s">
        <v>544</v>
      </c>
      <c r="E31" s="35"/>
      <c r="F31" s="35">
        <v>1050</v>
      </c>
      <c r="G31" s="45">
        <f>G30+Table22[[#This Row],[DEBITO ]]-Table22[[#This Row],[CREDITO]]</f>
        <v>142626668.97</v>
      </c>
    </row>
    <row r="32" spans="1:7" s="31" customFormat="1" ht="52.5" customHeight="1" x14ac:dyDescent="0.3">
      <c r="A32" s="42">
        <v>42887</v>
      </c>
      <c r="B32" s="43" t="s">
        <v>123</v>
      </c>
      <c r="C32" s="44" t="s">
        <v>97</v>
      </c>
      <c r="D32" s="65" t="s">
        <v>544</v>
      </c>
      <c r="E32" s="35"/>
      <c r="F32" s="35">
        <v>750</v>
      </c>
      <c r="G32" s="45">
        <f>G31+Table22[[#This Row],[DEBITO ]]-Table22[[#This Row],[CREDITO]]</f>
        <v>142625918.97</v>
      </c>
    </row>
    <row r="33" spans="1:7" s="31" customFormat="1" ht="54.75" customHeight="1" x14ac:dyDescent="0.3">
      <c r="A33" s="42">
        <v>42887</v>
      </c>
      <c r="B33" s="43" t="s">
        <v>124</v>
      </c>
      <c r="C33" s="44" t="s">
        <v>74</v>
      </c>
      <c r="D33" s="65" t="s">
        <v>544</v>
      </c>
      <c r="E33" s="35"/>
      <c r="F33" s="35">
        <v>2250</v>
      </c>
      <c r="G33" s="45">
        <f>G32+Table22[[#This Row],[DEBITO ]]-Table22[[#This Row],[CREDITO]]</f>
        <v>142623668.97</v>
      </c>
    </row>
    <row r="34" spans="1:7" s="31" customFormat="1" ht="51.9" customHeight="1" x14ac:dyDescent="0.3">
      <c r="A34" s="42">
        <v>42887</v>
      </c>
      <c r="B34" s="43" t="s">
        <v>125</v>
      </c>
      <c r="C34" s="44" t="s">
        <v>99</v>
      </c>
      <c r="D34" s="65" t="s">
        <v>544</v>
      </c>
      <c r="E34" s="35"/>
      <c r="F34" s="35">
        <v>1500</v>
      </c>
      <c r="G34" s="45">
        <f>G33+Table22[[#This Row],[DEBITO ]]-Table22[[#This Row],[CREDITO]]</f>
        <v>142622168.97</v>
      </c>
    </row>
    <row r="35" spans="1:7" s="31" customFormat="1" ht="51.9" customHeight="1" x14ac:dyDescent="0.3">
      <c r="A35" s="42">
        <v>42887</v>
      </c>
      <c r="B35" s="43" t="s">
        <v>126</v>
      </c>
      <c r="C35" s="44" t="s">
        <v>100</v>
      </c>
      <c r="D35" s="65" t="s">
        <v>544</v>
      </c>
      <c r="E35" s="35"/>
      <c r="F35" s="35">
        <v>1050</v>
      </c>
      <c r="G35" s="45">
        <f>G34+Table22[[#This Row],[DEBITO ]]-Table22[[#This Row],[CREDITO]]</f>
        <v>142621118.97</v>
      </c>
    </row>
    <row r="36" spans="1:7" s="31" customFormat="1" ht="20.100000000000001" customHeight="1" x14ac:dyDescent="0.3">
      <c r="A36" s="42">
        <v>42887</v>
      </c>
      <c r="B36" s="43" t="s">
        <v>129</v>
      </c>
      <c r="C36" s="37" t="s">
        <v>72</v>
      </c>
      <c r="D36" s="59"/>
      <c r="E36" s="46">
        <v>2000</v>
      </c>
      <c r="F36" s="35"/>
      <c r="G36" s="45">
        <f>G35+Table22[[#This Row],[DEBITO ]]-Table22[[#This Row],[CREDITO]]</f>
        <v>142623118.97</v>
      </c>
    </row>
    <row r="37" spans="1:7" s="31" customFormat="1" ht="20.100000000000001" customHeight="1" x14ac:dyDescent="0.3">
      <c r="A37" s="42">
        <v>42887</v>
      </c>
      <c r="B37" s="43" t="s">
        <v>129</v>
      </c>
      <c r="C37" s="37" t="s">
        <v>72</v>
      </c>
      <c r="D37" s="59"/>
      <c r="E37" s="46">
        <v>5500</v>
      </c>
      <c r="F37" s="35"/>
      <c r="G37" s="45">
        <f>G36+Table22[[#This Row],[DEBITO ]]-Table22[[#This Row],[CREDITO]]</f>
        <v>142628618.97</v>
      </c>
    </row>
    <row r="38" spans="1:7" s="31" customFormat="1" ht="20.100000000000001" customHeight="1" x14ac:dyDescent="0.3">
      <c r="A38" s="42">
        <v>42887</v>
      </c>
      <c r="B38" s="43" t="s">
        <v>129</v>
      </c>
      <c r="C38" s="37" t="s">
        <v>72</v>
      </c>
      <c r="D38" s="59"/>
      <c r="E38" s="46">
        <v>1500</v>
      </c>
      <c r="F38" s="35"/>
      <c r="G38" s="45">
        <f>G37+Table22[[#This Row],[DEBITO ]]-Table22[[#This Row],[CREDITO]]</f>
        <v>142630118.97</v>
      </c>
    </row>
    <row r="39" spans="1:7" s="31" customFormat="1" ht="20.100000000000001" customHeight="1" x14ac:dyDescent="0.3">
      <c r="A39" s="42">
        <v>42887</v>
      </c>
      <c r="B39" s="43" t="s">
        <v>129</v>
      </c>
      <c r="C39" s="37" t="s">
        <v>71</v>
      </c>
      <c r="D39" s="59"/>
      <c r="E39" s="46">
        <v>7433</v>
      </c>
      <c r="F39" s="72"/>
      <c r="G39" s="45">
        <f>G38+Table22[[#This Row],[DEBITO ]]-Table22[[#This Row],[CREDITO]]</f>
        <v>142637551.97</v>
      </c>
    </row>
    <row r="40" spans="1:7" s="31" customFormat="1" ht="20.100000000000001" customHeight="1" x14ac:dyDescent="0.3">
      <c r="A40" s="42">
        <v>42887</v>
      </c>
      <c r="B40" s="43" t="s">
        <v>129</v>
      </c>
      <c r="C40" s="37" t="s">
        <v>71</v>
      </c>
      <c r="D40" s="59"/>
      <c r="E40" s="46">
        <v>4500</v>
      </c>
      <c r="F40" s="72"/>
      <c r="G40" s="45">
        <f>G39+Table22[[#This Row],[DEBITO ]]-Table22[[#This Row],[CREDITO]]</f>
        <v>142642051.97</v>
      </c>
    </row>
    <row r="41" spans="1:7" s="31" customFormat="1" ht="20.100000000000001" customHeight="1" x14ac:dyDescent="0.3">
      <c r="A41" s="42">
        <v>42887</v>
      </c>
      <c r="B41" s="43" t="s">
        <v>129</v>
      </c>
      <c r="C41" s="37" t="s">
        <v>71</v>
      </c>
      <c r="D41" s="59"/>
      <c r="E41" s="46">
        <v>22500</v>
      </c>
      <c r="F41" s="72"/>
      <c r="G41" s="45">
        <f>G40+Table22[[#This Row],[DEBITO ]]-Table22[[#This Row],[CREDITO]]</f>
        <v>142664551.97</v>
      </c>
    </row>
    <row r="42" spans="1:7" s="31" customFormat="1" ht="20.100000000000001" customHeight="1" x14ac:dyDescent="0.3">
      <c r="A42" s="42">
        <v>42887</v>
      </c>
      <c r="B42" s="43" t="s">
        <v>129</v>
      </c>
      <c r="C42" s="37" t="s">
        <v>71</v>
      </c>
      <c r="D42" s="59"/>
      <c r="E42" s="46">
        <v>320000</v>
      </c>
      <c r="F42" s="72"/>
      <c r="G42" s="45">
        <f>G41+Table22[[#This Row],[DEBITO ]]-Table22[[#This Row],[CREDITO]]</f>
        <v>142984551.97</v>
      </c>
    </row>
    <row r="43" spans="1:7" s="31" customFormat="1" ht="20.100000000000001" customHeight="1" x14ac:dyDescent="0.3">
      <c r="A43" s="42">
        <v>42887</v>
      </c>
      <c r="B43" s="43" t="s">
        <v>129</v>
      </c>
      <c r="C43" s="37" t="s">
        <v>71</v>
      </c>
      <c r="D43" s="59"/>
      <c r="E43" s="46">
        <v>80500</v>
      </c>
      <c r="F43" s="46"/>
      <c r="G43" s="45">
        <f>G42+Table22[[#This Row],[DEBITO ]]-Table22[[#This Row],[CREDITO]]</f>
        <v>143065051.97</v>
      </c>
    </row>
    <row r="44" spans="1:7" s="31" customFormat="1" ht="51.9" customHeight="1" x14ac:dyDescent="0.3">
      <c r="A44" s="42">
        <v>42888</v>
      </c>
      <c r="B44" s="43" t="s">
        <v>144</v>
      </c>
      <c r="C44" s="37" t="s">
        <v>135</v>
      </c>
      <c r="D44" s="65" t="s">
        <v>665</v>
      </c>
      <c r="E44" s="71"/>
      <c r="F44" s="46">
        <v>5221.13</v>
      </c>
      <c r="G44" s="45">
        <f>G43+Table22[[#This Row],[DEBITO ]]-Table22[[#This Row],[CREDITO]]</f>
        <v>143059830.84</v>
      </c>
    </row>
    <row r="45" spans="1:7" s="31" customFormat="1" ht="87.75" customHeight="1" x14ac:dyDescent="0.3">
      <c r="A45" s="42">
        <v>42888</v>
      </c>
      <c r="B45" s="43" t="s">
        <v>145</v>
      </c>
      <c r="C45" s="37" t="s">
        <v>136</v>
      </c>
      <c r="D45" s="65" t="s">
        <v>666</v>
      </c>
      <c r="E45" s="71"/>
      <c r="F45" s="46">
        <v>10194.41</v>
      </c>
      <c r="G45" s="45">
        <f>G44+Table22[[#This Row],[DEBITO ]]-Table22[[#This Row],[CREDITO]]</f>
        <v>143049636.43000001</v>
      </c>
    </row>
    <row r="46" spans="1:7" s="31" customFormat="1" ht="50.25" customHeight="1" x14ac:dyDescent="0.3">
      <c r="A46" s="42">
        <v>42888</v>
      </c>
      <c r="B46" s="43" t="s">
        <v>146</v>
      </c>
      <c r="C46" s="37" t="s">
        <v>137</v>
      </c>
      <c r="D46" s="65" t="s">
        <v>545</v>
      </c>
      <c r="E46" s="71"/>
      <c r="F46" s="46">
        <v>20500</v>
      </c>
      <c r="G46" s="45">
        <f>G45+Table22[[#This Row],[DEBITO ]]-Table22[[#This Row],[CREDITO]]</f>
        <v>143029136.43000001</v>
      </c>
    </row>
    <row r="47" spans="1:7" s="31" customFormat="1" ht="48.75" customHeight="1" x14ac:dyDescent="0.3">
      <c r="A47" s="42">
        <v>42888</v>
      </c>
      <c r="B47" s="43" t="s">
        <v>147</v>
      </c>
      <c r="C47" s="37" t="s">
        <v>138</v>
      </c>
      <c r="D47" s="65" t="s">
        <v>546</v>
      </c>
      <c r="E47" s="71"/>
      <c r="F47" s="46">
        <v>20500</v>
      </c>
      <c r="G47" s="45">
        <f>G46+Table22[[#This Row],[DEBITO ]]-Table22[[#This Row],[CREDITO]]</f>
        <v>143008636.43000001</v>
      </c>
    </row>
    <row r="48" spans="1:7" s="31" customFormat="1" ht="49.5" customHeight="1" x14ac:dyDescent="0.3">
      <c r="A48" s="42">
        <v>42888</v>
      </c>
      <c r="B48" s="43" t="s">
        <v>148</v>
      </c>
      <c r="C48" s="37" t="s">
        <v>139</v>
      </c>
      <c r="D48" s="65" t="s">
        <v>547</v>
      </c>
      <c r="E48" s="71"/>
      <c r="F48" s="46">
        <v>20500</v>
      </c>
      <c r="G48" s="45">
        <f>G47+Table22[[#This Row],[DEBITO ]]-Table22[[#This Row],[CREDITO]]</f>
        <v>142988136.43000001</v>
      </c>
    </row>
    <row r="49" spans="1:7" s="31" customFormat="1" ht="24" customHeight="1" x14ac:dyDescent="0.3">
      <c r="A49" s="42">
        <v>42888</v>
      </c>
      <c r="B49" s="43" t="s">
        <v>128</v>
      </c>
      <c r="C49" s="37" t="s">
        <v>133</v>
      </c>
      <c r="D49" s="59" t="s">
        <v>133</v>
      </c>
      <c r="E49" s="46"/>
      <c r="F49" s="46">
        <v>0</v>
      </c>
      <c r="G49" s="45">
        <f>G48+Table22[[#This Row],[DEBITO ]]-Table22[[#This Row],[CREDITO]]</f>
        <v>142988136.43000001</v>
      </c>
    </row>
    <row r="50" spans="1:7" s="31" customFormat="1" ht="44.1" customHeight="1" x14ac:dyDescent="0.3">
      <c r="A50" s="42">
        <v>42888</v>
      </c>
      <c r="B50" s="43" t="s">
        <v>130</v>
      </c>
      <c r="C50" s="37" t="s">
        <v>134</v>
      </c>
      <c r="D50" s="65" t="s">
        <v>534</v>
      </c>
      <c r="E50" s="73"/>
      <c r="F50" s="35">
        <v>1600</v>
      </c>
      <c r="G50" s="45">
        <f>G49+Table22[[#This Row],[DEBITO ]]-Table22[[#This Row],[CREDITO]]</f>
        <v>142986536.43000001</v>
      </c>
    </row>
    <row r="51" spans="1:7" s="31" customFormat="1" ht="19.5" customHeight="1" x14ac:dyDescent="0.3">
      <c r="A51" s="42">
        <v>42888</v>
      </c>
      <c r="B51" s="43" t="s">
        <v>129</v>
      </c>
      <c r="C51" s="37" t="s">
        <v>72</v>
      </c>
      <c r="D51" s="59"/>
      <c r="E51" s="35">
        <v>3000</v>
      </c>
      <c r="F51" s="35"/>
      <c r="G51" s="45">
        <f>G50+Table22[[#This Row],[DEBITO ]]-Table22[[#This Row],[CREDITO]]</f>
        <v>142989536.43000001</v>
      </c>
    </row>
    <row r="52" spans="1:7" s="31" customFormat="1" ht="19.5" customHeight="1" x14ac:dyDescent="0.3">
      <c r="A52" s="42">
        <v>42888</v>
      </c>
      <c r="B52" s="43" t="s">
        <v>129</v>
      </c>
      <c r="C52" s="37" t="s">
        <v>72</v>
      </c>
      <c r="D52" s="59"/>
      <c r="E52" s="35">
        <v>11500</v>
      </c>
      <c r="F52" s="35"/>
      <c r="G52" s="45">
        <f>G51+Table22[[#This Row],[DEBITO ]]-Table22[[#This Row],[CREDITO]]</f>
        <v>143001036.43000001</v>
      </c>
    </row>
    <row r="53" spans="1:7" s="31" customFormat="1" ht="19.5" customHeight="1" x14ac:dyDescent="0.3">
      <c r="A53" s="42">
        <v>42888</v>
      </c>
      <c r="B53" s="43" t="s">
        <v>129</v>
      </c>
      <c r="C53" s="37" t="s">
        <v>72</v>
      </c>
      <c r="D53" s="59"/>
      <c r="E53" s="35">
        <v>1000</v>
      </c>
      <c r="F53" s="35"/>
      <c r="G53" s="45">
        <f>G52+Table22[[#This Row],[DEBITO ]]-Table22[[#This Row],[CREDITO]]</f>
        <v>143002036.43000001</v>
      </c>
    </row>
    <row r="54" spans="1:7" s="31" customFormat="1" ht="19.5" customHeight="1" x14ac:dyDescent="0.3">
      <c r="A54" s="42">
        <v>42888</v>
      </c>
      <c r="B54" s="43" t="s">
        <v>129</v>
      </c>
      <c r="C54" s="37" t="s">
        <v>71</v>
      </c>
      <c r="D54" s="59"/>
      <c r="E54" s="35">
        <v>5000</v>
      </c>
      <c r="F54" s="35"/>
      <c r="G54" s="45">
        <f>G53+Table22[[#This Row],[DEBITO ]]-Table22[[#This Row],[CREDITO]]</f>
        <v>143007036.43000001</v>
      </c>
    </row>
    <row r="55" spans="1:7" s="31" customFormat="1" ht="19.5" customHeight="1" x14ac:dyDescent="0.3">
      <c r="A55" s="42">
        <v>42888</v>
      </c>
      <c r="B55" s="43" t="s">
        <v>129</v>
      </c>
      <c r="C55" s="37" t="s">
        <v>71</v>
      </c>
      <c r="D55" s="59"/>
      <c r="E55" s="35">
        <v>34504</v>
      </c>
      <c r="F55" s="35"/>
      <c r="G55" s="45">
        <f>G54+Table22[[#This Row],[DEBITO ]]-Table22[[#This Row],[CREDITO]]</f>
        <v>143041540.43000001</v>
      </c>
    </row>
    <row r="56" spans="1:7" s="31" customFormat="1" ht="19.5" customHeight="1" x14ac:dyDescent="0.3">
      <c r="A56" s="42">
        <v>42888</v>
      </c>
      <c r="B56" s="43" t="s">
        <v>129</v>
      </c>
      <c r="C56" s="37" t="s">
        <v>71</v>
      </c>
      <c r="D56" s="59"/>
      <c r="E56" s="35">
        <v>16790</v>
      </c>
      <c r="F56" s="35"/>
      <c r="G56" s="45">
        <f>G55+Table22[[#This Row],[DEBITO ]]-Table22[[#This Row],[CREDITO]]</f>
        <v>143058330.43000001</v>
      </c>
    </row>
    <row r="57" spans="1:7" s="31" customFormat="1" ht="19.5" customHeight="1" x14ac:dyDescent="0.3">
      <c r="A57" s="42">
        <v>42888</v>
      </c>
      <c r="B57" s="43" t="s">
        <v>129</v>
      </c>
      <c r="C57" s="37" t="s">
        <v>71</v>
      </c>
      <c r="D57" s="59"/>
      <c r="E57" s="35">
        <v>213026.79</v>
      </c>
      <c r="F57" s="35"/>
      <c r="G57" s="45">
        <f>G56+Table22[[#This Row],[DEBITO ]]-Table22[[#This Row],[CREDITO]]</f>
        <v>143271357.22</v>
      </c>
    </row>
    <row r="58" spans="1:7" s="31" customFormat="1" ht="19.5" customHeight="1" x14ac:dyDescent="0.3">
      <c r="A58" s="42">
        <v>42888</v>
      </c>
      <c r="B58" s="43" t="s">
        <v>129</v>
      </c>
      <c r="C58" s="37" t="s">
        <v>71</v>
      </c>
      <c r="D58" s="59"/>
      <c r="E58" s="35">
        <v>33500</v>
      </c>
      <c r="F58" s="35"/>
      <c r="G58" s="45">
        <f>G57+Table22[[#This Row],[DEBITO ]]-Table22[[#This Row],[CREDITO]]</f>
        <v>143304857.22</v>
      </c>
    </row>
    <row r="59" spans="1:7" s="31" customFormat="1" ht="19.5" customHeight="1" x14ac:dyDescent="0.3">
      <c r="A59" s="42">
        <v>42888</v>
      </c>
      <c r="B59" s="43" t="s">
        <v>129</v>
      </c>
      <c r="C59" s="37" t="s">
        <v>71</v>
      </c>
      <c r="D59" s="59"/>
      <c r="E59" s="35">
        <v>98573.25</v>
      </c>
      <c r="F59" s="35"/>
      <c r="G59" s="45">
        <f>G58+Table22[[#This Row],[DEBITO ]]-Table22[[#This Row],[CREDITO]]</f>
        <v>143403430.47</v>
      </c>
    </row>
    <row r="60" spans="1:7" s="31" customFormat="1" ht="19.5" customHeight="1" x14ac:dyDescent="0.3">
      <c r="A60" s="42">
        <v>42888</v>
      </c>
      <c r="B60" s="43" t="s">
        <v>129</v>
      </c>
      <c r="C60" s="37" t="s">
        <v>71</v>
      </c>
      <c r="D60" s="59"/>
      <c r="E60" s="35">
        <v>96150</v>
      </c>
      <c r="F60" s="35"/>
      <c r="G60" s="45">
        <f>G59+Table22[[#This Row],[DEBITO ]]-Table22[[#This Row],[CREDITO]]</f>
        <v>143499580.47</v>
      </c>
    </row>
    <row r="61" spans="1:7" s="31" customFormat="1" ht="51" customHeight="1" x14ac:dyDescent="0.3">
      <c r="A61" s="47">
        <v>42891</v>
      </c>
      <c r="B61" s="43" t="s">
        <v>131</v>
      </c>
      <c r="C61" s="37" t="s">
        <v>149</v>
      </c>
      <c r="D61" s="65" t="s">
        <v>535</v>
      </c>
      <c r="E61" s="35"/>
      <c r="F61" s="35">
        <v>1050</v>
      </c>
      <c r="G61" s="45">
        <f>G60+Table22[[#This Row],[DEBITO ]]-Table22[[#This Row],[CREDITO]]</f>
        <v>143498530.47</v>
      </c>
    </row>
    <row r="62" spans="1:7" s="31" customFormat="1" ht="49.5" customHeight="1" x14ac:dyDescent="0.3">
      <c r="A62" s="47">
        <v>42891</v>
      </c>
      <c r="B62" s="43" t="s">
        <v>132</v>
      </c>
      <c r="C62" s="37" t="s">
        <v>150</v>
      </c>
      <c r="D62" s="65" t="s">
        <v>536</v>
      </c>
      <c r="E62" s="35"/>
      <c r="F62" s="35">
        <v>1050</v>
      </c>
      <c r="G62" s="45">
        <f>G61+Table22[[#This Row],[DEBITO ]]-Table22[[#This Row],[CREDITO]]</f>
        <v>143497480.47</v>
      </c>
    </row>
    <row r="63" spans="1:7" s="31" customFormat="1" ht="51" customHeight="1" x14ac:dyDescent="0.3">
      <c r="A63" s="47">
        <v>42891</v>
      </c>
      <c r="B63" s="43" t="s">
        <v>140</v>
      </c>
      <c r="C63" s="37" t="s">
        <v>151</v>
      </c>
      <c r="D63" s="65" t="s">
        <v>536</v>
      </c>
      <c r="E63" s="35"/>
      <c r="F63" s="35">
        <v>1050</v>
      </c>
      <c r="G63" s="45">
        <f>G62+Table22[[#This Row],[DEBITO ]]-Table22[[#This Row],[CREDITO]]</f>
        <v>143496430.47</v>
      </c>
    </row>
    <row r="64" spans="1:7" s="31" customFormat="1" ht="60.75" customHeight="1" x14ac:dyDescent="0.3">
      <c r="A64" s="47">
        <v>42891</v>
      </c>
      <c r="B64" s="43" t="s">
        <v>141</v>
      </c>
      <c r="C64" s="37" t="s">
        <v>75</v>
      </c>
      <c r="D64" s="65" t="s">
        <v>537</v>
      </c>
      <c r="E64" s="35"/>
      <c r="F64" s="35">
        <v>1800</v>
      </c>
      <c r="G64" s="45">
        <f>G63+Table22[[#This Row],[DEBITO ]]-Table22[[#This Row],[CREDITO]]</f>
        <v>143494630.47</v>
      </c>
    </row>
    <row r="65" spans="1:8" s="31" customFormat="1" ht="42.75" customHeight="1" x14ac:dyDescent="0.3">
      <c r="A65" s="47">
        <v>42891</v>
      </c>
      <c r="B65" s="43" t="s">
        <v>142</v>
      </c>
      <c r="C65" s="37" t="s">
        <v>152</v>
      </c>
      <c r="D65" s="65" t="s">
        <v>538</v>
      </c>
      <c r="E65" s="35"/>
      <c r="F65" s="35">
        <v>1050</v>
      </c>
      <c r="G65" s="45">
        <f>G64+Table22[[#This Row],[DEBITO ]]-Table22[[#This Row],[CREDITO]]</f>
        <v>143493580.47</v>
      </c>
    </row>
    <row r="66" spans="1:8" s="31" customFormat="1" ht="44.1" customHeight="1" x14ac:dyDescent="0.3">
      <c r="A66" s="47">
        <v>42891</v>
      </c>
      <c r="B66" s="43" t="s">
        <v>155</v>
      </c>
      <c r="C66" s="37" t="s">
        <v>86</v>
      </c>
      <c r="D66" s="65" t="s">
        <v>539</v>
      </c>
      <c r="E66" s="35"/>
      <c r="F66" s="35">
        <v>750</v>
      </c>
      <c r="G66" s="45">
        <f>G65+Table22[[#This Row],[DEBITO ]]-Table22[[#This Row],[CREDITO]]</f>
        <v>143492830.47</v>
      </c>
    </row>
    <row r="67" spans="1:8" s="31" customFormat="1" ht="51.9" customHeight="1" x14ac:dyDescent="0.3">
      <c r="A67" s="47">
        <v>42891</v>
      </c>
      <c r="B67" s="43" t="s">
        <v>156</v>
      </c>
      <c r="C67" s="37" t="s">
        <v>153</v>
      </c>
      <c r="D67" s="65" t="s">
        <v>540</v>
      </c>
      <c r="E67" s="35"/>
      <c r="F67" s="35">
        <v>1050</v>
      </c>
      <c r="G67" s="45">
        <f>G66+Table22[[#This Row],[DEBITO ]]-Table22[[#This Row],[CREDITO]]</f>
        <v>143491780.47</v>
      </c>
    </row>
    <row r="68" spans="1:8" s="31" customFormat="1" ht="24" customHeight="1" x14ac:dyDescent="0.3">
      <c r="A68" s="47">
        <v>42891</v>
      </c>
      <c r="B68" s="43" t="s">
        <v>157</v>
      </c>
      <c r="C68" s="37" t="s">
        <v>133</v>
      </c>
      <c r="D68" s="65" t="s">
        <v>133</v>
      </c>
      <c r="E68" s="35"/>
      <c r="F68" s="35">
        <v>0</v>
      </c>
      <c r="G68" s="45">
        <f>G67+Table22[[#This Row],[DEBITO ]]-Table22[[#This Row],[CREDITO]]</f>
        <v>143491780.47</v>
      </c>
    </row>
    <row r="69" spans="1:8" s="31" customFormat="1" ht="68.099999999999994" customHeight="1" x14ac:dyDescent="0.3">
      <c r="A69" s="47">
        <v>42891</v>
      </c>
      <c r="B69" s="43" t="s">
        <v>158</v>
      </c>
      <c r="C69" s="37" t="s">
        <v>76</v>
      </c>
      <c r="D69" s="65" t="s">
        <v>542</v>
      </c>
      <c r="E69" s="35"/>
      <c r="F69" s="35">
        <v>2100</v>
      </c>
      <c r="G69" s="45">
        <f>G68+Table22[[#This Row],[DEBITO ]]-Table22[[#This Row],[CREDITO]]</f>
        <v>143489680.47</v>
      </c>
    </row>
    <row r="70" spans="1:8" s="31" customFormat="1" ht="44.1" customHeight="1" x14ac:dyDescent="0.3">
      <c r="A70" s="47">
        <v>42891</v>
      </c>
      <c r="B70" s="43" t="s">
        <v>159</v>
      </c>
      <c r="C70" s="37" t="s">
        <v>154</v>
      </c>
      <c r="D70" s="65" t="s">
        <v>541</v>
      </c>
      <c r="E70" s="35"/>
      <c r="F70" s="35">
        <v>11723.07</v>
      </c>
      <c r="G70" s="45">
        <f>G69+Table22[[#This Row],[DEBITO ]]-Table22[[#This Row],[CREDITO]]</f>
        <v>143477957.40000001</v>
      </c>
    </row>
    <row r="71" spans="1:8" s="31" customFormat="1" ht="19.5" customHeight="1" x14ac:dyDescent="0.3">
      <c r="A71" s="47">
        <v>42891</v>
      </c>
      <c r="B71" s="43" t="s">
        <v>129</v>
      </c>
      <c r="C71" s="37" t="s">
        <v>72</v>
      </c>
      <c r="D71" s="59"/>
      <c r="E71" s="35">
        <v>3000</v>
      </c>
      <c r="F71" s="35"/>
      <c r="G71" s="45">
        <f>G70+Table22[[#This Row],[DEBITO ]]-Table22[[#This Row],[CREDITO]]</f>
        <v>143480957.40000001</v>
      </c>
    </row>
    <row r="72" spans="1:8" s="31" customFormat="1" ht="19.5" customHeight="1" x14ac:dyDescent="0.3">
      <c r="A72" s="47">
        <v>42891</v>
      </c>
      <c r="B72" s="43" t="s">
        <v>129</v>
      </c>
      <c r="C72" s="37" t="s">
        <v>72</v>
      </c>
      <c r="D72" s="59"/>
      <c r="E72" s="35">
        <v>3000</v>
      </c>
      <c r="F72" s="35"/>
      <c r="G72" s="45">
        <f>G71+Table22[[#This Row],[DEBITO ]]-Table22[[#This Row],[CREDITO]]</f>
        <v>143483957.40000001</v>
      </c>
      <c r="H72" s="36"/>
    </row>
    <row r="73" spans="1:8" s="31" customFormat="1" ht="19.5" customHeight="1" x14ac:dyDescent="0.3">
      <c r="A73" s="47">
        <v>42891</v>
      </c>
      <c r="B73" s="43" t="s">
        <v>129</v>
      </c>
      <c r="C73" s="37" t="s">
        <v>71</v>
      </c>
      <c r="D73" s="59"/>
      <c r="E73" s="35">
        <v>10000</v>
      </c>
      <c r="F73" s="35"/>
      <c r="G73" s="45">
        <f>G72+Table22[[#This Row],[DEBITO ]]-Table22[[#This Row],[CREDITO]]</f>
        <v>143493957.40000001</v>
      </c>
      <c r="H73" s="36"/>
    </row>
    <row r="74" spans="1:8" s="31" customFormat="1" ht="19.5" customHeight="1" x14ac:dyDescent="0.3">
      <c r="A74" s="47">
        <v>42891</v>
      </c>
      <c r="B74" s="43" t="s">
        <v>129</v>
      </c>
      <c r="C74" s="37" t="s">
        <v>71</v>
      </c>
      <c r="D74" s="59"/>
      <c r="E74" s="35">
        <v>825059.37</v>
      </c>
      <c r="F74" s="35"/>
      <c r="G74" s="45">
        <f>G73+Table22[[#This Row],[DEBITO ]]-Table22[[#This Row],[CREDITO]]</f>
        <v>144319016.77000001</v>
      </c>
      <c r="H74" s="36"/>
    </row>
    <row r="75" spans="1:8" s="31" customFormat="1" ht="19.5" customHeight="1" x14ac:dyDescent="0.3">
      <c r="A75" s="47">
        <v>42891</v>
      </c>
      <c r="B75" s="43" t="s">
        <v>129</v>
      </c>
      <c r="C75" s="37" t="s">
        <v>71</v>
      </c>
      <c r="D75" s="59"/>
      <c r="E75" s="35">
        <v>62500</v>
      </c>
      <c r="F75" s="35"/>
      <c r="G75" s="45">
        <f>G74+Table22[[#This Row],[DEBITO ]]-Table22[[#This Row],[CREDITO]]</f>
        <v>144381516.77000001</v>
      </c>
      <c r="H75" s="36"/>
    </row>
    <row r="76" spans="1:8" s="31" customFormat="1" ht="19.5" customHeight="1" x14ac:dyDescent="0.3">
      <c r="A76" s="47">
        <v>42891</v>
      </c>
      <c r="B76" s="43" t="s">
        <v>129</v>
      </c>
      <c r="C76" s="37" t="s">
        <v>71</v>
      </c>
      <c r="D76" s="59"/>
      <c r="E76" s="35">
        <v>108500</v>
      </c>
      <c r="F76" s="35"/>
      <c r="G76" s="45">
        <f>G75+Table22[[#This Row],[DEBITO ]]-Table22[[#This Row],[CREDITO]]</f>
        <v>144490016.77000001</v>
      </c>
      <c r="H76" s="36"/>
    </row>
    <row r="77" spans="1:8" s="31" customFormat="1" ht="51.9" customHeight="1" x14ac:dyDescent="0.3">
      <c r="A77" s="47">
        <v>42892</v>
      </c>
      <c r="B77" s="43" t="s">
        <v>178</v>
      </c>
      <c r="C77" s="37" t="s">
        <v>160</v>
      </c>
      <c r="D77" s="65" t="s">
        <v>548</v>
      </c>
      <c r="E77" s="35"/>
      <c r="F77" s="35">
        <v>2800</v>
      </c>
      <c r="G77" s="45">
        <f>G76+Table22[[#This Row],[DEBITO ]]-Table22[[#This Row],[CREDITO]]</f>
        <v>144487216.77000001</v>
      </c>
      <c r="H77" s="36"/>
    </row>
    <row r="78" spans="1:8" s="31" customFormat="1" ht="75" customHeight="1" x14ac:dyDescent="0.3">
      <c r="A78" s="47">
        <v>42892</v>
      </c>
      <c r="B78" s="43" t="s">
        <v>197</v>
      </c>
      <c r="C78" s="37" t="s">
        <v>161</v>
      </c>
      <c r="D78" s="65" t="s">
        <v>549</v>
      </c>
      <c r="E78" s="35"/>
      <c r="F78" s="35">
        <v>4800</v>
      </c>
      <c r="G78" s="45">
        <f>G77+Table22[[#This Row],[DEBITO ]]-Table22[[#This Row],[CREDITO]]</f>
        <v>144482416.77000001</v>
      </c>
      <c r="H78" s="36"/>
    </row>
    <row r="79" spans="1:8" s="31" customFormat="1" ht="51.9" customHeight="1" x14ac:dyDescent="0.3">
      <c r="A79" s="47">
        <v>42892</v>
      </c>
      <c r="B79" s="43" t="s">
        <v>198</v>
      </c>
      <c r="C79" s="37" t="s">
        <v>87</v>
      </c>
      <c r="D79" s="65" t="s">
        <v>550</v>
      </c>
      <c r="E79" s="35"/>
      <c r="F79" s="35">
        <v>750</v>
      </c>
      <c r="G79" s="45">
        <f>G78+Table22[[#This Row],[DEBITO ]]-Table22[[#This Row],[CREDITO]]</f>
        <v>144481666.77000001</v>
      </c>
      <c r="H79" s="36"/>
    </row>
    <row r="80" spans="1:8" s="31" customFormat="1" ht="68.099999999999994" customHeight="1" x14ac:dyDescent="0.3">
      <c r="A80" s="47">
        <v>42892</v>
      </c>
      <c r="B80" s="43" t="s">
        <v>199</v>
      </c>
      <c r="C80" s="37" t="s">
        <v>162</v>
      </c>
      <c r="D80" s="65" t="s">
        <v>551</v>
      </c>
      <c r="E80" s="35"/>
      <c r="F80" s="35">
        <v>2250</v>
      </c>
      <c r="G80" s="45">
        <f>G79+Table22[[#This Row],[DEBITO ]]-Table22[[#This Row],[CREDITO]]</f>
        <v>144479416.77000001</v>
      </c>
      <c r="H80" s="36"/>
    </row>
    <row r="81" spans="1:8" s="31" customFormat="1" ht="24" customHeight="1" x14ac:dyDescent="0.3">
      <c r="A81" s="47">
        <v>42892</v>
      </c>
      <c r="B81" s="43" t="s">
        <v>200</v>
      </c>
      <c r="C81" s="37" t="s">
        <v>133</v>
      </c>
      <c r="D81" s="65" t="s">
        <v>133</v>
      </c>
      <c r="E81" s="35"/>
      <c r="F81" s="35">
        <v>0</v>
      </c>
      <c r="G81" s="45">
        <f>G80+Table22[[#This Row],[DEBITO ]]-Table22[[#This Row],[CREDITO]]</f>
        <v>144479416.77000001</v>
      </c>
      <c r="H81" s="36"/>
    </row>
    <row r="82" spans="1:8" s="31" customFormat="1" ht="68.099999999999994" customHeight="1" x14ac:dyDescent="0.3">
      <c r="A82" s="47">
        <v>42892</v>
      </c>
      <c r="B82" s="43" t="s">
        <v>201</v>
      </c>
      <c r="C82" s="37" t="s">
        <v>163</v>
      </c>
      <c r="D82" s="65" t="s">
        <v>551</v>
      </c>
      <c r="E82" s="35"/>
      <c r="F82" s="35">
        <v>2250</v>
      </c>
      <c r="G82" s="45">
        <f>G81+Table22[[#This Row],[DEBITO ]]-Table22[[#This Row],[CREDITO]]</f>
        <v>144477166.77000001</v>
      </c>
      <c r="H82" s="36"/>
    </row>
    <row r="83" spans="1:8" s="31" customFormat="1" ht="68.099999999999994" customHeight="1" x14ac:dyDescent="0.3">
      <c r="A83" s="47">
        <v>42892</v>
      </c>
      <c r="B83" s="43" t="s">
        <v>202</v>
      </c>
      <c r="C83" s="37" t="s">
        <v>164</v>
      </c>
      <c r="D83" s="65" t="s">
        <v>551</v>
      </c>
      <c r="E83" s="35"/>
      <c r="F83" s="35">
        <v>2250</v>
      </c>
      <c r="G83" s="45">
        <f>G82+Table22[[#This Row],[DEBITO ]]-Table22[[#This Row],[CREDITO]]</f>
        <v>144474916.77000001</v>
      </c>
      <c r="H83" s="36"/>
    </row>
    <row r="84" spans="1:8" s="31" customFormat="1" ht="65.25" customHeight="1" x14ac:dyDescent="0.3">
      <c r="A84" s="47">
        <v>42892</v>
      </c>
      <c r="B84" s="43" t="s">
        <v>203</v>
      </c>
      <c r="C84" s="37" t="s">
        <v>165</v>
      </c>
      <c r="D84" s="65" t="s">
        <v>552</v>
      </c>
      <c r="E84" s="35"/>
      <c r="F84" s="35">
        <v>1500</v>
      </c>
      <c r="G84" s="45">
        <f>G83+Table22[[#This Row],[DEBITO ]]-Table22[[#This Row],[CREDITO]]</f>
        <v>144473416.77000001</v>
      </c>
      <c r="H84" s="36"/>
    </row>
    <row r="85" spans="1:8" s="31" customFormat="1" ht="68.099999999999994" customHeight="1" x14ac:dyDescent="0.3">
      <c r="A85" s="47">
        <v>42892</v>
      </c>
      <c r="B85" s="43" t="s">
        <v>204</v>
      </c>
      <c r="C85" s="37" t="s">
        <v>79</v>
      </c>
      <c r="D85" s="65" t="s">
        <v>553</v>
      </c>
      <c r="E85" s="35"/>
      <c r="F85" s="35">
        <v>300</v>
      </c>
      <c r="G85" s="45">
        <f>G84+Table22[[#This Row],[DEBITO ]]-Table22[[#This Row],[CREDITO]]</f>
        <v>144473116.77000001</v>
      </c>
      <c r="H85" s="36"/>
    </row>
    <row r="86" spans="1:8" s="31" customFormat="1" ht="44.1" customHeight="1" x14ac:dyDescent="0.3">
      <c r="A86" s="47">
        <v>42892</v>
      </c>
      <c r="B86" s="43" t="s">
        <v>205</v>
      </c>
      <c r="C86" s="37" t="s">
        <v>73</v>
      </c>
      <c r="D86" s="65" t="s">
        <v>554</v>
      </c>
      <c r="E86" s="35"/>
      <c r="F86" s="35">
        <v>750</v>
      </c>
      <c r="G86" s="45">
        <f>G85+Table22[[#This Row],[DEBITO ]]-Table22[[#This Row],[CREDITO]]</f>
        <v>144472366.77000001</v>
      </c>
      <c r="H86" s="36"/>
    </row>
    <row r="87" spans="1:8" s="31" customFormat="1" ht="87.9" customHeight="1" x14ac:dyDescent="0.3">
      <c r="A87" s="47">
        <v>42892</v>
      </c>
      <c r="B87" s="43" t="s">
        <v>206</v>
      </c>
      <c r="C87" s="37" t="s">
        <v>166</v>
      </c>
      <c r="D87" s="65" t="s">
        <v>555</v>
      </c>
      <c r="E87" s="35"/>
      <c r="F87" s="35">
        <v>3100</v>
      </c>
      <c r="G87" s="45">
        <f>G86+Table22[[#This Row],[DEBITO ]]-Table22[[#This Row],[CREDITO]]</f>
        <v>144469266.77000001</v>
      </c>
      <c r="H87" s="36"/>
    </row>
    <row r="88" spans="1:8" s="31" customFormat="1" ht="87.9" customHeight="1" x14ac:dyDescent="0.3">
      <c r="A88" s="47">
        <v>42892</v>
      </c>
      <c r="B88" s="43" t="s">
        <v>207</v>
      </c>
      <c r="C88" s="37" t="s">
        <v>167</v>
      </c>
      <c r="D88" s="65" t="s">
        <v>555</v>
      </c>
      <c r="E88" s="35"/>
      <c r="F88" s="35">
        <v>3100</v>
      </c>
      <c r="G88" s="45">
        <f>G87+Table22[[#This Row],[DEBITO ]]-Table22[[#This Row],[CREDITO]]</f>
        <v>144466166.77000001</v>
      </c>
      <c r="H88" s="36"/>
    </row>
    <row r="89" spans="1:8" s="31" customFormat="1" ht="44.1" customHeight="1" x14ac:dyDescent="0.3">
      <c r="A89" s="47">
        <v>42892</v>
      </c>
      <c r="B89" s="43" t="s">
        <v>208</v>
      </c>
      <c r="C89" s="37" t="s">
        <v>168</v>
      </c>
      <c r="D89" s="65" t="s">
        <v>556</v>
      </c>
      <c r="E89" s="35"/>
      <c r="F89" s="35">
        <v>2000</v>
      </c>
      <c r="G89" s="45">
        <f>G88+Table22[[#This Row],[DEBITO ]]-Table22[[#This Row],[CREDITO]]</f>
        <v>144464166.77000001</v>
      </c>
      <c r="H89" s="36"/>
    </row>
    <row r="90" spans="1:8" s="31" customFormat="1" ht="44.1" customHeight="1" x14ac:dyDescent="0.3">
      <c r="A90" s="47">
        <v>42892</v>
      </c>
      <c r="B90" s="43" t="s">
        <v>209</v>
      </c>
      <c r="C90" s="37" t="s">
        <v>169</v>
      </c>
      <c r="D90" s="65" t="s">
        <v>556</v>
      </c>
      <c r="E90" s="35"/>
      <c r="F90" s="35">
        <v>2000</v>
      </c>
      <c r="G90" s="45">
        <f>G89+Table22[[#This Row],[DEBITO ]]-Table22[[#This Row],[CREDITO]]</f>
        <v>144462166.77000001</v>
      </c>
      <c r="H90" s="36"/>
    </row>
    <row r="91" spans="1:8" s="31" customFormat="1" ht="44.1" customHeight="1" x14ac:dyDescent="0.3">
      <c r="A91" s="47">
        <v>42892</v>
      </c>
      <c r="B91" s="43" t="s">
        <v>210</v>
      </c>
      <c r="C91" s="37" t="s">
        <v>170</v>
      </c>
      <c r="D91" s="65" t="s">
        <v>556</v>
      </c>
      <c r="E91" s="35"/>
      <c r="F91" s="35">
        <v>2000</v>
      </c>
      <c r="G91" s="45">
        <f>G90+Table22[[#This Row],[DEBITO ]]-Table22[[#This Row],[CREDITO]]</f>
        <v>144460166.77000001</v>
      </c>
      <c r="H91" s="36"/>
    </row>
    <row r="92" spans="1:8" s="31" customFormat="1" ht="44.1" customHeight="1" x14ac:dyDescent="0.3">
      <c r="A92" s="47">
        <v>42892</v>
      </c>
      <c r="B92" s="43" t="s">
        <v>211</v>
      </c>
      <c r="C92" s="37" t="s">
        <v>171</v>
      </c>
      <c r="D92" s="65" t="s">
        <v>556</v>
      </c>
      <c r="E92" s="35"/>
      <c r="F92" s="35">
        <v>2000</v>
      </c>
      <c r="G92" s="45">
        <f>G91+Table22[[#This Row],[DEBITO ]]-Table22[[#This Row],[CREDITO]]</f>
        <v>144458166.77000001</v>
      </c>
      <c r="H92" s="36"/>
    </row>
    <row r="93" spans="1:8" s="31" customFormat="1" ht="44.1" customHeight="1" x14ac:dyDescent="0.3">
      <c r="A93" s="47">
        <v>42892</v>
      </c>
      <c r="B93" s="43" t="s">
        <v>212</v>
      </c>
      <c r="C93" s="37" t="s">
        <v>172</v>
      </c>
      <c r="D93" s="65" t="s">
        <v>556</v>
      </c>
      <c r="E93" s="35"/>
      <c r="F93" s="35">
        <v>1600</v>
      </c>
      <c r="G93" s="45">
        <f>G92+Table22[[#This Row],[DEBITO ]]-Table22[[#This Row],[CREDITO]]</f>
        <v>144456566.77000001</v>
      </c>
      <c r="H93" s="36"/>
    </row>
    <row r="94" spans="1:8" s="31" customFormat="1" ht="50.25" customHeight="1" x14ac:dyDescent="0.3">
      <c r="A94" s="47">
        <v>42892</v>
      </c>
      <c r="B94" s="43" t="s">
        <v>213</v>
      </c>
      <c r="C94" s="37" t="s">
        <v>173</v>
      </c>
      <c r="D94" s="65" t="s">
        <v>557</v>
      </c>
      <c r="E94" s="35"/>
      <c r="F94" s="35">
        <v>1600</v>
      </c>
      <c r="G94" s="45">
        <f>G93+Table22[[#This Row],[DEBITO ]]-Table22[[#This Row],[CREDITO]]</f>
        <v>144454966.77000001</v>
      </c>
      <c r="H94" s="36"/>
    </row>
    <row r="95" spans="1:8" s="31" customFormat="1" ht="51.75" customHeight="1" x14ac:dyDescent="0.3">
      <c r="A95" s="47">
        <v>42892</v>
      </c>
      <c r="B95" s="43" t="s">
        <v>214</v>
      </c>
      <c r="C95" s="37" t="s">
        <v>174</v>
      </c>
      <c r="D95" s="65" t="s">
        <v>557</v>
      </c>
      <c r="E95" s="35"/>
      <c r="F95" s="35">
        <v>2000</v>
      </c>
      <c r="G95" s="45">
        <f>G94+Table22[[#This Row],[DEBITO ]]-Table22[[#This Row],[CREDITO]]</f>
        <v>144452966.77000001</v>
      </c>
      <c r="H95" s="36"/>
    </row>
    <row r="96" spans="1:8" s="31" customFormat="1" ht="44.1" customHeight="1" x14ac:dyDescent="0.3">
      <c r="A96" s="47">
        <v>42892</v>
      </c>
      <c r="B96" s="43" t="s">
        <v>215</v>
      </c>
      <c r="C96" s="37" t="s">
        <v>175</v>
      </c>
      <c r="D96" s="65" t="s">
        <v>556</v>
      </c>
      <c r="E96" s="35"/>
      <c r="F96" s="35">
        <v>1600</v>
      </c>
      <c r="G96" s="45">
        <f>G95+Table22[[#This Row],[DEBITO ]]-Table22[[#This Row],[CREDITO]]</f>
        <v>144451366.77000001</v>
      </c>
      <c r="H96" s="36"/>
    </row>
    <row r="97" spans="1:8" s="31" customFormat="1" ht="44.1" customHeight="1" x14ac:dyDescent="0.3">
      <c r="A97" s="47">
        <v>42892</v>
      </c>
      <c r="B97" s="43" t="s">
        <v>216</v>
      </c>
      <c r="C97" s="37" t="s">
        <v>176</v>
      </c>
      <c r="D97" s="65" t="s">
        <v>556</v>
      </c>
      <c r="E97" s="35"/>
      <c r="F97" s="35">
        <v>2000</v>
      </c>
      <c r="G97" s="45">
        <f>G96+Table22[[#This Row],[DEBITO ]]-Table22[[#This Row],[CREDITO]]</f>
        <v>144449366.77000001</v>
      </c>
      <c r="H97" s="36"/>
    </row>
    <row r="98" spans="1:8" s="31" customFormat="1" ht="44.1" customHeight="1" x14ac:dyDescent="0.3">
      <c r="A98" s="47">
        <v>42892</v>
      </c>
      <c r="B98" s="43" t="s">
        <v>217</v>
      </c>
      <c r="C98" s="37" t="s">
        <v>177</v>
      </c>
      <c r="D98" s="65" t="s">
        <v>556</v>
      </c>
      <c r="E98" s="35"/>
      <c r="F98" s="35">
        <v>2000</v>
      </c>
      <c r="G98" s="45">
        <f>G97+Table22[[#This Row],[DEBITO ]]-Table22[[#This Row],[CREDITO]]</f>
        <v>144447366.77000001</v>
      </c>
      <c r="H98" s="36"/>
    </row>
    <row r="99" spans="1:8" s="31" customFormat="1" ht="52.5" customHeight="1" x14ac:dyDescent="0.3">
      <c r="A99" s="47">
        <v>42892</v>
      </c>
      <c r="B99" s="43" t="s">
        <v>218</v>
      </c>
      <c r="C99" s="37" t="s">
        <v>179</v>
      </c>
      <c r="D99" s="65" t="s">
        <v>557</v>
      </c>
      <c r="E99" s="35"/>
      <c r="F99" s="35">
        <v>2000</v>
      </c>
      <c r="G99" s="45">
        <f>G98+Table22[[#This Row],[DEBITO ]]-Table22[[#This Row],[CREDITO]]</f>
        <v>144445366.77000001</v>
      </c>
      <c r="H99" s="36"/>
    </row>
    <row r="100" spans="1:8" s="31" customFormat="1" ht="51.75" customHeight="1" x14ac:dyDescent="0.3">
      <c r="A100" s="47">
        <v>42892</v>
      </c>
      <c r="B100" s="43" t="s">
        <v>219</v>
      </c>
      <c r="C100" s="37" t="s">
        <v>180</v>
      </c>
      <c r="D100" s="65" t="s">
        <v>557</v>
      </c>
      <c r="E100" s="35"/>
      <c r="F100" s="35">
        <v>1600</v>
      </c>
      <c r="G100" s="45">
        <f>G99+Table22[[#This Row],[DEBITO ]]-Table22[[#This Row],[CREDITO]]</f>
        <v>144443766.77000001</v>
      </c>
    </row>
    <row r="101" spans="1:8" s="31" customFormat="1" ht="44.1" customHeight="1" x14ac:dyDescent="0.3">
      <c r="A101" s="47">
        <v>42892</v>
      </c>
      <c r="B101" s="43" t="s">
        <v>220</v>
      </c>
      <c r="C101" s="37" t="s">
        <v>181</v>
      </c>
      <c r="D101" s="65" t="s">
        <v>556</v>
      </c>
      <c r="E101" s="35"/>
      <c r="F101" s="35">
        <v>1600</v>
      </c>
      <c r="G101" s="45">
        <f>G100+Table22[[#This Row],[DEBITO ]]-Table22[[#This Row],[CREDITO]]</f>
        <v>144442166.77000001</v>
      </c>
    </row>
    <row r="102" spans="1:8" s="31" customFormat="1" ht="44.1" customHeight="1" x14ac:dyDescent="0.3">
      <c r="A102" s="47">
        <v>42892</v>
      </c>
      <c r="B102" s="43" t="s">
        <v>221</v>
      </c>
      <c r="C102" s="37" t="s">
        <v>182</v>
      </c>
      <c r="D102" s="65" t="s">
        <v>556</v>
      </c>
      <c r="E102" s="35"/>
      <c r="F102" s="35">
        <v>2000</v>
      </c>
      <c r="G102" s="45">
        <f>G101+Table22[[#This Row],[DEBITO ]]-Table22[[#This Row],[CREDITO]]</f>
        <v>144440166.77000001</v>
      </c>
    </row>
    <row r="103" spans="1:8" s="31" customFormat="1" ht="44.1" customHeight="1" x14ac:dyDescent="0.3">
      <c r="A103" s="47">
        <v>42892</v>
      </c>
      <c r="B103" s="43" t="s">
        <v>222</v>
      </c>
      <c r="C103" s="37" t="s">
        <v>183</v>
      </c>
      <c r="D103" s="65" t="s">
        <v>556</v>
      </c>
      <c r="E103" s="35"/>
      <c r="F103" s="35">
        <v>2000</v>
      </c>
      <c r="G103" s="45">
        <f>G102+Table22[[#This Row],[DEBITO ]]-Table22[[#This Row],[CREDITO]]</f>
        <v>144438166.77000001</v>
      </c>
    </row>
    <row r="104" spans="1:8" s="31" customFormat="1" ht="44.1" customHeight="1" x14ac:dyDescent="0.3">
      <c r="A104" s="47">
        <v>42892</v>
      </c>
      <c r="B104" s="43" t="s">
        <v>223</v>
      </c>
      <c r="C104" s="37" t="s">
        <v>184</v>
      </c>
      <c r="D104" s="65" t="s">
        <v>556</v>
      </c>
      <c r="E104" s="35"/>
      <c r="F104" s="35">
        <v>1600</v>
      </c>
      <c r="G104" s="45">
        <f>G103+Table22[[#This Row],[DEBITO ]]-Table22[[#This Row],[CREDITO]]</f>
        <v>144436566.77000001</v>
      </c>
    </row>
    <row r="105" spans="1:8" s="31" customFormat="1" ht="44.1" customHeight="1" x14ac:dyDescent="0.3">
      <c r="A105" s="47">
        <v>42892</v>
      </c>
      <c r="B105" s="43" t="s">
        <v>224</v>
      </c>
      <c r="C105" s="37" t="s">
        <v>185</v>
      </c>
      <c r="D105" s="65" t="s">
        <v>556</v>
      </c>
      <c r="E105" s="35"/>
      <c r="F105" s="35">
        <v>1600</v>
      </c>
      <c r="G105" s="45">
        <f>G104+Table22[[#This Row],[DEBITO ]]-Table22[[#This Row],[CREDITO]]</f>
        <v>144434966.77000001</v>
      </c>
    </row>
    <row r="106" spans="1:8" s="31" customFormat="1" ht="44.1" customHeight="1" x14ac:dyDescent="0.3">
      <c r="A106" s="47">
        <v>42892</v>
      </c>
      <c r="B106" s="43" t="s">
        <v>225</v>
      </c>
      <c r="C106" s="37" t="s">
        <v>186</v>
      </c>
      <c r="D106" s="65" t="s">
        <v>556</v>
      </c>
      <c r="E106" s="35"/>
      <c r="F106" s="35">
        <v>1600</v>
      </c>
      <c r="G106" s="45">
        <f>G105+Table22[[#This Row],[DEBITO ]]-Table22[[#This Row],[CREDITO]]</f>
        <v>144433366.77000001</v>
      </c>
    </row>
    <row r="107" spans="1:8" s="31" customFormat="1" ht="48.75" customHeight="1" x14ac:dyDescent="0.3">
      <c r="A107" s="47">
        <v>42892</v>
      </c>
      <c r="B107" s="43" t="s">
        <v>226</v>
      </c>
      <c r="C107" s="37" t="s">
        <v>187</v>
      </c>
      <c r="D107" s="65" t="s">
        <v>557</v>
      </c>
      <c r="E107" s="35"/>
      <c r="F107" s="35">
        <v>2000</v>
      </c>
      <c r="G107" s="45">
        <f>G106+Table22[[#This Row],[DEBITO ]]-Table22[[#This Row],[CREDITO]]</f>
        <v>144431366.77000001</v>
      </c>
    </row>
    <row r="108" spans="1:8" s="31" customFormat="1" ht="51.75" customHeight="1" x14ac:dyDescent="0.3">
      <c r="A108" s="47">
        <v>42892</v>
      </c>
      <c r="B108" s="43" t="s">
        <v>227</v>
      </c>
      <c r="C108" s="37" t="s">
        <v>188</v>
      </c>
      <c r="D108" s="65" t="s">
        <v>557</v>
      </c>
      <c r="E108" s="35"/>
      <c r="F108" s="35">
        <v>2000</v>
      </c>
      <c r="G108" s="45">
        <f>G107+Table22[[#This Row],[DEBITO ]]-Table22[[#This Row],[CREDITO]]</f>
        <v>144429366.77000001</v>
      </c>
    </row>
    <row r="109" spans="1:8" s="31" customFormat="1" ht="44.1" customHeight="1" x14ac:dyDescent="0.3">
      <c r="A109" s="47">
        <v>42892</v>
      </c>
      <c r="B109" s="43" t="s">
        <v>228</v>
      </c>
      <c r="C109" s="37" t="s">
        <v>189</v>
      </c>
      <c r="D109" s="65" t="s">
        <v>556</v>
      </c>
      <c r="E109" s="35"/>
      <c r="F109" s="35">
        <v>1600</v>
      </c>
      <c r="G109" s="45">
        <f>G108+Table22[[#This Row],[DEBITO ]]-Table22[[#This Row],[CREDITO]]</f>
        <v>144427766.77000001</v>
      </c>
    </row>
    <row r="110" spans="1:8" s="31" customFormat="1" ht="44.1" customHeight="1" x14ac:dyDescent="0.3">
      <c r="A110" s="47">
        <v>42892</v>
      </c>
      <c r="B110" s="43" t="s">
        <v>229</v>
      </c>
      <c r="C110" s="37" t="s">
        <v>190</v>
      </c>
      <c r="D110" s="65" t="s">
        <v>556</v>
      </c>
      <c r="E110" s="35"/>
      <c r="F110" s="35">
        <v>1600</v>
      </c>
      <c r="G110" s="45">
        <f>G109+Table22[[#This Row],[DEBITO ]]-Table22[[#This Row],[CREDITO]]</f>
        <v>144426166.77000001</v>
      </c>
    </row>
    <row r="111" spans="1:8" s="31" customFormat="1" ht="24" customHeight="1" x14ac:dyDescent="0.3">
      <c r="A111" s="47">
        <v>42892</v>
      </c>
      <c r="B111" s="43" t="s">
        <v>230</v>
      </c>
      <c r="C111" s="37" t="s">
        <v>133</v>
      </c>
      <c r="D111" s="65" t="s">
        <v>133</v>
      </c>
      <c r="E111" s="35"/>
      <c r="F111" s="35">
        <v>0</v>
      </c>
      <c r="G111" s="45">
        <f>G110+Table22[[#This Row],[DEBITO ]]-Table22[[#This Row],[CREDITO]]</f>
        <v>144426166.77000001</v>
      </c>
    </row>
    <row r="112" spans="1:8" s="31" customFormat="1" ht="48.75" customHeight="1" x14ac:dyDescent="0.3">
      <c r="A112" s="47">
        <v>42892</v>
      </c>
      <c r="B112" s="43" t="s">
        <v>231</v>
      </c>
      <c r="C112" s="37" t="s">
        <v>191</v>
      </c>
      <c r="D112" s="65" t="s">
        <v>557</v>
      </c>
      <c r="E112" s="35"/>
      <c r="F112" s="35">
        <v>2000</v>
      </c>
      <c r="G112" s="45">
        <f>G111+Table22[[#This Row],[DEBITO ]]-Table22[[#This Row],[CREDITO]]</f>
        <v>144424166.77000001</v>
      </c>
    </row>
    <row r="113" spans="1:7" s="31" customFormat="1" ht="48.75" customHeight="1" x14ac:dyDescent="0.3">
      <c r="A113" s="47">
        <v>42892</v>
      </c>
      <c r="B113" s="43" t="s">
        <v>232</v>
      </c>
      <c r="C113" s="37" t="s">
        <v>192</v>
      </c>
      <c r="D113" s="65" t="s">
        <v>557</v>
      </c>
      <c r="E113" s="35"/>
      <c r="F113" s="35">
        <v>2000</v>
      </c>
      <c r="G113" s="45">
        <f>G112+Table22[[#This Row],[DEBITO ]]-Table22[[#This Row],[CREDITO]]</f>
        <v>144422166.77000001</v>
      </c>
    </row>
    <row r="114" spans="1:7" s="31" customFormat="1" ht="68.099999999999994" customHeight="1" x14ac:dyDescent="0.3">
      <c r="A114" s="47">
        <v>42892</v>
      </c>
      <c r="B114" s="43" t="s">
        <v>233</v>
      </c>
      <c r="C114" s="37" t="s">
        <v>193</v>
      </c>
      <c r="D114" s="65" t="s">
        <v>558</v>
      </c>
      <c r="E114" s="35"/>
      <c r="F114" s="35">
        <v>323709.21999999997</v>
      </c>
      <c r="G114" s="45">
        <f>G113+Table22[[#This Row],[DEBITO ]]-Table22[[#This Row],[CREDITO]]</f>
        <v>144098457.55000001</v>
      </c>
    </row>
    <row r="115" spans="1:7" s="31" customFormat="1" ht="75" customHeight="1" x14ac:dyDescent="0.3">
      <c r="A115" s="47">
        <v>42892</v>
      </c>
      <c r="B115" s="43" t="s">
        <v>234</v>
      </c>
      <c r="C115" s="37" t="s">
        <v>193</v>
      </c>
      <c r="D115" s="65" t="s">
        <v>559</v>
      </c>
      <c r="E115" s="35"/>
      <c r="F115" s="35">
        <v>273466.48</v>
      </c>
      <c r="G115" s="45">
        <f>G114+Table22[[#This Row],[DEBITO ]]-Table22[[#This Row],[CREDITO]]</f>
        <v>143824991.07000002</v>
      </c>
    </row>
    <row r="116" spans="1:7" s="31" customFormat="1" ht="51.9" customHeight="1" x14ac:dyDescent="0.3">
      <c r="A116" s="47">
        <v>42892</v>
      </c>
      <c r="B116" s="43" t="s">
        <v>235</v>
      </c>
      <c r="C116" s="37" t="s">
        <v>194</v>
      </c>
      <c r="D116" s="65" t="s">
        <v>560</v>
      </c>
      <c r="E116" s="35"/>
      <c r="F116" s="35">
        <v>16709.490000000002</v>
      </c>
      <c r="G116" s="45">
        <f>G115+Table22[[#This Row],[DEBITO ]]-Table22[[#This Row],[CREDITO]]</f>
        <v>143808281.58000001</v>
      </c>
    </row>
    <row r="117" spans="1:7" s="31" customFormat="1" ht="24" customHeight="1" x14ac:dyDescent="0.3">
      <c r="A117" s="47">
        <v>42892</v>
      </c>
      <c r="B117" s="43" t="s">
        <v>236</v>
      </c>
      <c r="C117" s="37" t="s">
        <v>133</v>
      </c>
      <c r="D117" s="65" t="s">
        <v>133</v>
      </c>
      <c r="E117" s="35"/>
      <c r="F117" s="35">
        <v>0</v>
      </c>
      <c r="G117" s="45">
        <f>G116+Table22[[#This Row],[DEBITO ]]-Table22[[#This Row],[CREDITO]]</f>
        <v>143808281.58000001</v>
      </c>
    </row>
    <row r="118" spans="1:7" s="31" customFormat="1" ht="51.9" customHeight="1" x14ac:dyDescent="0.3">
      <c r="A118" s="47">
        <v>42892</v>
      </c>
      <c r="B118" s="43" t="s">
        <v>237</v>
      </c>
      <c r="C118" s="37" t="s">
        <v>194</v>
      </c>
      <c r="D118" s="65" t="s">
        <v>561</v>
      </c>
      <c r="E118" s="35"/>
      <c r="F118" s="35">
        <v>140875.93</v>
      </c>
      <c r="G118" s="45">
        <f>G117+Table22[[#This Row],[DEBITO ]]-Table22[[#This Row],[CREDITO]]</f>
        <v>143667405.65000001</v>
      </c>
    </row>
    <row r="119" spans="1:7" s="31" customFormat="1" ht="51.9" customHeight="1" x14ac:dyDescent="0.3">
      <c r="A119" s="47">
        <v>42892</v>
      </c>
      <c r="B119" s="43" t="s">
        <v>238</v>
      </c>
      <c r="C119" s="37" t="s">
        <v>195</v>
      </c>
      <c r="D119" s="65" t="s">
        <v>562</v>
      </c>
      <c r="E119" s="35"/>
      <c r="F119" s="35">
        <v>668044.59</v>
      </c>
      <c r="G119" s="45">
        <f>G118+Table22[[#This Row],[DEBITO ]]-Table22[[#This Row],[CREDITO]]</f>
        <v>142999361.06</v>
      </c>
    </row>
    <row r="120" spans="1:7" s="31" customFormat="1" ht="51.9" customHeight="1" x14ac:dyDescent="0.3">
      <c r="A120" s="47">
        <v>42892</v>
      </c>
      <c r="B120" s="43" t="s">
        <v>239</v>
      </c>
      <c r="C120" s="37" t="s">
        <v>196</v>
      </c>
      <c r="D120" s="65" t="s">
        <v>563</v>
      </c>
      <c r="E120" s="35"/>
      <c r="F120" s="35">
        <v>125299.76</v>
      </c>
      <c r="G120" s="45">
        <f>G119+Table22[[#This Row],[DEBITO ]]-Table22[[#This Row],[CREDITO]]</f>
        <v>142874061.30000001</v>
      </c>
    </row>
    <row r="121" spans="1:7" s="31" customFormat="1" ht="19.5" customHeight="1" x14ac:dyDescent="0.3">
      <c r="A121" s="47">
        <v>42892</v>
      </c>
      <c r="B121" s="43" t="s">
        <v>129</v>
      </c>
      <c r="C121" s="37" t="s">
        <v>72</v>
      </c>
      <c r="D121" s="65"/>
      <c r="E121" s="35">
        <v>9500</v>
      </c>
      <c r="F121" s="35"/>
      <c r="G121" s="45">
        <f>G120+Table22[[#This Row],[DEBITO ]]-Table22[[#This Row],[CREDITO]]</f>
        <v>142883561.30000001</v>
      </c>
    </row>
    <row r="122" spans="1:7" s="31" customFormat="1" ht="19.5" customHeight="1" x14ac:dyDescent="0.3">
      <c r="A122" s="47">
        <v>42892</v>
      </c>
      <c r="B122" s="43" t="s">
        <v>129</v>
      </c>
      <c r="C122" s="37" t="s">
        <v>72</v>
      </c>
      <c r="D122" s="59"/>
      <c r="E122" s="35">
        <v>500</v>
      </c>
      <c r="F122" s="35"/>
      <c r="G122" s="45">
        <f>G121+Table22[[#This Row],[DEBITO ]]-Table22[[#This Row],[CREDITO]]</f>
        <v>142884061.30000001</v>
      </c>
    </row>
    <row r="123" spans="1:7" s="31" customFormat="1" ht="19.5" customHeight="1" x14ac:dyDescent="0.3">
      <c r="A123" s="47">
        <v>42892</v>
      </c>
      <c r="B123" s="43" t="s">
        <v>129</v>
      </c>
      <c r="C123" s="37" t="s">
        <v>71</v>
      </c>
      <c r="D123" s="59"/>
      <c r="E123" s="35">
        <v>15610</v>
      </c>
      <c r="F123" s="35"/>
      <c r="G123" s="45">
        <f>G122+Table22[[#This Row],[DEBITO ]]-Table22[[#This Row],[CREDITO]]</f>
        <v>142899671.30000001</v>
      </c>
    </row>
    <row r="124" spans="1:7" s="31" customFormat="1" ht="19.5" customHeight="1" x14ac:dyDescent="0.3">
      <c r="A124" s="47">
        <v>42892</v>
      </c>
      <c r="B124" s="43" t="s">
        <v>129</v>
      </c>
      <c r="C124" s="44" t="s">
        <v>71</v>
      </c>
      <c r="D124" s="59"/>
      <c r="E124" s="35">
        <v>2540</v>
      </c>
      <c r="F124" s="35"/>
      <c r="G124" s="45">
        <f>G123+Table22[[#This Row],[DEBITO ]]-Table22[[#This Row],[CREDITO]]</f>
        <v>142902211.30000001</v>
      </c>
    </row>
    <row r="125" spans="1:7" s="31" customFormat="1" ht="19.5" customHeight="1" x14ac:dyDescent="0.3">
      <c r="A125" s="47">
        <v>42892</v>
      </c>
      <c r="B125" s="43" t="s">
        <v>129</v>
      </c>
      <c r="C125" s="44" t="s">
        <v>71</v>
      </c>
      <c r="D125" s="59"/>
      <c r="E125" s="35">
        <v>16880</v>
      </c>
      <c r="F125" s="35"/>
      <c r="G125" s="45">
        <f>G124+Table22[[#This Row],[DEBITO ]]-Table22[[#This Row],[CREDITO]]</f>
        <v>142919091.30000001</v>
      </c>
    </row>
    <row r="126" spans="1:7" s="31" customFormat="1" ht="19.5" customHeight="1" x14ac:dyDescent="0.3">
      <c r="A126" s="47">
        <v>42892</v>
      </c>
      <c r="B126" s="43" t="s">
        <v>129</v>
      </c>
      <c r="C126" s="44" t="s">
        <v>71</v>
      </c>
      <c r="D126" s="59"/>
      <c r="E126" s="35">
        <v>44000</v>
      </c>
      <c r="F126" s="35"/>
      <c r="G126" s="45">
        <f>G125+Table22[[#This Row],[DEBITO ]]-Table22[[#This Row],[CREDITO]]</f>
        <v>142963091.30000001</v>
      </c>
    </row>
    <row r="127" spans="1:7" s="31" customFormat="1" ht="19.5" customHeight="1" x14ac:dyDescent="0.3">
      <c r="A127" s="47">
        <v>42892</v>
      </c>
      <c r="B127" s="43" t="s">
        <v>129</v>
      </c>
      <c r="C127" s="37" t="s">
        <v>71</v>
      </c>
      <c r="D127" s="59"/>
      <c r="E127" s="35">
        <v>180500</v>
      </c>
      <c r="F127" s="35"/>
      <c r="G127" s="45">
        <f>G126+Table22[[#This Row],[DEBITO ]]-Table22[[#This Row],[CREDITO]]</f>
        <v>143143591.30000001</v>
      </c>
    </row>
    <row r="128" spans="1:7" s="31" customFormat="1" ht="44.1" customHeight="1" x14ac:dyDescent="0.3">
      <c r="A128" s="47">
        <v>42893</v>
      </c>
      <c r="B128" s="43" t="s">
        <v>245</v>
      </c>
      <c r="C128" s="37" t="s">
        <v>134</v>
      </c>
      <c r="D128" s="65" t="s">
        <v>564</v>
      </c>
      <c r="E128" s="35"/>
      <c r="F128" s="35">
        <v>1600</v>
      </c>
      <c r="G128" s="45">
        <f>G127+Table22[[#This Row],[DEBITO ]]-Table22[[#This Row],[CREDITO]]</f>
        <v>143141991.30000001</v>
      </c>
    </row>
    <row r="129" spans="1:7" s="31" customFormat="1" ht="75" customHeight="1" x14ac:dyDescent="0.3">
      <c r="A129" s="47">
        <v>42893</v>
      </c>
      <c r="B129" s="43" t="s">
        <v>246</v>
      </c>
      <c r="C129" s="37" t="s">
        <v>240</v>
      </c>
      <c r="D129" s="65" t="s">
        <v>565</v>
      </c>
      <c r="E129" s="35"/>
      <c r="F129" s="35">
        <v>100000</v>
      </c>
      <c r="G129" s="45">
        <f>G128+Table22[[#This Row],[DEBITO ]]-Table22[[#This Row],[CREDITO]]</f>
        <v>143041991.30000001</v>
      </c>
    </row>
    <row r="130" spans="1:7" s="31" customFormat="1" ht="44.1" customHeight="1" x14ac:dyDescent="0.3">
      <c r="A130" s="47">
        <v>42893</v>
      </c>
      <c r="B130" s="43" t="s">
        <v>247</v>
      </c>
      <c r="C130" s="37" t="s">
        <v>241</v>
      </c>
      <c r="D130" s="65" t="s">
        <v>566</v>
      </c>
      <c r="E130" s="35"/>
      <c r="F130" s="35">
        <v>2400</v>
      </c>
      <c r="G130" s="45">
        <f>G129+Table22[[#This Row],[DEBITO ]]-Table22[[#This Row],[CREDITO]]</f>
        <v>143039591.30000001</v>
      </c>
    </row>
    <row r="131" spans="1:7" s="31" customFormat="1" ht="51.9" customHeight="1" x14ac:dyDescent="0.3">
      <c r="A131" s="47">
        <v>42893</v>
      </c>
      <c r="B131" s="43" t="s">
        <v>248</v>
      </c>
      <c r="C131" s="37" t="s">
        <v>85</v>
      </c>
      <c r="D131" s="65" t="s">
        <v>567</v>
      </c>
      <c r="E131" s="35"/>
      <c r="F131" s="35">
        <v>1050</v>
      </c>
      <c r="G131" s="45">
        <f>G130+Table22[[#This Row],[DEBITO ]]-Table22[[#This Row],[CREDITO]]</f>
        <v>143038541.30000001</v>
      </c>
    </row>
    <row r="132" spans="1:7" s="31" customFormat="1" ht="44.1" customHeight="1" x14ac:dyDescent="0.3">
      <c r="A132" s="47">
        <v>42893</v>
      </c>
      <c r="B132" s="43" t="s">
        <v>249</v>
      </c>
      <c r="C132" s="37" t="s">
        <v>242</v>
      </c>
      <c r="D132" s="65" t="s">
        <v>566</v>
      </c>
      <c r="E132" s="35"/>
      <c r="F132" s="35">
        <v>1050</v>
      </c>
      <c r="G132" s="45">
        <f>G131+Table22[[#This Row],[DEBITO ]]-Table22[[#This Row],[CREDITO]]</f>
        <v>143037491.30000001</v>
      </c>
    </row>
    <row r="133" spans="1:7" s="31" customFormat="1" ht="44.1" customHeight="1" x14ac:dyDescent="0.3">
      <c r="A133" s="47">
        <v>42893</v>
      </c>
      <c r="B133" s="43" t="s">
        <v>250</v>
      </c>
      <c r="C133" s="37" t="s">
        <v>243</v>
      </c>
      <c r="D133" s="65" t="s">
        <v>566</v>
      </c>
      <c r="E133" s="35"/>
      <c r="F133" s="35">
        <v>2100</v>
      </c>
      <c r="G133" s="45">
        <f>G132+Table22[[#This Row],[DEBITO ]]-Table22[[#This Row],[CREDITO]]</f>
        <v>143035391.30000001</v>
      </c>
    </row>
    <row r="134" spans="1:7" s="31" customFormat="1" ht="44.1" customHeight="1" x14ac:dyDescent="0.3">
      <c r="A134" s="47">
        <v>42893</v>
      </c>
      <c r="B134" s="43" t="s">
        <v>251</v>
      </c>
      <c r="C134" s="37" t="s">
        <v>244</v>
      </c>
      <c r="D134" s="65" t="s">
        <v>566</v>
      </c>
      <c r="E134" s="35"/>
      <c r="F134" s="35">
        <v>1050</v>
      </c>
      <c r="G134" s="45">
        <f>G133+Table22[[#This Row],[DEBITO ]]-Table22[[#This Row],[CREDITO]]</f>
        <v>143034341.30000001</v>
      </c>
    </row>
    <row r="135" spans="1:7" s="31" customFormat="1" ht="19.5" customHeight="1" x14ac:dyDescent="0.3">
      <c r="A135" s="47">
        <v>42893</v>
      </c>
      <c r="B135" s="43" t="s">
        <v>129</v>
      </c>
      <c r="C135" s="37" t="s">
        <v>72</v>
      </c>
      <c r="D135" s="65"/>
      <c r="E135" s="35">
        <v>1000</v>
      </c>
      <c r="F135" s="35"/>
      <c r="G135" s="45">
        <f>G134+Table22[[#This Row],[DEBITO ]]-Table22[[#This Row],[CREDITO]]</f>
        <v>143035341.30000001</v>
      </c>
    </row>
    <row r="136" spans="1:7" s="31" customFormat="1" ht="19.5" customHeight="1" x14ac:dyDescent="0.3">
      <c r="A136" s="47">
        <v>42893</v>
      </c>
      <c r="B136" s="43" t="s">
        <v>129</v>
      </c>
      <c r="C136" s="37" t="s">
        <v>72</v>
      </c>
      <c r="D136" s="65"/>
      <c r="E136" s="35">
        <v>6000</v>
      </c>
      <c r="F136" s="35"/>
      <c r="G136" s="45">
        <f>G135+Table22[[#This Row],[DEBITO ]]-Table22[[#This Row],[CREDITO]]</f>
        <v>143041341.30000001</v>
      </c>
    </row>
    <row r="137" spans="1:7" s="31" customFormat="1" ht="19.5" customHeight="1" x14ac:dyDescent="0.3">
      <c r="A137" s="47">
        <v>42893</v>
      </c>
      <c r="B137" s="43" t="s">
        <v>129</v>
      </c>
      <c r="C137" s="37" t="s">
        <v>71</v>
      </c>
      <c r="D137" s="65"/>
      <c r="E137" s="35">
        <v>5228</v>
      </c>
      <c r="F137" s="35"/>
      <c r="G137" s="45">
        <f>G136+Table22[[#This Row],[DEBITO ]]-Table22[[#This Row],[CREDITO]]</f>
        <v>143046569.30000001</v>
      </c>
    </row>
    <row r="138" spans="1:7" s="31" customFormat="1" ht="19.5" customHeight="1" x14ac:dyDescent="0.3">
      <c r="A138" s="47">
        <v>42893</v>
      </c>
      <c r="B138" s="43" t="s">
        <v>129</v>
      </c>
      <c r="C138" s="37" t="s">
        <v>71</v>
      </c>
      <c r="D138" s="65"/>
      <c r="E138" s="35">
        <v>3131</v>
      </c>
      <c r="F138" s="35"/>
      <c r="G138" s="45">
        <f>G137+Table22[[#This Row],[DEBITO ]]-Table22[[#This Row],[CREDITO]]</f>
        <v>143049700.30000001</v>
      </c>
    </row>
    <row r="139" spans="1:7" s="31" customFormat="1" ht="19.5" customHeight="1" x14ac:dyDescent="0.3">
      <c r="A139" s="47">
        <v>42893</v>
      </c>
      <c r="B139" s="43" t="s">
        <v>129</v>
      </c>
      <c r="C139" s="37" t="s">
        <v>71</v>
      </c>
      <c r="D139" s="65"/>
      <c r="E139" s="35">
        <v>4634</v>
      </c>
      <c r="F139" s="35"/>
      <c r="G139" s="45">
        <f>G138+Table22[[#This Row],[DEBITO ]]-Table22[[#This Row],[CREDITO]]</f>
        <v>143054334.30000001</v>
      </c>
    </row>
    <row r="140" spans="1:7" s="31" customFormat="1" ht="19.5" customHeight="1" x14ac:dyDescent="0.3">
      <c r="A140" s="47">
        <v>42893</v>
      </c>
      <c r="B140" s="43" t="s">
        <v>129</v>
      </c>
      <c r="C140" s="37" t="s">
        <v>71</v>
      </c>
      <c r="D140" s="65"/>
      <c r="E140" s="35">
        <v>2997</v>
      </c>
      <c r="F140" s="35"/>
      <c r="G140" s="45">
        <f>G139+Table22[[#This Row],[DEBITO ]]-Table22[[#This Row],[CREDITO]]</f>
        <v>143057331.30000001</v>
      </c>
    </row>
    <row r="141" spans="1:7" s="31" customFormat="1" ht="19.5" customHeight="1" x14ac:dyDescent="0.3">
      <c r="A141" s="47">
        <v>42893</v>
      </c>
      <c r="B141" s="43" t="s">
        <v>129</v>
      </c>
      <c r="C141" s="37" t="s">
        <v>71</v>
      </c>
      <c r="D141" s="65"/>
      <c r="E141" s="35">
        <v>140000</v>
      </c>
      <c r="F141" s="35"/>
      <c r="G141" s="45">
        <f>G140+Table22[[#This Row],[DEBITO ]]-Table22[[#This Row],[CREDITO]]</f>
        <v>143197331.30000001</v>
      </c>
    </row>
    <row r="142" spans="1:7" s="31" customFormat="1" ht="19.5" customHeight="1" x14ac:dyDescent="0.3">
      <c r="A142" s="47">
        <v>42893</v>
      </c>
      <c r="B142" s="43" t="s">
        <v>129</v>
      </c>
      <c r="C142" s="37" t="s">
        <v>71</v>
      </c>
      <c r="D142" s="65"/>
      <c r="E142" s="35">
        <v>237900</v>
      </c>
      <c r="F142" s="35"/>
      <c r="G142" s="45">
        <f>G141+Table22[[#This Row],[DEBITO ]]-Table22[[#This Row],[CREDITO]]</f>
        <v>143435231.30000001</v>
      </c>
    </row>
    <row r="143" spans="1:7" s="31" customFormat="1" ht="24" customHeight="1" x14ac:dyDescent="0.3">
      <c r="A143" s="47">
        <v>42894</v>
      </c>
      <c r="B143" s="43" t="s">
        <v>268</v>
      </c>
      <c r="C143" s="37" t="s">
        <v>133</v>
      </c>
      <c r="D143" s="65" t="s">
        <v>133</v>
      </c>
      <c r="E143" s="35"/>
      <c r="F143" s="35">
        <v>0</v>
      </c>
      <c r="G143" s="45">
        <f>G142+Table22[[#This Row],[DEBITO ]]-Table22[[#This Row],[CREDITO]]</f>
        <v>143435231.30000001</v>
      </c>
    </row>
    <row r="144" spans="1:7" s="31" customFormat="1" ht="24" customHeight="1" x14ac:dyDescent="0.3">
      <c r="A144" s="47">
        <v>42894</v>
      </c>
      <c r="B144" s="43" t="s">
        <v>269</v>
      </c>
      <c r="C144" s="37" t="s">
        <v>133</v>
      </c>
      <c r="D144" s="65" t="s">
        <v>133</v>
      </c>
      <c r="E144" s="35"/>
      <c r="F144" s="35">
        <v>0</v>
      </c>
      <c r="G144" s="45">
        <f>G143+Table22[[#This Row],[DEBITO ]]-Table22[[#This Row],[CREDITO]]</f>
        <v>143435231.30000001</v>
      </c>
    </row>
    <row r="145" spans="1:7" s="31" customFormat="1" ht="60" customHeight="1" x14ac:dyDescent="0.3">
      <c r="A145" s="47">
        <v>42894</v>
      </c>
      <c r="B145" s="43" t="s">
        <v>270</v>
      </c>
      <c r="C145" s="37" t="s">
        <v>252</v>
      </c>
      <c r="D145" s="65" t="s">
        <v>568</v>
      </c>
      <c r="E145" s="35"/>
      <c r="F145" s="35">
        <v>2550</v>
      </c>
      <c r="G145" s="45">
        <f>G144+Table22[[#This Row],[DEBITO ]]-Table22[[#This Row],[CREDITO]]</f>
        <v>143432681.30000001</v>
      </c>
    </row>
    <row r="146" spans="1:7" s="31" customFormat="1" ht="65.25" customHeight="1" x14ac:dyDescent="0.3">
      <c r="A146" s="47">
        <v>42894</v>
      </c>
      <c r="B146" s="43" t="s">
        <v>271</v>
      </c>
      <c r="C146" s="37" t="s">
        <v>253</v>
      </c>
      <c r="D146" s="65" t="s">
        <v>569</v>
      </c>
      <c r="E146" s="35"/>
      <c r="F146" s="35">
        <v>2550</v>
      </c>
      <c r="G146" s="45">
        <f>G145+Table22[[#This Row],[DEBITO ]]-Table22[[#This Row],[CREDITO]]</f>
        <v>143430131.30000001</v>
      </c>
    </row>
    <row r="147" spans="1:7" s="31" customFormat="1" ht="65.25" customHeight="1" x14ac:dyDescent="0.3">
      <c r="A147" s="47">
        <v>42894</v>
      </c>
      <c r="B147" s="43" t="s">
        <v>272</v>
      </c>
      <c r="C147" s="37" t="s">
        <v>254</v>
      </c>
      <c r="D147" s="65" t="s">
        <v>570</v>
      </c>
      <c r="E147" s="35"/>
      <c r="F147" s="35">
        <v>3900</v>
      </c>
      <c r="G147" s="45">
        <f>G146+Table22[[#This Row],[DEBITO ]]-Table22[[#This Row],[CREDITO]]</f>
        <v>143426231.30000001</v>
      </c>
    </row>
    <row r="148" spans="1:7" s="31" customFormat="1" ht="63" customHeight="1" x14ac:dyDescent="0.3">
      <c r="A148" s="47">
        <v>42894</v>
      </c>
      <c r="B148" s="43" t="s">
        <v>273</v>
      </c>
      <c r="C148" s="37" t="s">
        <v>255</v>
      </c>
      <c r="D148" s="65" t="s">
        <v>571</v>
      </c>
      <c r="E148" s="35"/>
      <c r="F148" s="35">
        <v>3600</v>
      </c>
      <c r="G148" s="45">
        <f>G147+Table22[[#This Row],[DEBITO ]]-Table22[[#This Row],[CREDITO]]</f>
        <v>143422631.30000001</v>
      </c>
    </row>
    <row r="149" spans="1:7" s="31" customFormat="1" ht="53.25" customHeight="1" x14ac:dyDescent="0.3">
      <c r="A149" s="47">
        <v>42894</v>
      </c>
      <c r="B149" s="43" t="s">
        <v>274</v>
      </c>
      <c r="C149" s="37" t="s">
        <v>152</v>
      </c>
      <c r="D149" s="65" t="s">
        <v>572</v>
      </c>
      <c r="E149" s="35"/>
      <c r="F149" s="35">
        <v>750</v>
      </c>
      <c r="G149" s="45">
        <f>G148+Table22[[#This Row],[DEBITO ]]-Table22[[#This Row],[CREDITO]]</f>
        <v>143421881.30000001</v>
      </c>
    </row>
    <row r="150" spans="1:7" s="31" customFormat="1" ht="68.099999999999994" customHeight="1" x14ac:dyDescent="0.3">
      <c r="A150" s="47">
        <v>42894</v>
      </c>
      <c r="B150" s="43" t="s">
        <v>275</v>
      </c>
      <c r="C150" s="37" t="s">
        <v>256</v>
      </c>
      <c r="D150" s="65" t="s">
        <v>573</v>
      </c>
      <c r="E150" s="35"/>
      <c r="F150" s="35">
        <v>4350</v>
      </c>
      <c r="G150" s="45">
        <f>G149+Table22[[#This Row],[DEBITO ]]-Table22[[#This Row],[CREDITO]]</f>
        <v>143417531.30000001</v>
      </c>
    </row>
    <row r="151" spans="1:7" s="31" customFormat="1" ht="52.5" customHeight="1" x14ac:dyDescent="0.3">
      <c r="A151" s="47">
        <v>42894</v>
      </c>
      <c r="B151" s="43" t="s">
        <v>276</v>
      </c>
      <c r="C151" s="37" t="s">
        <v>257</v>
      </c>
      <c r="D151" s="65" t="s">
        <v>574</v>
      </c>
      <c r="E151" s="35"/>
      <c r="F151" s="35">
        <v>1800</v>
      </c>
      <c r="G151" s="45">
        <f>G150+Table22[[#This Row],[DEBITO ]]-Table22[[#This Row],[CREDITO]]</f>
        <v>143415731.30000001</v>
      </c>
    </row>
    <row r="152" spans="1:7" s="31" customFormat="1" ht="64.5" customHeight="1" x14ac:dyDescent="0.3">
      <c r="A152" s="47">
        <v>42894</v>
      </c>
      <c r="B152" s="43" t="s">
        <v>277</v>
      </c>
      <c r="C152" s="37" t="s">
        <v>258</v>
      </c>
      <c r="D152" s="65" t="s">
        <v>575</v>
      </c>
      <c r="E152" s="35"/>
      <c r="F152" s="35">
        <v>3150</v>
      </c>
      <c r="G152" s="45">
        <f>G151+Table22[[#This Row],[DEBITO ]]-Table22[[#This Row],[CREDITO]]</f>
        <v>143412581.30000001</v>
      </c>
    </row>
    <row r="153" spans="1:7" s="31" customFormat="1" ht="71.25" customHeight="1" x14ac:dyDescent="0.3">
      <c r="A153" s="47">
        <v>42894</v>
      </c>
      <c r="B153" s="43" t="s">
        <v>278</v>
      </c>
      <c r="C153" s="37" t="s">
        <v>259</v>
      </c>
      <c r="D153" s="65" t="s">
        <v>576</v>
      </c>
      <c r="E153" s="35"/>
      <c r="F153" s="35">
        <v>5700</v>
      </c>
      <c r="G153" s="45">
        <f>G152+Table22[[#This Row],[DEBITO ]]-Table22[[#This Row],[CREDITO]]</f>
        <v>143406881.30000001</v>
      </c>
    </row>
    <row r="154" spans="1:7" s="31" customFormat="1" ht="65.25" customHeight="1" x14ac:dyDescent="0.3">
      <c r="A154" s="47">
        <v>42894</v>
      </c>
      <c r="B154" s="43" t="s">
        <v>279</v>
      </c>
      <c r="C154" s="37" t="s">
        <v>260</v>
      </c>
      <c r="D154" s="65" t="s">
        <v>577</v>
      </c>
      <c r="E154" s="35"/>
      <c r="F154" s="35">
        <v>2550</v>
      </c>
      <c r="G154" s="45">
        <f>G153+Table22[[#This Row],[DEBITO ]]-Table22[[#This Row],[CREDITO]]</f>
        <v>143404331.30000001</v>
      </c>
    </row>
    <row r="155" spans="1:7" s="31" customFormat="1" ht="51.9" customHeight="1" x14ac:dyDescent="0.3">
      <c r="A155" s="47">
        <v>42894</v>
      </c>
      <c r="B155" s="43" t="s">
        <v>280</v>
      </c>
      <c r="C155" s="37" t="s">
        <v>261</v>
      </c>
      <c r="D155" s="65" t="s">
        <v>578</v>
      </c>
      <c r="E155" s="35"/>
      <c r="F155" s="35">
        <v>1500</v>
      </c>
      <c r="G155" s="45">
        <f>G154+Table22[[#This Row],[DEBITO ]]-Table22[[#This Row],[CREDITO]]</f>
        <v>143402831.30000001</v>
      </c>
    </row>
    <row r="156" spans="1:7" s="31" customFormat="1" ht="62.25" customHeight="1" x14ac:dyDescent="0.3">
      <c r="A156" s="47">
        <v>42894</v>
      </c>
      <c r="B156" s="43" t="s">
        <v>281</v>
      </c>
      <c r="C156" s="37" t="s">
        <v>262</v>
      </c>
      <c r="D156" s="65" t="s">
        <v>581</v>
      </c>
      <c r="E156" s="35"/>
      <c r="F156" s="35">
        <v>2850</v>
      </c>
      <c r="G156" s="45">
        <f>G155+Table22[[#This Row],[DEBITO ]]-Table22[[#This Row],[CREDITO]]</f>
        <v>143399981.30000001</v>
      </c>
    </row>
    <row r="157" spans="1:7" s="31" customFormat="1" ht="24" customHeight="1" x14ac:dyDescent="0.3">
      <c r="A157" s="47">
        <v>42894</v>
      </c>
      <c r="B157" s="43" t="s">
        <v>282</v>
      </c>
      <c r="C157" s="37" t="s">
        <v>133</v>
      </c>
      <c r="D157" s="65" t="s">
        <v>133</v>
      </c>
      <c r="E157" s="35"/>
      <c r="F157" s="35">
        <v>0</v>
      </c>
      <c r="G157" s="45">
        <f>G156+Table22[[#This Row],[DEBITO ]]-Table22[[#This Row],[CREDITO]]</f>
        <v>143399981.30000001</v>
      </c>
    </row>
    <row r="158" spans="1:7" s="31" customFormat="1" ht="24" customHeight="1" x14ac:dyDescent="0.3">
      <c r="A158" s="47">
        <v>42894</v>
      </c>
      <c r="B158" s="43" t="s">
        <v>283</v>
      </c>
      <c r="C158" s="37" t="s">
        <v>133</v>
      </c>
      <c r="D158" s="65" t="s">
        <v>133</v>
      </c>
      <c r="E158" s="35"/>
      <c r="F158" s="35">
        <v>0</v>
      </c>
      <c r="G158" s="45">
        <f>G157+Table22[[#This Row],[DEBITO ]]-Table22[[#This Row],[CREDITO]]</f>
        <v>143399981.30000001</v>
      </c>
    </row>
    <row r="159" spans="1:7" s="31" customFormat="1" ht="51.9" customHeight="1" x14ac:dyDescent="0.3">
      <c r="A159" s="47">
        <v>42894</v>
      </c>
      <c r="B159" s="43" t="s">
        <v>284</v>
      </c>
      <c r="C159" s="37" t="s">
        <v>99</v>
      </c>
      <c r="D159" s="65" t="s">
        <v>582</v>
      </c>
      <c r="E159" s="35"/>
      <c r="F159" s="35">
        <v>750</v>
      </c>
      <c r="G159" s="45">
        <f>G158+Table22[[#This Row],[DEBITO ]]-Table22[[#This Row],[CREDITO]]</f>
        <v>143399231.30000001</v>
      </c>
    </row>
    <row r="160" spans="1:7" s="31" customFormat="1" ht="51.9" customHeight="1" x14ac:dyDescent="0.3">
      <c r="A160" s="47">
        <v>42894</v>
      </c>
      <c r="B160" s="43" t="s">
        <v>285</v>
      </c>
      <c r="C160" s="37" t="s">
        <v>74</v>
      </c>
      <c r="D160" s="65" t="s">
        <v>583</v>
      </c>
      <c r="E160" s="35"/>
      <c r="F160" s="35">
        <v>750</v>
      </c>
      <c r="G160" s="45">
        <f>G159+Table22[[#This Row],[DEBITO ]]-Table22[[#This Row],[CREDITO]]</f>
        <v>143398481.30000001</v>
      </c>
    </row>
    <row r="161" spans="1:7" s="31" customFormat="1" ht="51.9" customHeight="1" x14ac:dyDescent="0.3">
      <c r="A161" s="47">
        <v>42894</v>
      </c>
      <c r="B161" s="43" t="s">
        <v>286</v>
      </c>
      <c r="C161" s="37" t="s">
        <v>263</v>
      </c>
      <c r="D161" s="65" t="s">
        <v>584</v>
      </c>
      <c r="E161" s="35"/>
      <c r="F161" s="35">
        <v>750</v>
      </c>
      <c r="G161" s="45">
        <f>G160+Table22[[#This Row],[DEBITO ]]-Table22[[#This Row],[CREDITO]]</f>
        <v>143397731.30000001</v>
      </c>
    </row>
    <row r="162" spans="1:7" s="31" customFormat="1" ht="78" customHeight="1" x14ac:dyDescent="0.3">
      <c r="A162" s="47">
        <v>42894</v>
      </c>
      <c r="B162" s="43" t="s">
        <v>287</v>
      </c>
      <c r="C162" s="37" t="s">
        <v>264</v>
      </c>
      <c r="D162" s="65" t="s">
        <v>585</v>
      </c>
      <c r="E162" s="35"/>
      <c r="F162" s="35">
        <v>750</v>
      </c>
      <c r="G162" s="45">
        <f>G161+Table22[[#This Row],[DEBITO ]]-Table22[[#This Row],[CREDITO]]</f>
        <v>143396981.30000001</v>
      </c>
    </row>
    <row r="163" spans="1:7" s="31" customFormat="1" ht="51" customHeight="1" x14ac:dyDescent="0.3">
      <c r="A163" s="47">
        <v>42894</v>
      </c>
      <c r="B163" s="43" t="s">
        <v>288</v>
      </c>
      <c r="C163" s="37" t="s">
        <v>265</v>
      </c>
      <c r="D163" s="65" t="s">
        <v>557</v>
      </c>
      <c r="E163" s="35"/>
      <c r="F163" s="35">
        <v>2000</v>
      </c>
      <c r="G163" s="45">
        <f>G162+Table22[[#This Row],[DEBITO ]]-Table22[[#This Row],[CREDITO]]</f>
        <v>143394981.30000001</v>
      </c>
    </row>
    <row r="164" spans="1:7" s="31" customFormat="1" ht="78" customHeight="1" x14ac:dyDescent="0.3">
      <c r="A164" s="47">
        <v>42894</v>
      </c>
      <c r="B164" s="43" t="s">
        <v>289</v>
      </c>
      <c r="C164" s="37" t="s">
        <v>266</v>
      </c>
      <c r="D164" s="65" t="s">
        <v>586</v>
      </c>
      <c r="E164" s="35"/>
      <c r="F164" s="35">
        <v>23977.84</v>
      </c>
      <c r="G164" s="45">
        <f>G163+Table22[[#This Row],[DEBITO ]]-Table22[[#This Row],[CREDITO]]</f>
        <v>143371003.46000001</v>
      </c>
    </row>
    <row r="165" spans="1:7" s="31" customFormat="1" ht="43.5" customHeight="1" x14ac:dyDescent="0.3">
      <c r="A165" s="47">
        <v>42894</v>
      </c>
      <c r="B165" s="43" t="s">
        <v>290</v>
      </c>
      <c r="C165" s="37" t="s">
        <v>99</v>
      </c>
      <c r="D165" s="65" t="s">
        <v>587</v>
      </c>
      <c r="E165" s="35"/>
      <c r="F165" s="35">
        <v>750</v>
      </c>
      <c r="G165" s="45">
        <f>G164+Table22[[#This Row],[DEBITO ]]-Table22[[#This Row],[CREDITO]]</f>
        <v>143370253.46000001</v>
      </c>
    </row>
    <row r="166" spans="1:7" s="31" customFormat="1" ht="54" customHeight="1" x14ac:dyDescent="0.3">
      <c r="A166" s="47">
        <v>42894</v>
      </c>
      <c r="B166" s="43" t="s">
        <v>291</v>
      </c>
      <c r="C166" s="37" t="s">
        <v>74</v>
      </c>
      <c r="D166" s="65" t="s">
        <v>588</v>
      </c>
      <c r="E166" s="35"/>
      <c r="F166" s="35">
        <v>750</v>
      </c>
      <c r="G166" s="45">
        <f>G165+Table22[[#This Row],[DEBITO ]]-Table22[[#This Row],[CREDITO]]</f>
        <v>143369503.46000001</v>
      </c>
    </row>
    <row r="167" spans="1:7" s="31" customFormat="1" ht="75.75" customHeight="1" x14ac:dyDescent="0.3">
      <c r="A167" s="47">
        <v>42894</v>
      </c>
      <c r="B167" s="43" t="s">
        <v>292</v>
      </c>
      <c r="C167" s="37" t="s">
        <v>267</v>
      </c>
      <c r="D167" s="65" t="s">
        <v>589</v>
      </c>
      <c r="E167" s="35"/>
      <c r="F167" s="35">
        <v>240040.28</v>
      </c>
      <c r="G167" s="45">
        <f>G166+Table22[[#This Row],[DEBITO ]]-Table22[[#This Row],[CREDITO]]</f>
        <v>143129463.18000001</v>
      </c>
    </row>
    <row r="168" spans="1:7" s="31" customFormat="1" ht="19.5" customHeight="1" x14ac:dyDescent="0.3">
      <c r="A168" s="47">
        <v>42894</v>
      </c>
      <c r="B168" s="43" t="s">
        <v>129</v>
      </c>
      <c r="C168" s="37" t="s">
        <v>72</v>
      </c>
      <c r="D168" s="65"/>
      <c r="E168" s="35">
        <v>6500</v>
      </c>
      <c r="F168" s="35"/>
      <c r="G168" s="45">
        <f>G167+Table22[[#This Row],[DEBITO ]]-Table22[[#This Row],[CREDITO]]</f>
        <v>143135963.18000001</v>
      </c>
    </row>
    <row r="169" spans="1:7" s="31" customFormat="1" ht="19.5" customHeight="1" x14ac:dyDescent="0.3">
      <c r="A169" s="47">
        <v>42894</v>
      </c>
      <c r="B169" s="43" t="s">
        <v>129</v>
      </c>
      <c r="C169" s="37" t="s">
        <v>71</v>
      </c>
      <c r="D169" s="59"/>
      <c r="E169" s="35">
        <v>78500</v>
      </c>
      <c r="F169" s="35"/>
      <c r="G169" s="45">
        <f>G168+Table22[[#This Row],[DEBITO ]]-Table22[[#This Row],[CREDITO]]</f>
        <v>143214463.18000001</v>
      </c>
    </row>
    <row r="170" spans="1:7" s="31" customFormat="1" ht="19.5" customHeight="1" x14ac:dyDescent="0.3">
      <c r="A170" s="47">
        <v>42894</v>
      </c>
      <c r="B170" s="43" t="s">
        <v>129</v>
      </c>
      <c r="C170" s="37" t="s">
        <v>71</v>
      </c>
      <c r="D170" s="59"/>
      <c r="E170" s="35">
        <v>95384.35</v>
      </c>
      <c r="F170" s="35"/>
      <c r="G170" s="45">
        <f>G169+Table22[[#This Row],[DEBITO ]]-Table22[[#This Row],[CREDITO]]</f>
        <v>143309847.53</v>
      </c>
    </row>
    <row r="171" spans="1:7" s="31" customFormat="1" ht="19.5" customHeight="1" x14ac:dyDescent="0.3">
      <c r="A171" s="47">
        <v>42894</v>
      </c>
      <c r="B171" s="43" t="s">
        <v>129</v>
      </c>
      <c r="C171" s="37" t="s">
        <v>71</v>
      </c>
      <c r="D171" s="59"/>
      <c r="E171" s="35">
        <v>94000</v>
      </c>
      <c r="F171" s="35"/>
      <c r="G171" s="45">
        <f>G170+Table22[[#This Row],[DEBITO ]]-Table22[[#This Row],[CREDITO]]</f>
        <v>143403847.53</v>
      </c>
    </row>
    <row r="172" spans="1:7" s="31" customFormat="1" ht="63" customHeight="1" x14ac:dyDescent="0.3">
      <c r="A172" s="47">
        <v>42895</v>
      </c>
      <c r="B172" s="43" t="s">
        <v>293</v>
      </c>
      <c r="C172" s="37" t="s">
        <v>296</v>
      </c>
      <c r="D172" s="65" t="s">
        <v>579</v>
      </c>
      <c r="E172" s="35"/>
      <c r="F172" s="35">
        <v>2250</v>
      </c>
      <c r="G172" s="45">
        <f>G171+Table22[[#This Row],[DEBITO ]]-Table22[[#This Row],[CREDITO]]</f>
        <v>143401597.53</v>
      </c>
    </row>
    <row r="173" spans="1:7" s="31" customFormat="1" ht="24" customHeight="1" x14ac:dyDescent="0.3">
      <c r="A173" s="47">
        <v>42895</v>
      </c>
      <c r="B173" s="43" t="s">
        <v>294</v>
      </c>
      <c r="C173" s="37" t="s">
        <v>133</v>
      </c>
      <c r="D173" s="59" t="s">
        <v>133</v>
      </c>
      <c r="E173" s="35"/>
      <c r="F173" s="35">
        <v>0</v>
      </c>
      <c r="G173" s="45">
        <f>G172+Table22[[#This Row],[DEBITO ]]-Table22[[#This Row],[CREDITO]]</f>
        <v>143401597.53</v>
      </c>
    </row>
    <row r="174" spans="1:7" s="31" customFormat="1" ht="51.9" customHeight="1" x14ac:dyDescent="0.3">
      <c r="A174" s="47">
        <v>42895</v>
      </c>
      <c r="B174" s="43" t="s">
        <v>295</v>
      </c>
      <c r="C174" s="37" t="s">
        <v>78</v>
      </c>
      <c r="D174" s="65" t="s">
        <v>580</v>
      </c>
      <c r="E174" s="35"/>
      <c r="F174" s="35">
        <v>750</v>
      </c>
      <c r="G174" s="45">
        <f>G173+Table22[[#This Row],[DEBITO ]]-Table22[[#This Row],[CREDITO]]</f>
        <v>143400847.53</v>
      </c>
    </row>
    <row r="175" spans="1:7" s="31" customFormat="1" ht="24" customHeight="1" x14ac:dyDescent="0.3">
      <c r="A175" s="47">
        <v>42895</v>
      </c>
      <c r="B175" s="43" t="s">
        <v>298</v>
      </c>
      <c r="C175" s="37" t="s">
        <v>133</v>
      </c>
      <c r="D175" s="59" t="s">
        <v>133</v>
      </c>
      <c r="E175" s="35"/>
      <c r="F175" s="35">
        <v>0</v>
      </c>
      <c r="G175" s="45">
        <f>G174+Table22[[#This Row],[DEBITO ]]-Table22[[#This Row],[CREDITO]]</f>
        <v>143400847.53</v>
      </c>
    </row>
    <row r="176" spans="1:7" s="31" customFormat="1" ht="19.5" customHeight="1" x14ac:dyDescent="0.3">
      <c r="A176" s="47">
        <v>42895</v>
      </c>
      <c r="B176" s="43" t="s">
        <v>129</v>
      </c>
      <c r="C176" s="37" t="s">
        <v>72</v>
      </c>
      <c r="D176" s="59"/>
      <c r="E176" s="35">
        <v>5000</v>
      </c>
      <c r="F176" s="35"/>
      <c r="G176" s="45">
        <f>G175+Table22[[#This Row],[DEBITO ]]-Table22[[#This Row],[CREDITO]]</f>
        <v>143405847.53</v>
      </c>
    </row>
    <row r="177" spans="1:7" s="31" customFormat="1" ht="19.5" customHeight="1" x14ac:dyDescent="0.3">
      <c r="A177" s="47">
        <v>42895</v>
      </c>
      <c r="B177" s="43" t="s">
        <v>129</v>
      </c>
      <c r="C177" s="37" t="s">
        <v>71</v>
      </c>
      <c r="D177" s="59"/>
      <c r="E177" s="35">
        <v>10000</v>
      </c>
      <c r="F177" s="35"/>
      <c r="G177" s="45">
        <f>G176+Table22[[#This Row],[DEBITO ]]-Table22[[#This Row],[CREDITO]]</f>
        <v>143415847.53</v>
      </c>
    </row>
    <row r="178" spans="1:7" s="31" customFormat="1" ht="19.5" customHeight="1" x14ac:dyDescent="0.3">
      <c r="A178" s="47">
        <v>42895</v>
      </c>
      <c r="B178" s="43" t="s">
        <v>129</v>
      </c>
      <c r="C178" s="37" t="s">
        <v>71</v>
      </c>
      <c r="D178" s="59"/>
      <c r="E178" s="35">
        <v>9585</v>
      </c>
      <c r="F178" s="35"/>
      <c r="G178" s="45">
        <f>G177+Table22[[#This Row],[DEBITO ]]-Table22[[#This Row],[CREDITO]]</f>
        <v>143425432.53</v>
      </c>
    </row>
    <row r="179" spans="1:7" s="31" customFormat="1" ht="19.5" customHeight="1" x14ac:dyDescent="0.3">
      <c r="A179" s="47">
        <v>42895</v>
      </c>
      <c r="B179" s="43" t="s">
        <v>129</v>
      </c>
      <c r="C179" s="37" t="s">
        <v>71</v>
      </c>
      <c r="D179" s="59"/>
      <c r="E179" s="35">
        <v>37000</v>
      </c>
      <c r="F179" s="35"/>
      <c r="G179" s="45">
        <f>G178+Table22[[#This Row],[DEBITO ]]-Table22[[#This Row],[CREDITO]]</f>
        <v>143462432.53</v>
      </c>
    </row>
    <row r="180" spans="1:7" s="31" customFormat="1" ht="19.5" customHeight="1" x14ac:dyDescent="0.3">
      <c r="A180" s="47">
        <v>42895</v>
      </c>
      <c r="B180" s="43" t="s">
        <v>129</v>
      </c>
      <c r="C180" s="37" t="s">
        <v>71</v>
      </c>
      <c r="D180" s="59"/>
      <c r="E180" s="35">
        <v>969384.87</v>
      </c>
      <c r="F180" s="35"/>
      <c r="G180" s="45">
        <f>G179+Table22[[#This Row],[DEBITO ]]-Table22[[#This Row],[CREDITO]]</f>
        <v>144431817.40000001</v>
      </c>
    </row>
    <row r="181" spans="1:7" s="31" customFormat="1" ht="19.5" customHeight="1" x14ac:dyDescent="0.3">
      <c r="A181" s="47">
        <v>42895</v>
      </c>
      <c r="B181" s="43" t="s">
        <v>129</v>
      </c>
      <c r="C181" s="37" t="s">
        <v>71</v>
      </c>
      <c r="D181" s="59"/>
      <c r="E181" s="35">
        <v>123500</v>
      </c>
      <c r="F181" s="35"/>
      <c r="G181" s="45">
        <f>G180+Table22[[#This Row],[DEBITO ]]-Table22[[#This Row],[CREDITO]]</f>
        <v>144555317.40000001</v>
      </c>
    </row>
    <row r="182" spans="1:7" s="31" customFormat="1" ht="24" customHeight="1" x14ac:dyDescent="0.3">
      <c r="A182" s="47">
        <v>42898</v>
      </c>
      <c r="B182" s="43" t="s">
        <v>299</v>
      </c>
      <c r="C182" s="37" t="s">
        <v>133</v>
      </c>
      <c r="D182" s="59" t="s">
        <v>133</v>
      </c>
      <c r="E182" s="35"/>
      <c r="F182" s="35">
        <v>0</v>
      </c>
      <c r="G182" s="45">
        <f>G181+Table22[[#This Row],[DEBITO ]]-Table22[[#This Row],[CREDITO]]</f>
        <v>144555317.40000001</v>
      </c>
    </row>
    <row r="183" spans="1:7" s="31" customFormat="1" ht="63" customHeight="1" x14ac:dyDescent="0.3">
      <c r="A183" s="47">
        <v>42898</v>
      </c>
      <c r="B183" s="43" t="s">
        <v>301</v>
      </c>
      <c r="C183" s="37" t="s">
        <v>77</v>
      </c>
      <c r="D183" s="65" t="s">
        <v>707</v>
      </c>
      <c r="E183" s="35"/>
      <c r="F183" s="35">
        <v>2050</v>
      </c>
      <c r="G183" s="45">
        <f>G182+Table22[[#This Row],[DEBITO ]]-Table22[[#This Row],[CREDITO]]</f>
        <v>144553267.40000001</v>
      </c>
    </row>
    <row r="184" spans="1:7" s="31" customFormat="1" ht="53.25" customHeight="1" x14ac:dyDescent="0.3">
      <c r="A184" s="47">
        <v>42898</v>
      </c>
      <c r="B184" s="43" t="s">
        <v>302</v>
      </c>
      <c r="C184" s="37" t="s">
        <v>297</v>
      </c>
      <c r="D184" s="65" t="s">
        <v>708</v>
      </c>
      <c r="E184" s="35"/>
      <c r="F184" s="35">
        <v>750</v>
      </c>
      <c r="G184" s="45">
        <f>G183+Table22[[#This Row],[DEBITO ]]-Table22[[#This Row],[CREDITO]]</f>
        <v>144552517.40000001</v>
      </c>
    </row>
    <row r="185" spans="1:7" s="31" customFormat="1" ht="51.75" customHeight="1" x14ac:dyDescent="0.3">
      <c r="A185" s="47">
        <v>42898</v>
      </c>
      <c r="B185" s="43" t="s">
        <v>303</v>
      </c>
      <c r="C185" s="37" t="s">
        <v>96</v>
      </c>
      <c r="D185" s="65" t="s">
        <v>709</v>
      </c>
      <c r="E185" s="35"/>
      <c r="F185" s="35">
        <v>750</v>
      </c>
      <c r="G185" s="45">
        <f>G184+Table22[[#This Row],[DEBITO ]]-Table22[[#This Row],[CREDITO]]</f>
        <v>144551767.40000001</v>
      </c>
    </row>
    <row r="186" spans="1:7" s="31" customFormat="1" ht="54.75" customHeight="1" x14ac:dyDescent="0.3">
      <c r="A186" s="47">
        <v>42898</v>
      </c>
      <c r="B186" s="43" t="s">
        <v>304</v>
      </c>
      <c r="C186" s="37" t="s">
        <v>92</v>
      </c>
      <c r="D186" s="65" t="s">
        <v>710</v>
      </c>
      <c r="E186" s="35"/>
      <c r="F186" s="35">
        <v>750</v>
      </c>
      <c r="G186" s="45">
        <f>G185+Table22[[#This Row],[DEBITO ]]-Table22[[#This Row],[CREDITO]]</f>
        <v>144551017.40000001</v>
      </c>
    </row>
    <row r="187" spans="1:7" s="31" customFormat="1" ht="67.5" customHeight="1" x14ac:dyDescent="0.3">
      <c r="A187" s="47">
        <v>42898</v>
      </c>
      <c r="B187" s="43" t="s">
        <v>305</v>
      </c>
      <c r="C187" s="37" t="s">
        <v>182</v>
      </c>
      <c r="D187" s="65" t="s">
        <v>711</v>
      </c>
      <c r="E187" s="35"/>
      <c r="F187" s="35">
        <v>1050</v>
      </c>
      <c r="G187" s="45">
        <f>G186+Table22[[#This Row],[DEBITO ]]-Table22[[#This Row],[CREDITO]]</f>
        <v>144549967.40000001</v>
      </c>
    </row>
    <row r="188" spans="1:7" s="31" customFormat="1" ht="63" customHeight="1" x14ac:dyDescent="0.3">
      <c r="A188" s="47">
        <v>42898</v>
      </c>
      <c r="B188" s="43" t="s">
        <v>306</v>
      </c>
      <c r="C188" s="37" t="s">
        <v>188</v>
      </c>
      <c r="D188" s="65" t="s">
        <v>711</v>
      </c>
      <c r="E188" s="35"/>
      <c r="F188" s="35">
        <v>1050</v>
      </c>
      <c r="G188" s="45">
        <f>G187+Table22[[#This Row],[DEBITO ]]-Table22[[#This Row],[CREDITO]]</f>
        <v>144548917.40000001</v>
      </c>
    </row>
    <row r="189" spans="1:7" s="31" customFormat="1" ht="66" customHeight="1" x14ac:dyDescent="0.3">
      <c r="A189" s="47">
        <v>42898</v>
      </c>
      <c r="B189" s="43" t="s">
        <v>307</v>
      </c>
      <c r="C189" s="37" t="s">
        <v>183</v>
      </c>
      <c r="D189" s="65" t="s">
        <v>711</v>
      </c>
      <c r="E189" s="35"/>
      <c r="F189" s="35">
        <v>1050</v>
      </c>
      <c r="G189" s="45">
        <f>G188+Table22[[#This Row],[DEBITO ]]-Table22[[#This Row],[CREDITO]]</f>
        <v>144547867.40000001</v>
      </c>
    </row>
    <row r="190" spans="1:7" s="31" customFormat="1" ht="63.75" customHeight="1" x14ac:dyDescent="0.3">
      <c r="A190" s="47">
        <v>42898</v>
      </c>
      <c r="B190" s="43" t="s">
        <v>308</v>
      </c>
      <c r="C190" s="37" t="s">
        <v>179</v>
      </c>
      <c r="D190" s="65" t="s">
        <v>712</v>
      </c>
      <c r="E190" s="35"/>
      <c r="F190" s="35">
        <v>1050</v>
      </c>
      <c r="G190" s="45">
        <f>G189+Table22[[#This Row],[DEBITO ]]-Table22[[#This Row],[CREDITO]]</f>
        <v>144546817.40000001</v>
      </c>
    </row>
    <row r="191" spans="1:7" s="31" customFormat="1" ht="44.1" customHeight="1" x14ac:dyDescent="0.3">
      <c r="A191" s="47">
        <v>42898</v>
      </c>
      <c r="B191" s="43" t="s">
        <v>309</v>
      </c>
      <c r="C191" s="37" t="s">
        <v>168</v>
      </c>
      <c r="D191" s="65" t="s">
        <v>590</v>
      </c>
      <c r="E191" s="35"/>
      <c r="F191" s="35">
        <v>2000</v>
      </c>
      <c r="G191" s="45">
        <f>G190+Table22[[#This Row],[DEBITO ]]-Table22[[#This Row],[CREDITO]]</f>
        <v>144544817.40000001</v>
      </c>
    </row>
    <row r="192" spans="1:7" s="31" customFormat="1" ht="44.1" customHeight="1" x14ac:dyDescent="0.3">
      <c r="A192" s="47">
        <v>42898</v>
      </c>
      <c r="B192" s="43" t="s">
        <v>310</v>
      </c>
      <c r="C192" s="37" t="s">
        <v>169</v>
      </c>
      <c r="D192" s="65" t="s">
        <v>590</v>
      </c>
      <c r="E192" s="35"/>
      <c r="F192" s="35">
        <v>2000</v>
      </c>
      <c r="G192" s="45">
        <f>G191+Table22[[#This Row],[DEBITO ]]-Table22[[#This Row],[CREDITO]]</f>
        <v>144542817.40000001</v>
      </c>
    </row>
    <row r="193" spans="1:7" s="31" customFormat="1" ht="44.1" customHeight="1" x14ac:dyDescent="0.3">
      <c r="A193" s="47">
        <v>42898</v>
      </c>
      <c r="B193" s="43" t="s">
        <v>311</v>
      </c>
      <c r="C193" s="37" t="s">
        <v>170</v>
      </c>
      <c r="D193" s="65" t="s">
        <v>590</v>
      </c>
      <c r="E193" s="35"/>
      <c r="F193" s="35">
        <v>2000</v>
      </c>
      <c r="G193" s="45">
        <f>G192+Table22[[#This Row],[DEBITO ]]-Table22[[#This Row],[CREDITO]]</f>
        <v>144540817.40000001</v>
      </c>
    </row>
    <row r="194" spans="1:7" s="31" customFormat="1" ht="44.1" customHeight="1" x14ac:dyDescent="0.3">
      <c r="A194" s="47">
        <v>42898</v>
      </c>
      <c r="B194" s="43" t="s">
        <v>312</v>
      </c>
      <c r="C194" s="37" t="s">
        <v>171</v>
      </c>
      <c r="D194" s="65" t="s">
        <v>590</v>
      </c>
      <c r="E194" s="35"/>
      <c r="F194" s="35">
        <v>2000</v>
      </c>
      <c r="G194" s="45">
        <f>G193+Table22[[#This Row],[DEBITO ]]-Table22[[#This Row],[CREDITO]]</f>
        <v>144538817.40000001</v>
      </c>
    </row>
    <row r="195" spans="1:7" s="31" customFormat="1" ht="44.1" customHeight="1" x14ac:dyDescent="0.3">
      <c r="A195" s="47">
        <v>42898</v>
      </c>
      <c r="B195" s="43" t="s">
        <v>313</v>
      </c>
      <c r="C195" s="37" t="s">
        <v>172</v>
      </c>
      <c r="D195" s="65" t="s">
        <v>590</v>
      </c>
      <c r="E195" s="35"/>
      <c r="F195" s="35">
        <v>1600</v>
      </c>
      <c r="G195" s="45">
        <f>G194+Table22[[#This Row],[DEBITO ]]-Table22[[#This Row],[CREDITO]]</f>
        <v>144537217.40000001</v>
      </c>
    </row>
    <row r="196" spans="1:7" s="31" customFormat="1" ht="24" customHeight="1" x14ac:dyDescent="0.3">
      <c r="A196" s="47">
        <v>42898</v>
      </c>
      <c r="B196" s="43" t="s">
        <v>314</v>
      </c>
      <c r="C196" s="37" t="s">
        <v>133</v>
      </c>
      <c r="D196" s="65" t="s">
        <v>133</v>
      </c>
      <c r="E196" s="35"/>
      <c r="F196" s="35">
        <v>0</v>
      </c>
      <c r="G196" s="45">
        <f>G195+Table22[[#This Row],[DEBITO ]]-Table22[[#This Row],[CREDITO]]</f>
        <v>144537217.40000001</v>
      </c>
    </row>
    <row r="197" spans="1:7" s="31" customFormat="1" ht="51.75" customHeight="1" x14ac:dyDescent="0.3">
      <c r="A197" s="47">
        <v>42898</v>
      </c>
      <c r="B197" s="43" t="s">
        <v>315</v>
      </c>
      <c r="C197" s="37" t="s">
        <v>173</v>
      </c>
      <c r="D197" s="65" t="s">
        <v>591</v>
      </c>
      <c r="E197" s="35"/>
      <c r="F197" s="35">
        <v>1600</v>
      </c>
      <c r="G197" s="45">
        <f>G196+Table22[[#This Row],[DEBITO ]]-Table22[[#This Row],[CREDITO]]</f>
        <v>144535617.40000001</v>
      </c>
    </row>
    <row r="198" spans="1:7" s="31" customFormat="1" ht="51.75" customHeight="1" x14ac:dyDescent="0.3">
      <c r="A198" s="47">
        <v>42898</v>
      </c>
      <c r="B198" s="43" t="s">
        <v>316</v>
      </c>
      <c r="C198" s="37" t="s">
        <v>174</v>
      </c>
      <c r="D198" s="65" t="s">
        <v>591</v>
      </c>
      <c r="E198" s="35"/>
      <c r="F198" s="35">
        <v>2000</v>
      </c>
      <c r="G198" s="45">
        <f>G197+Table22[[#This Row],[DEBITO ]]-Table22[[#This Row],[CREDITO]]</f>
        <v>144533617.40000001</v>
      </c>
    </row>
    <row r="199" spans="1:7" s="31" customFormat="1" ht="44.1" customHeight="1" x14ac:dyDescent="0.3">
      <c r="A199" s="47">
        <v>42898</v>
      </c>
      <c r="B199" s="43" t="s">
        <v>317</v>
      </c>
      <c r="C199" s="37" t="s">
        <v>176</v>
      </c>
      <c r="D199" s="65" t="s">
        <v>590</v>
      </c>
      <c r="E199" s="35"/>
      <c r="F199" s="35">
        <v>2000</v>
      </c>
      <c r="G199" s="45">
        <f>G198+Table22[[#This Row],[DEBITO ]]-Table22[[#This Row],[CREDITO]]</f>
        <v>144531617.40000001</v>
      </c>
    </row>
    <row r="200" spans="1:7" s="31" customFormat="1" ht="24" customHeight="1" x14ac:dyDescent="0.3">
      <c r="A200" s="47">
        <v>42898</v>
      </c>
      <c r="B200" s="43" t="s">
        <v>318</v>
      </c>
      <c r="C200" s="37" t="s">
        <v>133</v>
      </c>
      <c r="D200" s="65" t="s">
        <v>133</v>
      </c>
      <c r="E200" s="35"/>
      <c r="F200" s="35">
        <v>0</v>
      </c>
      <c r="G200" s="45">
        <f>G199+Table22[[#This Row],[DEBITO ]]-Table22[[#This Row],[CREDITO]]</f>
        <v>144531617.40000001</v>
      </c>
    </row>
    <row r="201" spans="1:7" s="31" customFormat="1" ht="51.75" customHeight="1" x14ac:dyDescent="0.3">
      <c r="A201" s="47">
        <v>42898</v>
      </c>
      <c r="B201" s="43" t="s">
        <v>319</v>
      </c>
      <c r="C201" s="37" t="s">
        <v>177</v>
      </c>
      <c r="D201" s="65" t="s">
        <v>591</v>
      </c>
      <c r="E201" s="35"/>
      <c r="F201" s="35">
        <v>2000</v>
      </c>
      <c r="G201" s="45">
        <f>G200+Table22[[#This Row],[DEBITO ]]-Table22[[#This Row],[CREDITO]]</f>
        <v>144529617.40000001</v>
      </c>
    </row>
    <row r="202" spans="1:7" s="31" customFormat="1" ht="51.75" customHeight="1" x14ac:dyDescent="0.3">
      <c r="A202" s="47">
        <v>42898</v>
      </c>
      <c r="B202" s="43" t="s">
        <v>320</v>
      </c>
      <c r="C202" s="37" t="s">
        <v>180</v>
      </c>
      <c r="D202" s="65" t="s">
        <v>591</v>
      </c>
      <c r="E202" s="35"/>
      <c r="F202" s="35">
        <v>1600</v>
      </c>
      <c r="G202" s="45">
        <f>G201+Table22[[#This Row],[DEBITO ]]-Table22[[#This Row],[CREDITO]]</f>
        <v>144528017.40000001</v>
      </c>
    </row>
    <row r="203" spans="1:7" s="31" customFormat="1" ht="42" customHeight="1" x14ac:dyDescent="0.3">
      <c r="A203" s="47">
        <v>42898</v>
      </c>
      <c r="B203" s="43" t="s">
        <v>321</v>
      </c>
      <c r="C203" s="37" t="s">
        <v>179</v>
      </c>
      <c r="D203" s="65" t="s">
        <v>590</v>
      </c>
      <c r="E203" s="35"/>
      <c r="F203" s="35">
        <v>2000</v>
      </c>
      <c r="G203" s="45">
        <f>G202+Table22[[#This Row],[DEBITO ]]-Table22[[#This Row],[CREDITO]]</f>
        <v>144526017.40000001</v>
      </c>
    </row>
    <row r="204" spans="1:7" s="31" customFormat="1" ht="38.25" customHeight="1" x14ac:dyDescent="0.3">
      <c r="A204" s="47">
        <v>42898</v>
      </c>
      <c r="B204" s="43" t="s">
        <v>322</v>
      </c>
      <c r="C204" s="37" t="s">
        <v>300</v>
      </c>
      <c r="D204" s="65" t="s">
        <v>590</v>
      </c>
      <c r="E204" s="35"/>
      <c r="F204" s="35">
        <v>1600</v>
      </c>
      <c r="G204" s="45">
        <f>G203+Table22[[#This Row],[DEBITO ]]-Table22[[#This Row],[CREDITO]]</f>
        <v>144524417.40000001</v>
      </c>
    </row>
    <row r="205" spans="1:7" s="31" customFormat="1" ht="50.25" customHeight="1" x14ac:dyDescent="0.3">
      <c r="A205" s="47">
        <v>42898</v>
      </c>
      <c r="B205" s="43" t="s">
        <v>323</v>
      </c>
      <c r="C205" s="37" t="s">
        <v>182</v>
      </c>
      <c r="D205" s="65" t="s">
        <v>591</v>
      </c>
      <c r="E205" s="35"/>
      <c r="F205" s="35">
        <v>2000</v>
      </c>
      <c r="G205" s="45">
        <f>G204+Table22[[#This Row],[DEBITO ]]-Table22[[#This Row],[CREDITO]]</f>
        <v>144522417.40000001</v>
      </c>
    </row>
    <row r="206" spans="1:7" s="31" customFormat="1" ht="52.5" customHeight="1" x14ac:dyDescent="0.3">
      <c r="A206" s="47">
        <v>42898</v>
      </c>
      <c r="B206" s="43" t="s">
        <v>324</v>
      </c>
      <c r="C206" s="37" t="s">
        <v>183</v>
      </c>
      <c r="D206" s="65" t="s">
        <v>591</v>
      </c>
      <c r="E206" s="35"/>
      <c r="F206" s="35">
        <v>2000</v>
      </c>
      <c r="G206" s="45">
        <f>G205+Table22[[#This Row],[DEBITO ]]-Table22[[#This Row],[CREDITO]]</f>
        <v>144520417.40000001</v>
      </c>
    </row>
    <row r="207" spans="1:7" s="31" customFormat="1" ht="48.75" customHeight="1" x14ac:dyDescent="0.3">
      <c r="A207" s="47">
        <v>42898</v>
      </c>
      <c r="B207" s="43" t="s">
        <v>325</v>
      </c>
      <c r="C207" s="37" t="s">
        <v>184</v>
      </c>
      <c r="D207" s="65" t="s">
        <v>591</v>
      </c>
      <c r="E207" s="35"/>
      <c r="F207" s="35">
        <v>1600</v>
      </c>
      <c r="G207" s="45">
        <f>G206+Table22[[#This Row],[DEBITO ]]-Table22[[#This Row],[CREDITO]]</f>
        <v>144518817.40000001</v>
      </c>
    </row>
    <row r="208" spans="1:7" s="31" customFormat="1" ht="44.1" customHeight="1" x14ac:dyDescent="0.3">
      <c r="A208" s="47">
        <v>42898</v>
      </c>
      <c r="B208" s="43" t="s">
        <v>326</v>
      </c>
      <c r="C208" s="37" t="s">
        <v>185</v>
      </c>
      <c r="D208" s="65" t="s">
        <v>590</v>
      </c>
      <c r="E208" s="35"/>
      <c r="F208" s="35">
        <v>1600</v>
      </c>
      <c r="G208" s="45">
        <f>G207+Table22[[#This Row],[DEBITO ]]-Table22[[#This Row],[CREDITO]]</f>
        <v>144517217.40000001</v>
      </c>
    </row>
    <row r="209" spans="1:7" s="31" customFormat="1" ht="44.1" customHeight="1" x14ac:dyDescent="0.3">
      <c r="A209" s="47">
        <v>42898</v>
      </c>
      <c r="B209" s="43" t="s">
        <v>327</v>
      </c>
      <c r="C209" s="37" t="s">
        <v>186</v>
      </c>
      <c r="D209" s="65" t="s">
        <v>590</v>
      </c>
      <c r="E209" s="35"/>
      <c r="F209" s="35">
        <v>1600</v>
      </c>
      <c r="G209" s="45">
        <f>G208+Table22[[#This Row],[DEBITO ]]-Table22[[#This Row],[CREDITO]]</f>
        <v>144515617.40000001</v>
      </c>
    </row>
    <row r="210" spans="1:7" s="31" customFormat="1" ht="24" customHeight="1" x14ac:dyDescent="0.3">
      <c r="A210" s="47">
        <v>42898</v>
      </c>
      <c r="B210" s="43" t="s">
        <v>328</v>
      </c>
      <c r="C210" s="37" t="s">
        <v>133</v>
      </c>
      <c r="D210" s="65" t="s">
        <v>133</v>
      </c>
      <c r="E210" s="35"/>
      <c r="F210" s="35">
        <v>0</v>
      </c>
      <c r="G210" s="45">
        <f>G209+Table22[[#This Row],[DEBITO ]]-Table22[[#This Row],[CREDITO]]</f>
        <v>144515617.40000001</v>
      </c>
    </row>
    <row r="211" spans="1:7" s="31" customFormat="1" ht="52.5" customHeight="1" x14ac:dyDescent="0.3">
      <c r="A211" s="47">
        <v>42898</v>
      </c>
      <c r="B211" s="43" t="s">
        <v>329</v>
      </c>
      <c r="C211" s="37" t="s">
        <v>187</v>
      </c>
      <c r="D211" s="65" t="s">
        <v>591</v>
      </c>
      <c r="E211" s="35"/>
      <c r="F211" s="35">
        <v>2000</v>
      </c>
      <c r="G211" s="45">
        <f>G210+Table22[[#This Row],[DEBITO ]]-Table22[[#This Row],[CREDITO]]</f>
        <v>144513617.40000001</v>
      </c>
    </row>
    <row r="212" spans="1:7" s="31" customFormat="1" ht="24" customHeight="1" x14ac:dyDescent="0.3">
      <c r="A212" s="47">
        <v>42898</v>
      </c>
      <c r="B212" s="43" t="s">
        <v>330</v>
      </c>
      <c r="C212" s="37" t="s">
        <v>133</v>
      </c>
      <c r="D212" s="65" t="s">
        <v>133</v>
      </c>
      <c r="E212" s="35"/>
      <c r="F212" s="35">
        <v>0</v>
      </c>
      <c r="G212" s="45">
        <f>G211+Table22[[#This Row],[DEBITO ]]-Table22[[#This Row],[CREDITO]]</f>
        <v>144513617.40000001</v>
      </c>
    </row>
    <row r="213" spans="1:7" s="31" customFormat="1" ht="51.75" customHeight="1" x14ac:dyDescent="0.3">
      <c r="A213" s="47">
        <v>42898</v>
      </c>
      <c r="B213" s="43" t="s">
        <v>331</v>
      </c>
      <c r="C213" s="37" t="s">
        <v>188</v>
      </c>
      <c r="D213" s="65" t="s">
        <v>591</v>
      </c>
      <c r="E213" s="35"/>
      <c r="F213" s="35">
        <v>2000</v>
      </c>
      <c r="G213" s="45">
        <f>G212+Table22[[#This Row],[DEBITO ]]-Table22[[#This Row],[CREDITO]]</f>
        <v>144511617.40000001</v>
      </c>
    </row>
    <row r="214" spans="1:7" s="31" customFormat="1" ht="51" customHeight="1" x14ac:dyDescent="0.3">
      <c r="A214" s="47">
        <v>42898</v>
      </c>
      <c r="B214" s="43" t="s">
        <v>332</v>
      </c>
      <c r="C214" s="37" t="s">
        <v>189</v>
      </c>
      <c r="D214" s="65" t="s">
        <v>591</v>
      </c>
      <c r="E214" s="35"/>
      <c r="F214" s="35">
        <v>1600</v>
      </c>
      <c r="G214" s="45">
        <f>G213+Table22[[#This Row],[DEBITO ]]-Table22[[#This Row],[CREDITO]]</f>
        <v>144510017.40000001</v>
      </c>
    </row>
    <row r="215" spans="1:7" s="31" customFormat="1" ht="54" customHeight="1" x14ac:dyDescent="0.3">
      <c r="A215" s="47">
        <v>42898</v>
      </c>
      <c r="B215" s="43" t="s">
        <v>333</v>
      </c>
      <c r="C215" s="37" t="s">
        <v>190</v>
      </c>
      <c r="D215" s="65" t="s">
        <v>591</v>
      </c>
      <c r="E215" s="35"/>
      <c r="F215" s="35">
        <v>1600</v>
      </c>
      <c r="G215" s="45">
        <f>G214+Table22[[#This Row],[DEBITO ]]-Table22[[#This Row],[CREDITO]]</f>
        <v>144508417.40000001</v>
      </c>
    </row>
    <row r="216" spans="1:7" s="31" customFormat="1" ht="49.5" customHeight="1" x14ac:dyDescent="0.3">
      <c r="A216" s="47">
        <v>42898</v>
      </c>
      <c r="B216" s="43" t="s">
        <v>334</v>
      </c>
      <c r="C216" s="37" t="s">
        <v>265</v>
      </c>
      <c r="D216" s="65" t="s">
        <v>591</v>
      </c>
      <c r="E216" s="35"/>
      <c r="F216" s="35">
        <v>2000</v>
      </c>
      <c r="G216" s="45">
        <f>G215+Table22[[#This Row],[DEBITO ]]-Table22[[#This Row],[CREDITO]]</f>
        <v>144506417.40000001</v>
      </c>
    </row>
    <row r="217" spans="1:7" s="31" customFormat="1" ht="50.25" customHeight="1" x14ac:dyDescent="0.3">
      <c r="A217" s="47">
        <v>42898</v>
      </c>
      <c r="B217" s="43" t="s">
        <v>335</v>
      </c>
      <c r="C217" s="37" t="s">
        <v>191</v>
      </c>
      <c r="D217" s="65" t="s">
        <v>591</v>
      </c>
      <c r="E217" s="35"/>
      <c r="F217" s="35">
        <v>2000</v>
      </c>
      <c r="G217" s="45">
        <f>G216+Table22[[#This Row],[DEBITO ]]-Table22[[#This Row],[CREDITO]]</f>
        <v>144504417.40000001</v>
      </c>
    </row>
    <row r="218" spans="1:7" s="31" customFormat="1" ht="51.75" customHeight="1" x14ac:dyDescent="0.3">
      <c r="A218" s="47">
        <v>42898</v>
      </c>
      <c r="B218" s="43" t="s">
        <v>336</v>
      </c>
      <c r="C218" s="37" t="s">
        <v>151</v>
      </c>
      <c r="D218" s="65" t="s">
        <v>591</v>
      </c>
      <c r="E218" s="35"/>
      <c r="F218" s="35">
        <v>1600</v>
      </c>
      <c r="G218" s="45">
        <f>G217+Table22[[#This Row],[DEBITO ]]-Table22[[#This Row],[CREDITO]]</f>
        <v>144502817.40000001</v>
      </c>
    </row>
    <row r="219" spans="1:7" s="31" customFormat="1" ht="50.25" customHeight="1" x14ac:dyDescent="0.3">
      <c r="A219" s="47">
        <v>42898</v>
      </c>
      <c r="B219" s="43" t="s">
        <v>337</v>
      </c>
      <c r="C219" s="37" t="s">
        <v>192</v>
      </c>
      <c r="D219" s="65" t="s">
        <v>591</v>
      </c>
      <c r="E219" s="35"/>
      <c r="F219" s="35">
        <v>2000</v>
      </c>
      <c r="G219" s="45">
        <f>G218+Table22[[#This Row],[DEBITO ]]-Table22[[#This Row],[CREDITO]]</f>
        <v>144500817.40000001</v>
      </c>
    </row>
    <row r="220" spans="1:7" s="31" customFormat="1" ht="68.099999999999994" customHeight="1" x14ac:dyDescent="0.3">
      <c r="A220" s="47">
        <v>42898</v>
      </c>
      <c r="B220" s="43" t="s">
        <v>351</v>
      </c>
      <c r="C220" s="37" t="s">
        <v>338</v>
      </c>
      <c r="D220" s="65" t="s">
        <v>543</v>
      </c>
      <c r="E220" s="35"/>
      <c r="F220" s="35">
        <v>21971.59</v>
      </c>
      <c r="G220" s="45">
        <f>G219+Table22[[#This Row],[DEBITO ]]-Table22[[#This Row],[CREDITO]]</f>
        <v>144478845.81</v>
      </c>
    </row>
    <row r="221" spans="1:7" s="31" customFormat="1" ht="19.5" customHeight="1" x14ac:dyDescent="0.3">
      <c r="A221" s="47">
        <v>42898</v>
      </c>
      <c r="B221" s="43" t="s">
        <v>129</v>
      </c>
      <c r="C221" s="37" t="s">
        <v>72</v>
      </c>
      <c r="D221" s="59"/>
      <c r="E221" s="35">
        <v>1000</v>
      </c>
      <c r="F221" s="35"/>
      <c r="G221" s="45">
        <f>G220+Table22[[#This Row],[DEBITO ]]-Table22[[#This Row],[CREDITO]]</f>
        <v>144479845.81</v>
      </c>
    </row>
    <row r="222" spans="1:7" s="31" customFormat="1" ht="19.5" customHeight="1" x14ac:dyDescent="0.3">
      <c r="A222" s="47">
        <v>42898</v>
      </c>
      <c r="B222" s="43" t="s">
        <v>129</v>
      </c>
      <c r="C222" s="37" t="s">
        <v>72</v>
      </c>
      <c r="D222" s="59"/>
      <c r="E222" s="35">
        <v>8000</v>
      </c>
      <c r="F222" s="35"/>
      <c r="G222" s="45">
        <f>G221+Table22[[#This Row],[DEBITO ]]-Table22[[#This Row],[CREDITO]]</f>
        <v>144487845.81</v>
      </c>
    </row>
    <row r="223" spans="1:7" s="31" customFormat="1" ht="19.5" customHeight="1" x14ac:dyDescent="0.3">
      <c r="A223" s="47">
        <v>42898</v>
      </c>
      <c r="B223" s="43" t="s">
        <v>129</v>
      </c>
      <c r="C223" s="37" t="s">
        <v>71</v>
      </c>
      <c r="D223" s="59"/>
      <c r="E223" s="35">
        <v>5000</v>
      </c>
      <c r="F223" s="35"/>
      <c r="G223" s="45">
        <f>G222+Table22[[#This Row],[DEBITO ]]-Table22[[#This Row],[CREDITO]]</f>
        <v>144492845.81</v>
      </c>
    </row>
    <row r="224" spans="1:7" s="31" customFormat="1" ht="19.5" customHeight="1" x14ac:dyDescent="0.3">
      <c r="A224" s="47">
        <v>42898</v>
      </c>
      <c r="B224" s="43" t="s">
        <v>129</v>
      </c>
      <c r="C224" s="37" t="s">
        <v>71</v>
      </c>
      <c r="D224" s="59"/>
      <c r="E224" s="35">
        <v>39266</v>
      </c>
      <c r="F224" s="35"/>
      <c r="G224" s="45">
        <f>G223+Table22[[#This Row],[DEBITO ]]-Table22[[#This Row],[CREDITO]]</f>
        <v>144532111.81</v>
      </c>
    </row>
    <row r="225" spans="1:7" s="31" customFormat="1" ht="19.5" customHeight="1" x14ac:dyDescent="0.3">
      <c r="A225" s="47">
        <v>42898</v>
      </c>
      <c r="B225" s="43" t="s">
        <v>129</v>
      </c>
      <c r="C225" s="37" t="s">
        <v>71</v>
      </c>
      <c r="D225" s="59"/>
      <c r="E225" s="35">
        <v>10523</v>
      </c>
      <c r="F225" s="35"/>
      <c r="G225" s="45">
        <f>G224+Table22[[#This Row],[DEBITO ]]-Table22[[#This Row],[CREDITO]]</f>
        <v>144542634.81</v>
      </c>
    </row>
    <row r="226" spans="1:7" s="31" customFormat="1" ht="19.5" customHeight="1" x14ac:dyDescent="0.3">
      <c r="A226" s="47">
        <v>42898</v>
      </c>
      <c r="B226" s="43" t="s">
        <v>129</v>
      </c>
      <c r="C226" s="37" t="s">
        <v>71</v>
      </c>
      <c r="D226" s="59"/>
      <c r="E226" s="35">
        <v>53000</v>
      </c>
      <c r="F226" s="35"/>
      <c r="G226" s="45">
        <f>G225+Table22[[#This Row],[DEBITO ]]-Table22[[#This Row],[CREDITO]]</f>
        <v>144595634.81</v>
      </c>
    </row>
    <row r="227" spans="1:7" s="31" customFormat="1" ht="19.5" customHeight="1" x14ac:dyDescent="0.3">
      <c r="A227" s="47">
        <v>42898</v>
      </c>
      <c r="B227" s="43" t="s">
        <v>129</v>
      </c>
      <c r="C227" s="37" t="s">
        <v>71</v>
      </c>
      <c r="D227" s="59"/>
      <c r="E227" s="35">
        <v>221700</v>
      </c>
      <c r="F227" s="35"/>
      <c r="G227" s="45">
        <f>G226+Table22[[#This Row],[DEBITO ]]-Table22[[#This Row],[CREDITO]]</f>
        <v>144817334.81</v>
      </c>
    </row>
    <row r="228" spans="1:7" s="31" customFormat="1" ht="87.9" customHeight="1" x14ac:dyDescent="0.3">
      <c r="A228" s="47">
        <v>42899</v>
      </c>
      <c r="B228" s="43" t="s">
        <v>339</v>
      </c>
      <c r="C228" s="37" t="s">
        <v>161</v>
      </c>
      <c r="D228" s="65" t="s">
        <v>667</v>
      </c>
      <c r="E228" s="35"/>
      <c r="F228" s="35">
        <v>20226.48</v>
      </c>
      <c r="G228" s="45">
        <f>G227+Table22[[#This Row],[DEBITO ]]-Table22[[#This Row],[CREDITO]]</f>
        <v>144797108.33000001</v>
      </c>
    </row>
    <row r="229" spans="1:7" s="31" customFormat="1" ht="63" customHeight="1" x14ac:dyDescent="0.3">
      <c r="A229" s="47">
        <v>42899</v>
      </c>
      <c r="B229" s="43" t="s">
        <v>352</v>
      </c>
      <c r="C229" s="37" t="s">
        <v>340</v>
      </c>
      <c r="D229" s="65" t="s">
        <v>592</v>
      </c>
      <c r="E229" s="35"/>
      <c r="F229" s="35">
        <v>2100</v>
      </c>
      <c r="G229" s="45">
        <f>G228+Table22[[#This Row],[DEBITO ]]-Table22[[#This Row],[CREDITO]]</f>
        <v>144795008.33000001</v>
      </c>
    </row>
    <row r="230" spans="1:7" s="31" customFormat="1" ht="64.5" customHeight="1" x14ac:dyDescent="0.3">
      <c r="A230" s="47">
        <v>42899</v>
      </c>
      <c r="B230" s="43" t="s">
        <v>353</v>
      </c>
      <c r="C230" s="37" t="s">
        <v>181</v>
      </c>
      <c r="D230" s="65" t="s">
        <v>592</v>
      </c>
      <c r="E230" s="35"/>
      <c r="F230" s="35">
        <v>2100</v>
      </c>
      <c r="G230" s="45">
        <f>G229+Table22[[#This Row],[DEBITO ]]-Table22[[#This Row],[CREDITO]]</f>
        <v>144792908.33000001</v>
      </c>
    </row>
    <row r="231" spans="1:7" s="31" customFormat="1" ht="51.75" customHeight="1" x14ac:dyDescent="0.3">
      <c r="A231" s="47">
        <v>42899</v>
      </c>
      <c r="B231" s="43" t="s">
        <v>354</v>
      </c>
      <c r="C231" s="37" t="s">
        <v>341</v>
      </c>
      <c r="D231" s="65" t="s">
        <v>593</v>
      </c>
      <c r="E231" s="35"/>
      <c r="F231" s="35">
        <v>1050</v>
      </c>
      <c r="G231" s="45">
        <f>G230+Table22[[#This Row],[DEBITO ]]-Table22[[#This Row],[CREDITO]]</f>
        <v>144791858.33000001</v>
      </c>
    </row>
    <row r="232" spans="1:7" s="31" customFormat="1" ht="51.9" customHeight="1" x14ac:dyDescent="0.3">
      <c r="A232" s="47">
        <v>42899</v>
      </c>
      <c r="B232" s="43" t="s">
        <v>355</v>
      </c>
      <c r="C232" s="37" t="s">
        <v>93</v>
      </c>
      <c r="D232" s="65" t="s">
        <v>594</v>
      </c>
      <c r="E232" s="35"/>
      <c r="F232" s="35">
        <v>1050</v>
      </c>
      <c r="G232" s="45">
        <f>G231+Table22[[#This Row],[DEBITO ]]-Table22[[#This Row],[CREDITO]]</f>
        <v>144790808.33000001</v>
      </c>
    </row>
    <row r="233" spans="1:7" s="31" customFormat="1" ht="54" customHeight="1" x14ac:dyDescent="0.3">
      <c r="A233" s="47">
        <v>42899</v>
      </c>
      <c r="B233" s="43" t="s">
        <v>356</v>
      </c>
      <c r="C233" s="37" t="s">
        <v>94</v>
      </c>
      <c r="D233" s="65" t="s">
        <v>595</v>
      </c>
      <c r="E233" s="35"/>
      <c r="F233" s="35">
        <v>1050</v>
      </c>
      <c r="G233" s="45">
        <f>G232+Table22[[#This Row],[DEBITO ]]-Table22[[#This Row],[CREDITO]]</f>
        <v>144789758.33000001</v>
      </c>
    </row>
    <row r="234" spans="1:7" s="31" customFormat="1" ht="51.9" customHeight="1" x14ac:dyDescent="0.3">
      <c r="A234" s="47">
        <v>42899</v>
      </c>
      <c r="B234" s="43" t="s">
        <v>357</v>
      </c>
      <c r="C234" s="37" t="s">
        <v>342</v>
      </c>
      <c r="D234" s="65" t="s">
        <v>595</v>
      </c>
      <c r="E234" s="35"/>
      <c r="F234" s="35">
        <v>1050</v>
      </c>
      <c r="G234" s="45">
        <f>G233+Table22[[#This Row],[DEBITO ]]-Table22[[#This Row],[CREDITO]]</f>
        <v>144788708.33000001</v>
      </c>
    </row>
    <row r="235" spans="1:7" s="31" customFormat="1" ht="51.9" customHeight="1" x14ac:dyDescent="0.3">
      <c r="A235" s="47">
        <v>42899</v>
      </c>
      <c r="B235" s="43" t="s">
        <v>358</v>
      </c>
      <c r="C235" s="37" t="s">
        <v>343</v>
      </c>
      <c r="D235" s="65" t="s">
        <v>596</v>
      </c>
      <c r="E235" s="35"/>
      <c r="F235" s="35">
        <v>1050</v>
      </c>
      <c r="G235" s="45">
        <f>G234+Table22[[#This Row],[DEBITO ]]-Table22[[#This Row],[CREDITO]]</f>
        <v>144787658.33000001</v>
      </c>
    </row>
    <row r="236" spans="1:7" s="31" customFormat="1" ht="51.9" customHeight="1" x14ac:dyDescent="0.3">
      <c r="A236" s="47">
        <v>42899</v>
      </c>
      <c r="B236" s="43" t="s">
        <v>359</v>
      </c>
      <c r="C236" s="37" t="s">
        <v>344</v>
      </c>
      <c r="D236" s="65" t="s">
        <v>597</v>
      </c>
      <c r="E236" s="35"/>
      <c r="F236" s="35">
        <v>1050</v>
      </c>
      <c r="G236" s="45">
        <f>G235+Table22[[#This Row],[DEBITO ]]-Table22[[#This Row],[CREDITO]]</f>
        <v>144786608.33000001</v>
      </c>
    </row>
    <row r="237" spans="1:7" s="31" customFormat="1" ht="24" customHeight="1" x14ac:dyDescent="0.3">
      <c r="A237" s="47">
        <v>42899</v>
      </c>
      <c r="B237" s="43" t="s">
        <v>360</v>
      </c>
      <c r="C237" s="37" t="s">
        <v>133</v>
      </c>
      <c r="D237" s="59" t="s">
        <v>133</v>
      </c>
      <c r="E237" s="35"/>
      <c r="F237" s="35">
        <v>0</v>
      </c>
      <c r="G237" s="45">
        <f>G236+Table22[[#This Row],[DEBITO ]]-Table22[[#This Row],[CREDITO]]</f>
        <v>144786608.33000001</v>
      </c>
    </row>
    <row r="238" spans="1:7" s="31" customFormat="1" ht="56.25" customHeight="1" x14ac:dyDescent="0.3">
      <c r="A238" s="47">
        <v>42899</v>
      </c>
      <c r="B238" s="43" t="s">
        <v>361</v>
      </c>
      <c r="C238" s="37" t="s">
        <v>345</v>
      </c>
      <c r="D238" s="65" t="s">
        <v>598</v>
      </c>
      <c r="E238" s="35"/>
      <c r="F238" s="35">
        <v>1050</v>
      </c>
      <c r="G238" s="45">
        <f>G237+Table22[[#This Row],[DEBITO ]]-Table22[[#This Row],[CREDITO]]</f>
        <v>144785558.33000001</v>
      </c>
    </row>
    <row r="239" spans="1:7" s="31" customFormat="1" ht="51.9" customHeight="1" x14ac:dyDescent="0.3">
      <c r="A239" s="47">
        <v>42899</v>
      </c>
      <c r="B239" s="43" t="s">
        <v>362</v>
      </c>
      <c r="C239" s="37" t="s">
        <v>346</v>
      </c>
      <c r="D239" s="65" t="s">
        <v>599</v>
      </c>
      <c r="E239" s="35"/>
      <c r="F239" s="35">
        <v>3100</v>
      </c>
      <c r="G239" s="45">
        <f>G238+Table22[[#This Row],[DEBITO ]]-Table22[[#This Row],[CREDITO]]</f>
        <v>144782458.33000001</v>
      </c>
    </row>
    <row r="240" spans="1:7" s="31" customFormat="1" ht="52.5" customHeight="1" x14ac:dyDescent="0.3">
      <c r="A240" s="47">
        <v>42899</v>
      </c>
      <c r="B240" s="43" t="s">
        <v>363</v>
      </c>
      <c r="C240" s="37" t="s">
        <v>347</v>
      </c>
      <c r="D240" s="65" t="s">
        <v>600</v>
      </c>
      <c r="E240" s="35"/>
      <c r="F240" s="35">
        <v>3100</v>
      </c>
      <c r="G240" s="45">
        <f>G239+Table22[[#This Row],[DEBITO ]]-Table22[[#This Row],[CREDITO]]</f>
        <v>144779358.33000001</v>
      </c>
    </row>
    <row r="241" spans="1:8" s="31" customFormat="1" ht="44.1" customHeight="1" x14ac:dyDescent="0.3">
      <c r="A241" s="47">
        <v>42899</v>
      </c>
      <c r="B241" s="43" t="s">
        <v>364</v>
      </c>
      <c r="C241" s="37" t="s">
        <v>96</v>
      </c>
      <c r="D241" s="65" t="s">
        <v>601</v>
      </c>
      <c r="E241" s="35"/>
      <c r="F241" s="35">
        <v>750</v>
      </c>
      <c r="G241" s="45">
        <f>G240+Table22[[#This Row],[DEBITO ]]-Table22[[#This Row],[CREDITO]]</f>
        <v>144778608.33000001</v>
      </c>
    </row>
    <row r="242" spans="1:8" s="31" customFormat="1" ht="54" customHeight="1" x14ac:dyDescent="0.3">
      <c r="A242" s="47">
        <v>42899</v>
      </c>
      <c r="B242" s="43" t="s">
        <v>365</v>
      </c>
      <c r="C242" s="37" t="s">
        <v>84</v>
      </c>
      <c r="D242" s="65" t="s">
        <v>602</v>
      </c>
      <c r="E242" s="35"/>
      <c r="F242" s="35">
        <v>3100</v>
      </c>
      <c r="G242" s="45">
        <f>G241+Table22[[#This Row],[DEBITO ]]-Table22[[#This Row],[CREDITO]]</f>
        <v>144775508.33000001</v>
      </c>
    </row>
    <row r="243" spans="1:8" s="31" customFormat="1" ht="54.75" customHeight="1" x14ac:dyDescent="0.3">
      <c r="A243" s="47">
        <v>42899</v>
      </c>
      <c r="B243" s="43" t="s">
        <v>366</v>
      </c>
      <c r="C243" s="37" t="s">
        <v>83</v>
      </c>
      <c r="D243" s="65" t="s">
        <v>603</v>
      </c>
      <c r="E243" s="35"/>
      <c r="F243" s="35">
        <v>3100</v>
      </c>
      <c r="G243" s="45">
        <f>G242+Table22[[#This Row],[DEBITO ]]-Table22[[#This Row],[CREDITO]]</f>
        <v>144772408.33000001</v>
      </c>
    </row>
    <row r="244" spans="1:8" s="31" customFormat="1" ht="51.9" customHeight="1" x14ac:dyDescent="0.3">
      <c r="A244" s="47">
        <v>42899</v>
      </c>
      <c r="B244" s="43" t="s">
        <v>367</v>
      </c>
      <c r="C244" s="37" t="s">
        <v>348</v>
      </c>
      <c r="D244" s="65" t="s">
        <v>603</v>
      </c>
      <c r="E244" s="35"/>
      <c r="F244" s="35">
        <v>3100</v>
      </c>
      <c r="G244" s="45">
        <f>G243+Table22[[#This Row],[DEBITO ]]-Table22[[#This Row],[CREDITO]]</f>
        <v>144769308.33000001</v>
      </c>
    </row>
    <row r="245" spans="1:8" s="31" customFormat="1" ht="51.9" customHeight="1" x14ac:dyDescent="0.3">
      <c r="A245" s="47">
        <v>42899</v>
      </c>
      <c r="B245" s="43" t="s">
        <v>368</v>
      </c>
      <c r="C245" s="37" t="s">
        <v>82</v>
      </c>
      <c r="D245" s="65" t="s">
        <v>604</v>
      </c>
      <c r="E245" s="35"/>
      <c r="F245" s="35">
        <v>3100</v>
      </c>
      <c r="G245" s="45">
        <f>G244+Table22[[#This Row],[DEBITO ]]-Table22[[#This Row],[CREDITO]]</f>
        <v>144766208.33000001</v>
      </c>
    </row>
    <row r="246" spans="1:8" s="31" customFormat="1" ht="51.9" customHeight="1" x14ac:dyDescent="0.3">
      <c r="A246" s="47">
        <v>42899</v>
      </c>
      <c r="B246" s="43" t="s">
        <v>369</v>
      </c>
      <c r="C246" s="37" t="s">
        <v>77</v>
      </c>
      <c r="D246" s="65" t="s">
        <v>604</v>
      </c>
      <c r="E246" s="35"/>
      <c r="F246" s="35">
        <v>3100</v>
      </c>
      <c r="G246" s="45">
        <f>G245+Table22[[#This Row],[DEBITO ]]-Table22[[#This Row],[CREDITO]]</f>
        <v>144763108.33000001</v>
      </c>
    </row>
    <row r="247" spans="1:8" s="31" customFormat="1" ht="51.9" customHeight="1" x14ac:dyDescent="0.3">
      <c r="A247" s="47">
        <v>42899</v>
      </c>
      <c r="B247" s="43" t="s">
        <v>370</v>
      </c>
      <c r="C247" s="37" t="s">
        <v>73</v>
      </c>
      <c r="D247" s="65" t="s">
        <v>604</v>
      </c>
      <c r="E247" s="35"/>
      <c r="F247" s="35">
        <v>3100</v>
      </c>
      <c r="G247" s="45">
        <f>G246+Table22[[#This Row],[DEBITO ]]-Table22[[#This Row],[CREDITO]]</f>
        <v>144760008.33000001</v>
      </c>
    </row>
    <row r="248" spans="1:8" s="31" customFormat="1" ht="51.9" customHeight="1" x14ac:dyDescent="0.3">
      <c r="A248" s="47">
        <v>42899</v>
      </c>
      <c r="B248" s="43" t="s">
        <v>371</v>
      </c>
      <c r="C248" s="37" t="s">
        <v>349</v>
      </c>
      <c r="D248" s="65" t="s">
        <v>605</v>
      </c>
      <c r="E248" s="35"/>
      <c r="F248" s="35">
        <v>3100</v>
      </c>
      <c r="G248" s="45">
        <f>G247+Table22[[#This Row],[DEBITO ]]-Table22[[#This Row],[CREDITO]]</f>
        <v>144756908.33000001</v>
      </c>
    </row>
    <row r="249" spans="1:8" s="31" customFormat="1" ht="51.9" customHeight="1" x14ac:dyDescent="0.3">
      <c r="A249" s="47">
        <v>42899</v>
      </c>
      <c r="B249" s="43" t="s">
        <v>372</v>
      </c>
      <c r="C249" s="37" t="s">
        <v>75</v>
      </c>
      <c r="D249" s="65" t="s">
        <v>605</v>
      </c>
      <c r="E249" s="35"/>
      <c r="F249" s="35">
        <v>3100</v>
      </c>
      <c r="G249" s="45">
        <f>G248+Table22[[#This Row],[DEBITO ]]-Table22[[#This Row],[CREDITO]]</f>
        <v>144753808.33000001</v>
      </c>
    </row>
    <row r="250" spans="1:8" s="31" customFormat="1" ht="44.1" customHeight="1" x14ac:dyDescent="0.3">
      <c r="A250" s="47">
        <v>42899</v>
      </c>
      <c r="B250" s="43" t="s">
        <v>373</v>
      </c>
      <c r="C250" s="37" t="s">
        <v>350</v>
      </c>
      <c r="D250" s="65" t="s">
        <v>606</v>
      </c>
      <c r="E250" s="35"/>
      <c r="F250" s="35">
        <v>15453.14</v>
      </c>
      <c r="G250" s="45">
        <f>G249+Table22[[#This Row],[DEBITO ]]-Table22[[#This Row],[CREDITO]]</f>
        <v>144738355.19000003</v>
      </c>
    </row>
    <row r="251" spans="1:8" s="31" customFormat="1" ht="51.9" customHeight="1" x14ac:dyDescent="0.3">
      <c r="A251" s="47">
        <v>42899</v>
      </c>
      <c r="B251" s="43" t="s">
        <v>374</v>
      </c>
      <c r="C251" s="37" t="s">
        <v>78</v>
      </c>
      <c r="D251" s="65" t="s">
        <v>607</v>
      </c>
      <c r="E251" s="35"/>
      <c r="F251" s="35">
        <v>1050</v>
      </c>
      <c r="G251" s="45">
        <f>G250+Table22[[#This Row],[DEBITO ]]-Table22[[#This Row],[CREDITO]]</f>
        <v>144737305.19000003</v>
      </c>
    </row>
    <row r="252" spans="1:8" s="36" customFormat="1" ht="90.75" customHeight="1" x14ac:dyDescent="0.3">
      <c r="A252" s="47">
        <v>42899</v>
      </c>
      <c r="B252" s="43" t="s">
        <v>375</v>
      </c>
      <c r="C252" s="37" t="s">
        <v>267</v>
      </c>
      <c r="D252" s="65" t="s">
        <v>608</v>
      </c>
      <c r="E252" s="35"/>
      <c r="F252" s="35">
        <v>240040.28</v>
      </c>
      <c r="G252" s="45">
        <f>G251+Table22[[#This Row],[DEBITO ]]-Table22[[#This Row],[CREDITO]]</f>
        <v>144497264.91000003</v>
      </c>
      <c r="H252" s="31"/>
    </row>
    <row r="253" spans="1:8" s="36" customFormat="1" ht="19.5" customHeight="1" x14ac:dyDescent="0.3">
      <c r="A253" s="47">
        <v>42899</v>
      </c>
      <c r="B253" s="43" t="s">
        <v>129</v>
      </c>
      <c r="C253" s="37" t="s">
        <v>72</v>
      </c>
      <c r="D253" s="65"/>
      <c r="E253" s="35">
        <v>10000</v>
      </c>
      <c r="F253" s="35"/>
      <c r="G253" s="45">
        <f>G252+Table22[[#This Row],[DEBITO ]]-Table22[[#This Row],[CREDITO]]</f>
        <v>144507264.91000003</v>
      </c>
      <c r="H253" s="31"/>
    </row>
    <row r="254" spans="1:8" s="36" customFormat="1" ht="19.5" customHeight="1" x14ac:dyDescent="0.3">
      <c r="A254" s="47">
        <v>42899</v>
      </c>
      <c r="B254" s="43" t="s">
        <v>129</v>
      </c>
      <c r="C254" s="37" t="s">
        <v>72</v>
      </c>
      <c r="D254" s="65"/>
      <c r="E254" s="35">
        <v>500</v>
      </c>
      <c r="F254" s="35"/>
      <c r="G254" s="45">
        <f>G253+Table22[[#This Row],[DEBITO ]]-Table22[[#This Row],[CREDITO]]</f>
        <v>144507764.91000003</v>
      </c>
      <c r="H254" s="31"/>
    </row>
    <row r="255" spans="1:8" s="36" customFormat="1" ht="19.5" customHeight="1" x14ac:dyDescent="0.3">
      <c r="A255" s="47">
        <v>42899</v>
      </c>
      <c r="B255" s="43" t="s">
        <v>129</v>
      </c>
      <c r="C255" s="37" t="s">
        <v>71</v>
      </c>
      <c r="D255" s="65"/>
      <c r="E255" s="35">
        <v>6702</v>
      </c>
      <c r="F255" s="71"/>
      <c r="G255" s="45">
        <f>G254+Table22[[#This Row],[DEBITO ]]-Table22[[#This Row],[CREDITO]]</f>
        <v>144514466.91000003</v>
      </c>
      <c r="H255" s="31"/>
    </row>
    <row r="256" spans="1:8" s="36" customFormat="1" ht="19.5" customHeight="1" x14ac:dyDescent="0.3">
      <c r="A256" s="47">
        <v>42899</v>
      </c>
      <c r="B256" s="43" t="s">
        <v>129</v>
      </c>
      <c r="C256" s="37" t="s">
        <v>71</v>
      </c>
      <c r="D256" s="65"/>
      <c r="E256" s="35">
        <v>133000</v>
      </c>
      <c r="F256" s="71"/>
      <c r="G256" s="45">
        <f>G255+Table22[[#This Row],[DEBITO ]]-Table22[[#This Row],[CREDITO]]</f>
        <v>144647466.91000003</v>
      </c>
      <c r="H256" s="31"/>
    </row>
    <row r="257" spans="1:8" s="36" customFormat="1" ht="19.5" customHeight="1" x14ac:dyDescent="0.3">
      <c r="A257" s="47">
        <v>42899</v>
      </c>
      <c r="B257" s="43" t="s">
        <v>129</v>
      </c>
      <c r="C257" s="37" t="s">
        <v>71</v>
      </c>
      <c r="D257" s="65"/>
      <c r="E257" s="35">
        <v>862496.53</v>
      </c>
      <c r="F257" s="71"/>
      <c r="G257" s="45">
        <f>G256+Table22[[#This Row],[DEBITO ]]-Table22[[#This Row],[CREDITO]]</f>
        <v>145509963.44000003</v>
      </c>
      <c r="H257" s="31"/>
    </row>
    <row r="258" spans="1:8" s="36" customFormat="1" ht="19.5" customHeight="1" x14ac:dyDescent="0.3">
      <c r="A258" s="47">
        <v>42900</v>
      </c>
      <c r="B258" s="43" t="s">
        <v>129</v>
      </c>
      <c r="C258" s="37" t="s">
        <v>72</v>
      </c>
      <c r="D258" s="65"/>
      <c r="E258" s="35">
        <v>9000</v>
      </c>
      <c r="F258" s="71"/>
      <c r="G258" s="45">
        <f>G257+Table22[[#This Row],[DEBITO ]]-Table22[[#This Row],[CREDITO]]</f>
        <v>145518963.44000003</v>
      </c>
      <c r="H258" s="31"/>
    </row>
    <row r="259" spans="1:8" s="36" customFormat="1" ht="19.5" customHeight="1" x14ac:dyDescent="0.3">
      <c r="A259" s="47">
        <v>42900</v>
      </c>
      <c r="B259" s="43" t="s">
        <v>129</v>
      </c>
      <c r="C259" s="37" t="s">
        <v>71</v>
      </c>
      <c r="D259" s="65"/>
      <c r="E259" s="35">
        <v>17900</v>
      </c>
      <c r="F259" s="71"/>
      <c r="G259" s="45">
        <f>G258+Table22[[#This Row],[DEBITO ]]-Table22[[#This Row],[CREDITO]]</f>
        <v>145536863.44000003</v>
      </c>
      <c r="H259" s="31"/>
    </row>
    <row r="260" spans="1:8" s="36" customFormat="1" ht="19.5" customHeight="1" x14ac:dyDescent="0.3">
      <c r="A260" s="47">
        <v>42900</v>
      </c>
      <c r="B260" s="43" t="s">
        <v>129</v>
      </c>
      <c r="C260" s="37" t="s">
        <v>71</v>
      </c>
      <c r="D260" s="65"/>
      <c r="E260" s="35">
        <v>1585</v>
      </c>
      <c r="F260" s="71"/>
      <c r="G260" s="45">
        <f>G259+Table22[[#This Row],[DEBITO ]]-Table22[[#This Row],[CREDITO]]</f>
        <v>145538448.44000003</v>
      </c>
      <c r="H260" s="31"/>
    </row>
    <row r="261" spans="1:8" s="36" customFormat="1" ht="19.5" customHeight="1" x14ac:dyDescent="0.3">
      <c r="A261" s="47">
        <v>42900</v>
      </c>
      <c r="B261" s="43" t="s">
        <v>129</v>
      </c>
      <c r="C261" s="37" t="s">
        <v>71</v>
      </c>
      <c r="D261" s="65"/>
      <c r="E261" s="35">
        <v>152800</v>
      </c>
      <c r="F261" s="71"/>
      <c r="G261" s="45">
        <f>G260+Table22[[#This Row],[DEBITO ]]-Table22[[#This Row],[CREDITO]]</f>
        <v>145691248.44000003</v>
      </c>
      <c r="H261" s="31"/>
    </row>
    <row r="262" spans="1:8" s="36" customFormat="1" ht="19.5" customHeight="1" x14ac:dyDescent="0.3">
      <c r="A262" s="47">
        <v>42900</v>
      </c>
      <c r="B262" s="43" t="s">
        <v>129</v>
      </c>
      <c r="C262" s="37" t="s">
        <v>71</v>
      </c>
      <c r="D262" s="65"/>
      <c r="E262" s="35">
        <v>278111.38</v>
      </c>
      <c r="F262" s="71"/>
      <c r="G262" s="45">
        <f>G261+Table22[[#This Row],[DEBITO ]]-Table22[[#This Row],[CREDITO]]</f>
        <v>145969359.82000002</v>
      </c>
      <c r="H262" s="31"/>
    </row>
    <row r="263" spans="1:8" s="36" customFormat="1" ht="63.75" customHeight="1" x14ac:dyDescent="0.3">
      <c r="A263" s="47">
        <v>42900</v>
      </c>
      <c r="B263" s="29" t="s">
        <v>679</v>
      </c>
      <c r="C263" s="30" t="s">
        <v>674</v>
      </c>
      <c r="D263" s="65" t="s">
        <v>693</v>
      </c>
      <c r="E263" s="71"/>
      <c r="F263" s="71">
        <v>20479.82</v>
      </c>
      <c r="G263" s="45">
        <f>G262+Table22[[#This Row],[DEBITO ]]-Table22[[#This Row],[CREDITO]]</f>
        <v>145948880.00000003</v>
      </c>
      <c r="H263" s="31"/>
    </row>
    <row r="264" spans="1:8" s="36" customFormat="1" ht="87.75" customHeight="1" x14ac:dyDescent="0.3">
      <c r="A264" s="47">
        <v>42900</v>
      </c>
      <c r="B264" s="29" t="s">
        <v>679</v>
      </c>
      <c r="C264" s="30" t="s">
        <v>675</v>
      </c>
      <c r="D264" s="65" t="s">
        <v>692</v>
      </c>
      <c r="E264" s="65"/>
      <c r="F264" s="71">
        <v>383728.61</v>
      </c>
      <c r="G264" s="45">
        <f>G263+Table22[[#This Row],[DEBITO ]]-Table22[[#This Row],[CREDITO]]</f>
        <v>145565151.39000002</v>
      </c>
      <c r="H264" s="31"/>
    </row>
    <row r="265" spans="1:8" s="36" customFormat="1" ht="75" customHeight="1" x14ac:dyDescent="0.3">
      <c r="A265" s="47">
        <v>42902</v>
      </c>
      <c r="B265" s="43" t="s">
        <v>376</v>
      </c>
      <c r="C265" s="37" t="s">
        <v>380</v>
      </c>
      <c r="D265" s="65" t="s">
        <v>609</v>
      </c>
      <c r="E265" s="35"/>
      <c r="F265" s="35">
        <v>60000</v>
      </c>
      <c r="G265" s="45">
        <f>G264+Table22[[#This Row],[DEBITO ]]-Table22[[#This Row],[CREDITO]]</f>
        <v>145505151.39000002</v>
      </c>
      <c r="H265" s="31"/>
    </row>
    <row r="266" spans="1:8" s="36" customFormat="1" ht="57" customHeight="1" x14ac:dyDescent="0.3">
      <c r="A266" s="47">
        <v>42902</v>
      </c>
      <c r="B266" s="43" t="s">
        <v>377</v>
      </c>
      <c r="C266" s="37" t="s">
        <v>381</v>
      </c>
      <c r="D266" s="65" t="s">
        <v>610</v>
      </c>
      <c r="E266" s="35"/>
      <c r="F266" s="35">
        <v>1400</v>
      </c>
      <c r="G266" s="45">
        <f>G265+Table22[[#This Row],[DEBITO ]]-Table22[[#This Row],[CREDITO]]</f>
        <v>145503751.39000002</v>
      </c>
      <c r="H266" s="31"/>
    </row>
    <row r="267" spans="1:8" s="36" customFormat="1" ht="87.9" customHeight="1" x14ac:dyDescent="0.3">
      <c r="A267" s="47">
        <v>42902</v>
      </c>
      <c r="B267" s="43" t="s">
        <v>378</v>
      </c>
      <c r="C267" s="37" t="s">
        <v>382</v>
      </c>
      <c r="D267" s="65" t="s">
        <v>611</v>
      </c>
      <c r="E267" s="35"/>
      <c r="F267" s="35">
        <v>151565.54</v>
      </c>
      <c r="G267" s="45">
        <f>G266+Table22[[#This Row],[DEBITO ]]-Table22[[#This Row],[CREDITO]]</f>
        <v>145352185.85000002</v>
      </c>
      <c r="H267" s="31"/>
    </row>
    <row r="268" spans="1:8" s="31" customFormat="1" ht="19.5" customHeight="1" x14ac:dyDescent="0.3">
      <c r="A268" s="47">
        <v>42902</v>
      </c>
      <c r="B268" s="43" t="s">
        <v>129</v>
      </c>
      <c r="C268" s="37" t="s">
        <v>72</v>
      </c>
      <c r="D268" s="65"/>
      <c r="E268" s="35">
        <v>11500</v>
      </c>
      <c r="F268" s="71"/>
      <c r="G268" s="45">
        <f>G267+Table22[[#This Row],[DEBITO ]]-Table22[[#This Row],[CREDITO]]</f>
        <v>145363685.85000002</v>
      </c>
    </row>
    <row r="269" spans="1:8" s="31" customFormat="1" ht="19.5" customHeight="1" x14ac:dyDescent="0.3">
      <c r="A269" s="47">
        <v>42902</v>
      </c>
      <c r="B269" s="43" t="s">
        <v>129</v>
      </c>
      <c r="C269" s="37" t="s">
        <v>71</v>
      </c>
      <c r="D269" s="67"/>
      <c r="E269" s="35">
        <v>13400</v>
      </c>
      <c r="F269" s="71"/>
      <c r="G269" s="45">
        <f>G268+Table22[[#This Row],[DEBITO ]]-Table22[[#This Row],[CREDITO]]</f>
        <v>145377085.85000002</v>
      </c>
    </row>
    <row r="270" spans="1:8" s="31" customFormat="1" ht="19.5" customHeight="1" x14ac:dyDescent="0.3">
      <c r="A270" s="47">
        <v>42902</v>
      </c>
      <c r="B270" s="43" t="s">
        <v>129</v>
      </c>
      <c r="C270" s="37" t="s">
        <v>71</v>
      </c>
      <c r="D270" s="67"/>
      <c r="E270" s="35">
        <v>41440</v>
      </c>
      <c r="F270" s="71"/>
      <c r="G270" s="45">
        <f>G269+Table22[[#This Row],[DEBITO ]]-Table22[[#This Row],[CREDITO]]</f>
        <v>145418525.85000002</v>
      </c>
    </row>
    <row r="271" spans="1:8" s="31" customFormat="1" ht="19.5" customHeight="1" x14ac:dyDescent="0.3">
      <c r="A271" s="47">
        <v>42902</v>
      </c>
      <c r="B271" s="43" t="s">
        <v>129</v>
      </c>
      <c r="C271" s="37" t="s">
        <v>71</v>
      </c>
      <c r="D271" s="67"/>
      <c r="E271" s="35">
        <v>33782</v>
      </c>
      <c r="F271" s="71"/>
      <c r="G271" s="45">
        <f>G270+Table22[[#This Row],[DEBITO ]]-Table22[[#This Row],[CREDITO]]</f>
        <v>145452307.85000002</v>
      </c>
    </row>
    <row r="272" spans="1:8" s="31" customFormat="1" ht="19.5" customHeight="1" x14ac:dyDescent="0.3">
      <c r="A272" s="47">
        <v>42902</v>
      </c>
      <c r="B272" s="43" t="s">
        <v>129</v>
      </c>
      <c r="C272" s="37" t="s">
        <v>71</v>
      </c>
      <c r="D272" s="67"/>
      <c r="E272" s="35">
        <v>4340</v>
      </c>
      <c r="F272" s="71"/>
      <c r="G272" s="45">
        <f>G271+Table22[[#This Row],[DEBITO ]]-Table22[[#This Row],[CREDITO]]</f>
        <v>145456647.85000002</v>
      </c>
    </row>
    <row r="273" spans="1:7" s="31" customFormat="1" ht="19.5" customHeight="1" x14ac:dyDescent="0.3">
      <c r="A273" s="47">
        <v>42902</v>
      </c>
      <c r="B273" s="43" t="s">
        <v>129</v>
      </c>
      <c r="C273" s="37" t="s">
        <v>71</v>
      </c>
      <c r="D273" s="67"/>
      <c r="E273" s="35">
        <v>255208.19</v>
      </c>
      <c r="F273" s="71"/>
      <c r="G273" s="45">
        <f>G272+Table22[[#This Row],[DEBITO ]]-Table22[[#This Row],[CREDITO]]</f>
        <v>145711856.04000002</v>
      </c>
    </row>
    <row r="274" spans="1:7" s="31" customFormat="1" ht="19.5" customHeight="1" x14ac:dyDescent="0.3">
      <c r="A274" s="47">
        <v>42902</v>
      </c>
      <c r="B274" s="43" t="s">
        <v>129</v>
      </c>
      <c r="C274" s="37" t="s">
        <v>71</v>
      </c>
      <c r="D274" s="67"/>
      <c r="E274" s="35">
        <v>89500</v>
      </c>
      <c r="F274" s="71"/>
      <c r="G274" s="45">
        <f>G273+Table22[[#This Row],[DEBITO ]]-Table22[[#This Row],[CREDITO]]</f>
        <v>145801356.04000002</v>
      </c>
    </row>
    <row r="275" spans="1:7" s="31" customFormat="1" ht="78" customHeight="1" x14ac:dyDescent="0.3">
      <c r="A275" s="47">
        <v>42905</v>
      </c>
      <c r="B275" s="43" t="s">
        <v>379</v>
      </c>
      <c r="C275" s="37" t="s">
        <v>383</v>
      </c>
      <c r="D275" s="65" t="s">
        <v>612</v>
      </c>
      <c r="E275" s="72"/>
      <c r="F275" s="35">
        <v>72000</v>
      </c>
      <c r="G275" s="45">
        <f>G274+Table22[[#This Row],[DEBITO ]]-Table22[[#This Row],[CREDITO]]</f>
        <v>145729356.04000002</v>
      </c>
    </row>
    <row r="276" spans="1:7" s="31" customFormat="1" ht="19.5" customHeight="1" x14ac:dyDescent="0.3">
      <c r="A276" s="47">
        <v>42905</v>
      </c>
      <c r="B276" s="43" t="s">
        <v>129</v>
      </c>
      <c r="C276" s="37" t="s">
        <v>72</v>
      </c>
      <c r="D276" s="67"/>
      <c r="E276" s="35">
        <v>8000</v>
      </c>
      <c r="F276" s="71"/>
      <c r="G276" s="45">
        <f>G275+Table22[[#This Row],[DEBITO ]]-Table22[[#This Row],[CREDITO]]</f>
        <v>145737356.04000002</v>
      </c>
    </row>
    <row r="277" spans="1:7" s="31" customFormat="1" ht="19.5" customHeight="1" x14ac:dyDescent="0.3">
      <c r="A277" s="47">
        <v>42905</v>
      </c>
      <c r="B277" s="43" t="s">
        <v>129</v>
      </c>
      <c r="C277" s="37" t="s">
        <v>72</v>
      </c>
      <c r="D277" s="67"/>
      <c r="E277" s="35">
        <v>1500</v>
      </c>
      <c r="F277" s="71"/>
      <c r="G277" s="45">
        <f>G276+Table22[[#This Row],[DEBITO ]]-Table22[[#This Row],[CREDITO]]</f>
        <v>145738856.04000002</v>
      </c>
    </row>
    <row r="278" spans="1:7" s="31" customFormat="1" ht="19.5" customHeight="1" x14ac:dyDescent="0.3">
      <c r="A278" s="47">
        <v>42905</v>
      </c>
      <c r="B278" s="43" t="s">
        <v>129</v>
      </c>
      <c r="C278" s="37" t="s">
        <v>71</v>
      </c>
      <c r="D278" s="67"/>
      <c r="E278" s="35">
        <v>21850</v>
      </c>
      <c r="F278" s="71"/>
      <c r="G278" s="45">
        <f>G277+Table22[[#This Row],[DEBITO ]]-Table22[[#This Row],[CREDITO]]</f>
        <v>145760706.04000002</v>
      </c>
    </row>
    <row r="279" spans="1:7" s="31" customFormat="1" ht="19.5" customHeight="1" x14ac:dyDescent="0.3">
      <c r="A279" s="61">
        <v>42905</v>
      </c>
      <c r="B279" s="62" t="s">
        <v>129</v>
      </c>
      <c r="C279" s="63" t="s">
        <v>71</v>
      </c>
      <c r="D279" s="68"/>
      <c r="E279" s="64">
        <v>13000</v>
      </c>
      <c r="F279" s="75"/>
      <c r="G279" s="45">
        <f>G278+Table22[[#This Row],[DEBITO ]]-Table22[[#This Row],[CREDITO]]</f>
        <v>145773706.04000002</v>
      </c>
    </row>
    <row r="280" spans="1:7" s="60" customFormat="1" ht="19.5" customHeight="1" x14ac:dyDescent="0.2">
      <c r="A280" s="47">
        <v>42905</v>
      </c>
      <c r="B280" s="43" t="s">
        <v>129</v>
      </c>
      <c r="C280" s="37" t="s">
        <v>71</v>
      </c>
      <c r="D280" s="69"/>
      <c r="E280" s="35">
        <v>111000</v>
      </c>
      <c r="F280" s="71"/>
      <c r="G280" s="45">
        <f>G279+Table22[[#This Row],[DEBITO ]]-Table22[[#This Row],[CREDITO]]</f>
        <v>145884706.04000002</v>
      </c>
    </row>
    <row r="281" spans="1:7" s="60" customFormat="1" ht="36" customHeight="1" x14ac:dyDescent="0.3">
      <c r="A281" s="47">
        <v>42905</v>
      </c>
      <c r="B281" s="29" t="s">
        <v>677</v>
      </c>
      <c r="C281" s="30" t="s">
        <v>675</v>
      </c>
      <c r="D281" s="66" t="s">
        <v>690</v>
      </c>
      <c r="E281" s="35">
        <v>132776</v>
      </c>
      <c r="F281" s="76"/>
      <c r="G281" s="45">
        <f>G280+Table22[[#This Row],[DEBITO ]]-Table22[[#This Row],[CREDITO]]</f>
        <v>146017482.04000002</v>
      </c>
    </row>
    <row r="282" spans="1:7" s="31" customFormat="1" ht="30" customHeight="1" x14ac:dyDescent="0.3">
      <c r="A282" s="47">
        <v>42906</v>
      </c>
      <c r="B282" s="43" t="s">
        <v>391</v>
      </c>
      <c r="C282" s="37" t="s">
        <v>384</v>
      </c>
      <c r="D282" s="65" t="s">
        <v>613</v>
      </c>
      <c r="E282" s="71"/>
      <c r="F282" s="35">
        <v>14923.2</v>
      </c>
      <c r="G282" s="45">
        <f>G281+Table22[[#This Row],[DEBITO ]]-Table22[[#This Row],[CREDITO]]</f>
        <v>146002558.84000003</v>
      </c>
    </row>
    <row r="283" spans="1:7" s="31" customFormat="1" ht="44.1" customHeight="1" x14ac:dyDescent="0.3">
      <c r="A283" s="47">
        <v>42906</v>
      </c>
      <c r="B283" s="43" t="s">
        <v>392</v>
      </c>
      <c r="C283" s="37" t="s">
        <v>385</v>
      </c>
      <c r="D283" s="65" t="s">
        <v>614</v>
      </c>
      <c r="E283" s="71"/>
      <c r="F283" s="35">
        <v>29308</v>
      </c>
      <c r="G283" s="45">
        <f>G282+Table22[[#This Row],[DEBITO ]]-Table22[[#This Row],[CREDITO]]</f>
        <v>145973250.84000003</v>
      </c>
    </row>
    <row r="284" spans="1:7" s="31" customFormat="1" ht="51.9" customHeight="1" x14ac:dyDescent="0.3">
      <c r="A284" s="47">
        <v>42906</v>
      </c>
      <c r="B284" s="43" t="s">
        <v>393</v>
      </c>
      <c r="C284" s="37" t="s">
        <v>386</v>
      </c>
      <c r="D284" s="65" t="s">
        <v>615</v>
      </c>
      <c r="E284" s="71"/>
      <c r="F284" s="35">
        <v>14070.72</v>
      </c>
      <c r="G284" s="45">
        <f>G283+Table22[[#This Row],[DEBITO ]]-Table22[[#This Row],[CREDITO]]</f>
        <v>145959180.12000003</v>
      </c>
    </row>
    <row r="285" spans="1:7" s="31" customFormat="1" ht="78" customHeight="1" x14ac:dyDescent="0.3">
      <c r="A285" s="47">
        <v>42906</v>
      </c>
      <c r="B285" s="43" t="s">
        <v>394</v>
      </c>
      <c r="C285" s="37" t="s">
        <v>387</v>
      </c>
      <c r="D285" s="65" t="s">
        <v>616</v>
      </c>
      <c r="E285" s="71"/>
      <c r="F285" s="35">
        <v>13500</v>
      </c>
      <c r="G285" s="45">
        <f>G284+Table22[[#This Row],[DEBITO ]]-Table22[[#This Row],[CREDITO]]</f>
        <v>145945680.12000003</v>
      </c>
    </row>
    <row r="286" spans="1:7" s="31" customFormat="1" ht="68.099999999999994" customHeight="1" x14ac:dyDescent="0.3">
      <c r="A286" s="47">
        <v>42906</v>
      </c>
      <c r="B286" s="43" t="s">
        <v>395</v>
      </c>
      <c r="C286" s="37" t="s">
        <v>388</v>
      </c>
      <c r="D286" s="65" t="s">
        <v>617</v>
      </c>
      <c r="E286" s="71"/>
      <c r="F286" s="35">
        <v>35497.99</v>
      </c>
      <c r="G286" s="45">
        <f>G285+Table22[[#This Row],[DEBITO ]]-Table22[[#This Row],[CREDITO]]</f>
        <v>145910182.13000003</v>
      </c>
    </row>
    <row r="287" spans="1:7" s="31" customFormat="1" ht="44.1" customHeight="1" x14ac:dyDescent="0.3">
      <c r="A287" s="47">
        <v>42906</v>
      </c>
      <c r="B287" s="43" t="s">
        <v>396</v>
      </c>
      <c r="C287" s="37" t="s">
        <v>168</v>
      </c>
      <c r="D287" s="65" t="s">
        <v>618</v>
      </c>
      <c r="E287" s="71"/>
      <c r="F287" s="35">
        <v>2000</v>
      </c>
      <c r="G287" s="45">
        <f>G286+Table22[[#This Row],[DEBITO ]]-Table22[[#This Row],[CREDITO]]</f>
        <v>145908182.13000003</v>
      </c>
    </row>
    <row r="288" spans="1:7" s="31" customFormat="1" ht="44.1" customHeight="1" x14ac:dyDescent="0.3">
      <c r="A288" s="47">
        <v>42906</v>
      </c>
      <c r="B288" s="43" t="s">
        <v>397</v>
      </c>
      <c r="C288" s="37" t="s">
        <v>169</v>
      </c>
      <c r="D288" s="65" t="s">
        <v>618</v>
      </c>
      <c r="E288" s="71"/>
      <c r="F288" s="35">
        <v>2000</v>
      </c>
      <c r="G288" s="45">
        <f>G287+Table22[[#This Row],[DEBITO ]]-Table22[[#This Row],[CREDITO]]</f>
        <v>145906182.13000003</v>
      </c>
    </row>
    <row r="289" spans="1:7" s="31" customFormat="1" ht="24" customHeight="1" x14ac:dyDescent="0.3">
      <c r="A289" s="47">
        <v>42906</v>
      </c>
      <c r="B289" s="43" t="s">
        <v>398</v>
      </c>
      <c r="C289" s="37" t="s">
        <v>133</v>
      </c>
      <c r="D289" s="65" t="s">
        <v>133</v>
      </c>
      <c r="E289" s="35"/>
      <c r="F289" s="35">
        <v>0</v>
      </c>
      <c r="G289" s="45">
        <f>G288+Table22[[#This Row],[DEBITO ]]-Table22[[#This Row],[CREDITO]]</f>
        <v>145906182.13000003</v>
      </c>
    </row>
    <row r="290" spans="1:7" s="31" customFormat="1" ht="44.1" customHeight="1" x14ac:dyDescent="0.3">
      <c r="A290" s="47">
        <v>42906</v>
      </c>
      <c r="B290" s="43" t="s">
        <v>399</v>
      </c>
      <c r="C290" s="37" t="s">
        <v>170</v>
      </c>
      <c r="D290" s="65" t="s">
        <v>618</v>
      </c>
      <c r="E290" s="35"/>
      <c r="F290" s="35">
        <v>2000</v>
      </c>
      <c r="G290" s="45">
        <f>G289+Table22[[#This Row],[DEBITO ]]-Table22[[#This Row],[CREDITO]]</f>
        <v>145904182.13000003</v>
      </c>
    </row>
    <row r="291" spans="1:7" s="31" customFormat="1" ht="44.1" customHeight="1" x14ac:dyDescent="0.3">
      <c r="A291" s="47">
        <v>42906</v>
      </c>
      <c r="B291" s="43" t="s">
        <v>400</v>
      </c>
      <c r="C291" s="37" t="s">
        <v>171</v>
      </c>
      <c r="D291" s="65" t="s">
        <v>618</v>
      </c>
      <c r="E291" s="35"/>
      <c r="F291" s="35">
        <v>2000</v>
      </c>
      <c r="G291" s="45">
        <f>G290+Table22[[#This Row],[DEBITO ]]-Table22[[#This Row],[CREDITO]]</f>
        <v>145902182.13000003</v>
      </c>
    </row>
    <row r="292" spans="1:7" s="31" customFormat="1" ht="44.1" customHeight="1" x14ac:dyDescent="0.3">
      <c r="A292" s="47">
        <v>42906</v>
      </c>
      <c r="B292" s="43" t="s">
        <v>401</v>
      </c>
      <c r="C292" s="37" t="s">
        <v>172</v>
      </c>
      <c r="D292" s="65" t="s">
        <v>618</v>
      </c>
      <c r="E292" s="35"/>
      <c r="F292" s="35">
        <v>1600</v>
      </c>
      <c r="G292" s="45">
        <f>G291+Table22[[#This Row],[DEBITO ]]-Table22[[#This Row],[CREDITO]]</f>
        <v>145900582.13000003</v>
      </c>
    </row>
    <row r="293" spans="1:7" s="31" customFormat="1" ht="44.1" customHeight="1" x14ac:dyDescent="0.3">
      <c r="A293" s="47">
        <v>42906</v>
      </c>
      <c r="B293" s="43" t="s">
        <v>402</v>
      </c>
      <c r="C293" s="37" t="s">
        <v>173</v>
      </c>
      <c r="D293" s="65" t="s">
        <v>618</v>
      </c>
      <c r="E293" s="35"/>
      <c r="F293" s="35">
        <v>1600</v>
      </c>
      <c r="G293" s="45">
        <f>G292+Table22[[#This Row],[DEBITO ]]-Table22[[#This Row],[CREDITO]]</f>
        <v>145898982.13000003</v>
      </c>
    </row>
    <row r="294" spans="1:7" s="31" customFormat="1" ht="24" customHeight="1" x14ac:dyDescent="0.3">
      <c r="A294" s="47">
        <v>42906</v>
      </c>
      <c r="B294" s="43" t="s">
        <v>403</v>
      </c>
      <c r="C294" s="37" t="s">
        <v>133</v>
      </c>
      <c r="D294" s="59" t="s">
        <v>133</v>
      </c>
      <c r="E294" s="35"/>
      <c r="F294" s="35">
        <v>0</v>
      </c>
      <c r="G294" s="45">
        <f>G293+Table22[[#This Row],[DEBITO ]]-Table22[[#This Row],[CREDITO]]</f>
        <v>145898982.13000003</v>
      </c>
    </row>
    <row r="295" spans="1:7" s="31" customFormat="1" ht="24" customHeight="1" x14ac:dyDescent="0.3">
      <c r="A295" s="47">
        <v>42906</v>
      </c>
      <c r="B295" s="43" t="s">
        <v>404</v>
      </c>
      <c r="C295" s="37" t="s">
        <v>133</v>
      </c>
      <c r="D295" s="59" t="s">
        <v>133</v>
      </c>
      <c r="E295" s="35"/>
      <c r="F295" s="35">
        <v>0</v>
      </c>
      <c r="G295" s="45">
        <f>G294+Table22[[#This Row],[DEBITO ]]-Table22[[#This Row],[CREDITO]]</f>
        <v>145898982.13000003</v>
      </c>
    </row>
    <row r="296" spans="1:7" s="31" customFormat="1" ht="24" customHeight="1" x14ac:dyDescent="0.3">
      <c r="A296" s="47">
        <v>42906</v>
      </c>
      <c r="B296" s="43" t="s">
        <v>405</v>
      </c>
      <c r="C296" s="37" t="s">
        <v>133</v>
      </c>
      <c r="D296" s="59" t="s">
        <v>133</v>
      </c>
      <c r="E296" s="35"/>
      <c r="F296" s="35">
        <v>0</v>
      </c>
      <c r="G296" s="45">
        <f>G295+Table22[[#This Row],[DEBITO ]]-Table22[[#This Row],[CREDITO]]</f>
        <v>145898982.13000003</v>
      </c>
    </row>
    <row r="297" spans="1:7" s="31" customFormat="1" ht="44.1" customHeight="1" x14ac:dyDescent="0.3">
      <c r="A297" s="47">
        <v>42906</v>
      </c>
      <c r="B297" s="43" t="s">
        <v>406</v>
      </c>
      <c r="C297" s="37" t="s">
        <v>175</v>
      </c>
      <c r="D297" s="65" t="s">
        <v>618</v>
      </c>
      <c r="E297" s="35"/>
      <c r="F297" s="35">
        <v>1600</v>
      </c>
      <c r="G297" s="45">
        <f>G296+Table22[[#This Row],[DEBITO ]]-Table22[[#This Row],[CREDITO]]</f>
        <v>145897382.13000003</v>
      </c>
    </row>
    <row r="298" spans="1:7" s="31" customFormat="1" ht="49.5" customHeight="1" x14ac:dyDescent="0.3">
      <c r="A298" s="47">
        <v>42906</v>
      </c>
      <c r="B298" s="43" t="s">
        <v>407</v>
      </c>
      <c r="C298" s="37" t="s">
        <v>174</v>
      </c>
      <c r="D298" s="65" t="s">
        <v>619</v>
      </c>
      <c r="E298" s="35"/>
      <c r="F298" s="35">
        <v>2000</v>
      </c>
      <c r="G298" s="45">
        <f>G297+Table22[[#This Row],[DEBITO ]]-Table22[[#This Row],[CREDITO]]</f>
        <v>145895382.13000003</v>
      </c>
    </row>
    <row r="299" spans="1:7" s="31" customFormat="1" ht="24.75" customHeight="1" x14ac:dyDescent="0.3">
      <c r="A299" s="47">
        <v>42906</v>
      </c>
      <c r="B299" s="43" t="s">
        <v>408</v>
      </c>
      <c r="C299" s="37" t="s">
        <v>133</v>
      </c>
      <c r="D299" s="59" t="s">
        <v>133</v>
      </c>
      <c r="E299" s="35"/>
      <c r="F299" s="35">
        <v>0</v>
      </c>
      <c r="G299" s="45">
        <f>G298+Table22[[#This Row],[DEBITO ]]-Table22[[#This Row],[CREDITO]]</f>
        <v>145895382.13000003</v>
      </c>
    </row>
    <row r="300" spans="1:7" s="31" customFormat="1" ht="24" customHeight="1" x14ac:dyDescent="0.3">
      <c r="A300" s="47">
        <v>42906</v>
      </c>
      <c r="B300" s="43" t="s">
        <v>409</v>
      </c>
      <c r="C300" s="37" t="s">
        <v>133</v>
      </c>
      <c r="D300" s="59" t="s">
        <v>133</v>
      </c>
      <c r="E300" s="35"/>
      <c r="F300" s="35">
        <v>0</v>
      </c>
      <c r="G300" s="45">
        <f>G299+Table22[[#This Row],[DEBITO ]]-Table22[[#This Row],[CREDITO]]</f>
        <v>145895382.13000003</v>
      </c>
    </row>
    <row r="301" spans="1:7" s="31" customFormat="1" ht="44.1" customHeight="1" x14ac:dyDescent="0.3">
      <c r="A301" s="47">
        <v>42906</v>
      </c>
      <c r="B301" s="43" t="s">
        <v>410</v>
      </c>
      <c r="C301" s="37" t="s">
        <v>176</v>
      </c>
      <c r="D301" s="65" t="s">
        <v>618</v>
      </c>
      <c r="E301" s="35"/>
      <c r="F301" s="35">
        <v>2000</v>
      </c>
      <c r="G301" s="45">
        <f>G300+Table22[[#This Row],[DEBITO ]]-Table22[[#This Row],[CREDITO]]</f>
        <v>145893382.13000003</v>
      </c>
    </row>
    <row r="302" spans="1:7" s="31" customFormat="1" ht="44.1" customHeight="1" x14ac:dyDescent="0.3">
      <c r="A302" s="47">
        <v>42906</v>
      </c>
      <c r="B302" s="43" t="s">
        <v>411</v>
      </c>
      <c r="C302" s="37" t="s">
        <v>177</v>
      </c>
      <c r="D302" s="65" t="s">
        <v>618</v>
      </c>
      <c r="E302" s="35"/>
      <c r="F302" s="35">
        <v>2000</v>
      </c>
      <c r="G302" s="45">
        <f>G301+Table22[[#This Row],[DEBITO ]]-Table22[[#This Row],[CREDITO]]</f>
        <v>145891382.13000003</v>
      </c>
    </row>
    <row r="303" spans="1:7" s="31" customFormat="1" ht="48.75" customHeight="1" x14ac:dyDescent="0.3">
      <c r="A303" s="47">
        <v>42906</v>
      </c>
      <c r="B303" s="43" t="s">
        <v>412</v>
      </c>
      <c r="C303" s="37" t="s">
        <v>180</v>
      </c>
      <c r="D303" s="65" t="s">
        <v>619</v>
      </c>
      <c r="E303" s="35"/>
      <c r="F303" s="35">
        <v>1600</v>
      </c>
      <c r="G303" s="45">
        <f>G302+Table22[[#This Row],[DEBITO ]]-Table22[[#This Row],[CREDITO]]</f>
        <v>145889782.13000003</v>
      </c>
    </row>
    <row r="304" spans="1:7" s="31" customFormat="1" ht="50.25" customHeight="1" x14ac:dyDescent="0.3">
      <c r="A304" s="47">
        <v>42906</v>
      </c>
      <c r="B304" s="43" t="s">
        <v>413</v>
      </c>
      <c r="C304" s="37" t="s">
        <v>179</v>
      </c>
      <c r="D304" s="65" t="s">
        <v>619</v>
      </c>
      <c r="E304" s="35"/>
      <c r="F304" s="35">
        <v>2000</v>
      </c>
      <c r="G304" s="45">
        <f>G303+Table22[[#This Row],[DEBITO ]]-Table22[[#This Row],[CREDITO]]</f>
        <v>145887782.13000003</v>
      </c>
    </row>
    <row r="305" spans="1:7" s="31" customFormat="1" ht="24" customHeight="1" x14ac:dyDescent="0.3">
      <c r="A305" s="47">
        <v>42906</v>
      </c>
      <c r="B305" s="43" t="s">
        <v>414</v>
      </c>
      <c r="C305" s="37" t="s">
        <v>133</v>
      </c>
      <c r="D305" s="65" t="s">
        <v>133</v>
      </c>
      <c r="E305" s="35"/>
      <c r="F305" s="35">
        <v>0</v>
      </c>
      <c r="G305" s="45">
        <f>G304+Table22[[#This Row],[DEBITO ]]-Table22[[#This Row],[CREDITO]]</f>
        <v>145887782.13000003</v>
      </c>
    </row>
    <row r="306" spans="1:7" s="31" customFormat="1" ht="44.1" customHeight="1" x14ac:dyDescent="0.3">
      <c r="A306" s="47">
        <v>42906</v>
      </c>
      <c r="B306" s="43" t="s">
        <v>415</v>
      </c>
      <c r="C306" s="37" t="s">
        <v>181</v>
      </c>
      <c r="D306" s="65" t="s">
        <v>618</v>
      </c>
      <c r="E306" s="35"/>
      <c r="F306" s="35">
        <v>1600</v>
      </c>
      <c r="G306" s="45">
        <f>G305+Table22[[#This Row],[DEBITO ]]-Table22[[#This Row],[CREDITO]]</f>
        <v>145886182.13000003</v>
      </c>
    </row>
    <row r="307" spans="1:7" s="31" customFormat="1" ht="24" customHeight="1" x14ac:dyDescent="0.3">
      <c r="A307" s="47">
        <v>42906</v>
      </c>
      <c r="B307" s="43" t="s">
        <v>416</v>
      </c>
      <c r="C307" s="37" t="s">
        <v>133</v>
      </c>
      <c r="D307" s="65" t="s">
        <v>133</v>
      </c>
      <c r="E307" s="35"/>
      <c r="F307" s="35">
        <v>0</v>
      </c>
      <c r="G307" s="45">
        <f>G306+Table22[[#This Row],[DEBITO ]]-Table22[[#This Row],[CREDITO]]</f>
        <v>145886182.13000003</v>
      </c>
    </row>
    <row r="308" spans="1:7" s="31" customFormat="1" ht="44.1" customHeight="1" x14ac:dyDescent="0.3">
      <c r="A308" s="47">
        <v>42906</v>
      </c>
      <c r="B308" s="43" t="s">
        <v>417</v>
      </c>
      <c r="C308" s="37" t="s">
        <v>182</v>
      </c>
      <c r="D308" s="65" t="s">
        <v>618</v>
      </c>
      <c r="E308" s="35"/>
      <c r="F308" s="35">
        <v>2000</v>
      </c>
      <c r="G308" s="45">
        <f>G307+Table22[[#This Row],[DEBITO ]]-Table22[[#This Row],[CREDITO]]</f>
        <v>145884182.13000003</v>
      </c>
    </row>
    <row r="309" spans="1:7" s="31" customFormat="1" ht="44.1" customHeight="1" x14ac:dyDescent="0.3">
      <c r="A309" s="47">
        <v>42906</v>
      </c>
      <c r="B309" s="43" t="s">
        <v>418</v>
      </c>
      <c r="C309" s="37" t="s">
        <v>389</v>
      </c>
      <c r="D309" s="65" t="s">
        <v>619</v>
      </c>
      <c r="E309" s="35"/>
      <c r="F309" s="35">
        <v>2000</v>
      </c>
      <c r="G309" s="45">
        <f>G308+Table22[[#This Row],[DEBITO ]]-Table22[[#This Row],[CREDITO]]</f>
        <v>145882182.13000003</v>
      </c>
    </row>
    <row r="310" spans="1:7" s="31" customFormat="1" ht="44.1" customHeight="1" x14ac:dyDescent="0.3">
      <c r="A310" s="47">
        <v>42906</v>
      </c>
      <c r="B310" s="43" t="s">
        <v>419</v>
      </c>
      <c r="C310" s="37" t="s">
        <v>183</v>
      </c>
      <c r="D310" s="65" t="s">
        <v>618</v>
      </c>
      <c r="E310" s="35"/>
      <c r="F310" s="35">
        <v>2000</v>
      </c>
      <c r="G310" s="45">
        <f>G309+Table22[[#This Row],[DEBITO ]]-Table22[[#This Row],[CREDITO]]</f>
        <v>145880182.13000003</v>
      </c>
    </row>
    <row r="311" spans="1:7" s="31" customFormat="1" ht="44.1" customHeight="1" x14ac:dyDescent="0.3">
      <c r="A311" s="47">
        <v>42906</v>
      </c>
      <c r="B311" s="43" t="s">
        <v>420</v>
      </c>
      <c r="C311" s="37" t="s">
        <v>184</v>
      </c>
      <c r="D311" s="65" t="s">
        <v>618</v>
      </c>
      <c r="E311" s="74"/>
      <c r="F311" s="35">
        <v>1600</v>
      </c>
      <c r="G311" s="45">
        <f>G310+Table22[[#This Row],[DEBITO ]]-Table22[[#This Row],[CREDITO]]</f>
        <v>145878582.13000003</v>
      </c>
    </row>
    <row r="312" spans="1:7" s="31" customFormat="1" ht="44.1" customHeight="1" x14ac:dyDescent="0.3">
      <c r="A312" s="47">
        <v>42906</v>
      </c>
      <c r="B312" s="43" t="s">
        <v>421</v>
      </c>
      <c r="C312" s="37" t="s">
        <v>185</v>
      </c>
      <c r="D312" s="65" t="s">
        <v>618</v>
      </c>
      <c r="E312" s="74"/>
      <c r="F312" s="35">
        <v>1600</v>
      </c>
      <c r="G312" s="45">
        <f>G311+Table22[[#This Row],[DEBITO ]]-Table22[[#This Row],[CREDITO]]</f>
        <v>145876982.13000003</v>
      </c>
    </row>
    <row r="313" spans="1:7" s="31" customFormat="1" ht="51" customHeight="1" x14ac:dyDescent="0.3">
      <c r="A313" s="47">
        <v>42906</v>
      </c>
      <c r="B313" s="43" t="s">
        <v>422</v>
      </c>
      <c r="C313" s="37" t="s">
        <v>390</v>
      </c>
      <c r="D313" s="65" t="s">
        <v>619</v>
      </c>
      <c r="E313" s="74"/>
      <c r="F313" s="35">
        <v>2000</v>
      </c>
      <c r="G313" s="45">
        <f>G312+Table22[[#This Row],[DEBITO ]]-Table22[[#This Row],[CREDITO]]</f>
        <v>145874982.13000003</v>
      </c>
    </row>
    <row r="314" spans="1:7" s="31" customFormat="1" ht="44.1" customHeight="1" x14ac:dyDescent="0.3">
      <c r="A314" s="47">
        <v>42906</v>
      </c>
      <c r="B314" s="43" t="s">
        <v>423</v>
      </c>
      <c r="C314" s="37" t="s">
        <v>186</v>
      </c>
      <c r="D314" s="65" t="s">
        <v>618</v>
      </c>
      <c r="E314" s="74"/>
      <c r="F314" s="35">
        <v>1600</v>
      </c>
      <c r="G314" s="45">
        <f>G313+Table22[[#This Row],[DEBITO ]]-Table22[[#This Row],[CREDITO]]</f>
        <v>145873382.13000003</v>
      </c>
    </row>
    <row r="315" spans="1:7" s="31" customFormat="1" ht="24" customHeight="1" x14ac:dyDescent="0.3">
      <c r="A315" s="47">
        <v>42906</v>
      </c>
      <c r="B315" s="43" t="s">
        <v>424</v>
      </c>
      <c r="C315" s="37" t="s">
        <v>133</v>
      </c>
      <c r="D315" s="65" t="s">
        <v>133</v>
      </c>
      <c r="E315" s="74"/>
      <c r="F315" s="35">
        <v>0</v>
      </c>
      <c r="G315" s="45">
        <f>G314+Table22[[#This Row],[DEBITO ]]-Table22[[#This Row],[CREDITO]]</f>
        <v>145873382.13000003</v>
      </c>
    </row>
    <row r="316" spans="1:7" s="31" customFormat="1" ht="51" customHeight="1" x14ac:dyDescent="0.3">
      <c r="A316" s="47">
        <v>42906</v>
      </c>
      <c r="B316" s="43" t="s">
        <v>425</v>
      </c>
      <c r="C316" s="37" t="s">
        <v>187</v>
      </c>
      <c r="D316" s="65" t="s">
        <v>619</v>
      </c>
      <c r="E316" s="74"/>
      <c r="F316" s="35">
        <v>2000</v>
      </c>
      <c r="G316" s="45">
        <f>G315+Table22[[#This Row],[DEBITO ]]-Table22[[#This Row],[CREDITO]]</f>
        <v>145871382.13000003</v>
      </c>
    </row>
    <row r="317" spans="1:7" s="31" customFormat="1" ht="51.75" customHeight="1" x14ac:dyDescent="0.3">
      <c r="A317" s="47">
        <v>42906</v>
      </c>
      <c r="B317" s="43" t="s">
        <v>426</v>
      </c>
      <c r="C317" s="37" t="s">
        <v>188</v>
      </c>
      <c r="D317" s="65" t="s">
        <v>619</v>
      </c>
      <c r="E317" s="74"/>
      <c r="F317" s="35">
        <v>2000</v>
      </c>
      <c r="G317" s="45">
        <f>G316+Table22[[#This Row],[DEBITO ]]-Table22[[#This Row],[CREDITO]]</f>
        <v>145869382.13000003</v>
      </c>
    </row>
    <row r="318" spans="1:7" s="31" customFormat="1" ht="44.1" customHeight="1" x14ac:dyDescent="0.3">
      <c r="A318" s="47">
        <v>42906</v>
      </c>
      <c r="B318" s="43" t="s">
        <v>427</v>
      </c>
      <c r="C318" s="37" t="s">
        <v>189</v>
      </c>
      <c r="D318" s="65" t="s">
        <v>618</v>
      </c>
      <c r="E318" s="74"/>
      <c r="F318" s="35">
        <v>1600</v>
      </c>
      <c r="G318" s="45">
        <f>G317+Table22[[#This Row],[DEBITO ]]-Table22[[#This Row],[CREDITO]]</f>
        <v>145867782.13000003</v>
      </c>
    </row>
    <row r="319" spans="1:7" s="31" customFormat="1" ht="24" customHeight="1" x14ac:dyDescent="0.3">
      <c r="A319" s="47">
        <v>42906</v>
      </c>
      <c r="B319" s="43" t="s">
        <v>428</v>
      </c>
      <c r="C319" s="37" t="s">
        <v>133</v>
      </c>
      <c r="D319" s="65" t="s">
        <v>133</v>
      </c>
      <c r="E319" s="74"/>
      <c r="F319" s="35">
        <v>0</v>
      </c>
      <c r="G319" s="45">
        <f>G318+Table22[[#This Row],[DEBITO ]]-Table22[[#This Row],[CREDITO]]</f>
        <v>145867782.13000003</v>
      </c>
    </row>
    <row r="320" spans="1:7" s="31" customFormat="1" ht="44.1" customHeight="1" x14ac:dyDescent="0.3">
      <c r="A320" s="47">
        <v>42906</v>
      </c>
      <c r="B320" s="43" t="s">
        <v>429</v>
      </c>
      <c r="C320" s="37" t="s">
        <v>190</v>
      </c>
      <c r="D320" s="65" t="s">
        <v>618</v>
      </c>
      <c r="E320" s="74"/>
      <c r="F320" s="35">
        <v>1600</v>
      </c>
      <c r="G320" s="45">
        <f>G319+Table22[[#This Row],[DEBITO ]]-Table22[[#This Row],[CREDITO]]</f>
        <v>145866182.13000003</v>
      </c>
    </row>
    <row r="321" spans="1:7" s="31" customFormat="1" ht="50.25" customHeight="1" x14ac:dyDescent="0.3">
      <c r="A321" s="47">
        <v>42906</v>
      </c>
      <c r="B321" s="43" t="s">
        <v>430</v>
      </c>
      <c r="C321" s="37" t="s">
        <v>265</v>
      </c>
      <c r="D321" s="65" t="s">
        <v>619</v>
      </c>
      <c r="E321" s="74"/>
      <c r="F321" s="35">
        <v>2000</v>
      </c>
      <c r="G321" s="45">
        <f>G320+Table22[[#This Row],[DEBITO ]]-Table22[[#This Row],[CREDITO]]</f>
        <v>145864182.13000003</v>
      </c>
    </row>
    <row r="322" spans="1:7" s="31" customFormat="1" ht="49.5" customHeight="1" x14ac:dyDescent="0.3">
      <c r="A322" s="47">
        <v>42906</v>
      </c>
      <c r="B322" s="43" t="s">
        <v>431</v>
      </c>
      <c r="C322" s="37" t="s">
        <v>191</v>
      </c>
      <c r="D322" s="65" t="s">
        <v>619</v>
      </c>
      <c r="E322" s="74"/>
      <c r="F322" s="35">
        <v>2000</v>
      </c>
      <c r="G322" s="45">
        <f>G321+Table22[[#This Row],[DEBITO ]]-Table22[[#This Row],[CREDITO]]</f>
        <v>145862182.13000003</v>
      </c>
    </row>
    <row r="323" spans="1:7" s="31" customFormat="1" ht="44.1" customHeight="1" x14ac:dyDescent="0.3">
      <c r="A323" s="47">
        <v>42906</v>
      </c>
      <c r="B323" s="43" t="s">
        <v>432</v>
      </c>
      <c r="C323" s="37" t="s">
        <v>134</v>
      </c>
      <c r="D323" s="65" t="s">
        <v>620</v>
      </c>
      <c r="E323" s="74"/>
      <c r="F323" s="35">
        <v>3200</v>
      </c>
      <c r="G323" s="45">
        <f>G322+Table22[[#This Row],[DEBITO ]]-Table22[[#This Row],[CREDITO]]</f>
        <v>145858982.13000003</v>
      </c>
    </row>
    <row r="324" spans="1:7" s="31" customFormat="1" ht="19.5" customHeight="1" x14ac:dyDescent="0.3">
      <c r="A324" s="47">
        <v>42905</v>
      </c>
      <c r="B324" s="43" t="s">
        <v>129</v>
      </c>
      <c r="C324" s="37" t="s">
        <v>72</v>
      </c>
      <c r="D324" s="70"/>
      <c r="E324" s="58">
        <v>500</v>
      </c>
      <c r="F324" s="71"/>
      <c r="G324" s="45">
        <f>G323+Table22[[#This Row],[DEBITO ]]-Table22[[#This Row],[CREDITO]]</f>
        <v>145859482.13000003</v>
      </c>
    </row>
    <row r="325" spans="1:7" s="31" customFormat="1" ht="19.5" customHeight="1" x14ac:dyDescent="0.3">
      <c r="A325" s="47">
        <v>42906</v>
      </c>
      <c r="B325" s="43" t="s">
        <v>129</v>
      </c>
      <c r="C325" s="37" t="s">
        <v>72</v>
      </c>
      <c r="D325" s="67"/>
      <c r="E325" s="35">
        <v>3500</v>
      </c>
      <c r="F325" s="35"/>
      <c r="G325" s="45">
        <f>G324+Table22[[#This Row],[DEBITO ]]-Table22[[#This Row],[CREDITO]]</f>
        <v>145862982.13000003</v>
      </c>
    </row>
    <row r="326" spans="1:7" s="31" customFormat="1" ht="19.5" customHeight="1" x14ac:dyDescent="0.3">
      <c r="A326" s="47">
        <v>42906</v>
      </c>
      <c r="B326" s="43" t="s">
        <v>129</v>
      </c>
      <c r="C326" s="37" t="s">
        <v>71</v>
      </c>
      <c r="D326" s="67"/>
      <c r="E326" s="35">
        <v>33622</v>
      </c>
      <c r="F326" s="35"/>
      <c r="G326" s="45">
        <f>G325+Table22[[#This Row],[DEBITO ]]-Table22[[#This Row],[CREDITO]]</f>
        <v>145896604.13000003</v>
      </c>
    </row>
    <row r="327" spans="1:7" s="31" customFormat="1" ht="19.5" customHeight="1" x14ac:dyDescent="0.3">
      <c r="A327" s="47">
        <v>42906</v>
      </c>
      <c r="B327" s="43" t="s">
        <v>129</v>
      </c>
      <c r="C327" s="37" t="s">
        <v>71</v>
      </c>
      <c r="D327" s="67"/>
      <c r="E327" s="35">
        <v>7015</v>
      </c>
      <c r="F327" s="35"/>
      <c r="G327" s="45">
        <f>G326+Table22[[#This Row],[DEBITO ]]-Table22[[#This Row],[CREDITO]]</f>
        <v>145903619.13000003</v>
      </c>
    </row>
    <row r="328" spans="1:7" s="31" customFormat="1" ht="19.5" customHeight="1" x14ac:dyDescent="0.3">
      <c r="A328" s="47">
        <v>42906</v>
      </c>
      <c r="B328" s="43" t="s">
        <v>129</v>
      </c>
      <c r="C328" s="37" t="s">
        <v>71</v>
      </c>
      <c r="D328" s="67"/>
      <c r="E328" s="35">
        <v>1500</v>
      </c>
      <c r="F328" s="35"/>
      <c r="G328" s="45">
        <f>G327+Table22[[#This Row],[DEBITO ]]-Table22[[#This Row],[CREDITO]]</f>
        <v>145905119.13000003</v>
      </c>
    </row>
    <row r="329" spans="1:7" s="31" customFormat="1" ht="19.5" customHeight="1" x14ac:dyDescent="0.3">
      <c r="A329" s="47">
        <v>42906</v>
      </c>
      <c r="B329" s="43" t="s">
        <v>129</v>
      </c>
      <c r="C329" s="37" t="s">
        <v>71</v>
      </c>
      <c r="D329" s="67"/>
      <c r="E329" s="35">
        <v>42272</v>
      </c>
      <c r="F329" s="35"/>
      <c r="G329" s="45">
        <f>G328+Table22[[#This Row],[DEBITO ]]-Table22[[#This Row],[CREDITO]]</f>
        <v>145947391.13000003</v>
      </c>
    </row>
    <row r="330" spans="1:7" s="31" customFormat="1" ht="19.5" customHeight="1" x14ac:dyDescent="0.3">
      <c r="A330" s="47">
        <v>42906</v>
      </c>
      <c r="B330" s="43" t="s">
        <v>129</v>
      </c>
      <c r="C330" s="37" t="s">
        <v>71</v>
      </c>
      <c r="D330" s="67"/>
      <c r="E330" s="35">
        <v>1620</v>
      </c>
      <c r="F330" s="35"/>
      <c r="G330" s="45">
        <f>G329+Table22[[#This Row],[DEBITO ]]-Table22[[#This Row],[CREDITO]]</f>
        <v>145949011.13000003</v>
      </c>
    </row>
    <row r="331" spans="1:7" s="31" customFormat="1" ht="19.5" customHeight="1" x14ac:dyDescent="0.3">
      <c r="A331" s="47">
        <v>42906</v>
      </c>
      <c r="B331" s="43" t="s">
        <v>129</v>
      </c>
      <c r="C331" s="37" t="s">
        <v>71</v>
      </c>
      <c r="D331" s="67"/>
      <c r="E331" s="35">
        <v>10839</v>
      </c>
      <c r="F331" s="35"/>
      <c r="G331" s="45">
        <f>G330+Table22[[#This Row],[DEBITO ]]-Table22[[#This Row],[CREDITO]]</f>
        <v>145959850.13000003</v>
      </c>
    </row>
    <row r="332" spans="1:7" s="31" customFormat="1" ht="19.5" customHeight="1" x14ac:dyDescent="0.3">
      <c r="A332" s="47">
        <v>42906</v>
      </c>
      <c r="B332" s="43" t="s">
        <v>129</v>
      </c>
      <c r="C332" s="37" t="s">
        <v>71</v>
      </c>
      <c r="D332" s="67"/>
      <c r="E332" s="35">
        <v>123500</v>
      </c>
      <c r="F332" s="35"/>
      <c r="G332" s="45">
        <f>G331+Table22[[#This Row],[DEBITO ]]-Table22[[#This Row],[CREDITO]]</f>
        <v>146083350.13000003</v>
      </c>
    </row>
    <row r="333" spans="1:7" s="31" customFormat="1" ht="19.5" customHeight="1" x14ac:dyDescent="0.3">
      <c r="A333" s="47">
        <v>42906</v>
      </c>
      <c r="B333" s="43" t="s">
        <v>129</v>
      </c>
      <c r="C333" s="37" t="s">
        <v>71</v>
      </c>
      <c r="D333" s="67"/>
      <c r="E333" s="35">
        <v>962837.06</v>
      </c>
      <c r="F333" s="35"/>
      <c r="G333" s="45">
        <f>G332+Table22[[#This Row],[DEBITO ]]-Table22[[#This Row],[CREDITO]]</f>
        <v>147046187.19000003</v>
      </c>
    </row>
    <row r="334" spans="1:7" s="31" customFormat="1" ht="68.099999999999994" customHeight="1" x14ac:dyDescent="0.3">
      <c r="A334" s="47">
        <v>42907</v>
      </c>
      <c r="B334" s="43" t="s">
        <v>433</v>
      </c>
      <c r="C334" s="37" t="s">
        <v>447</v>
      </c>
      <c r="D334" s="65" t="s">
        <v>621</v>
      </c>
      <c r="E334" s="58"/>
      <c r="F334" s="35">
        <v>125000</v>
      </c>
      <c r="G334" s="45">
        <f>G333+Table22[[#This Row],[DEBITO ]]-Table22[[#This Row],[CREDITO]]</f>
        <v>146921187.19000003</v>
      </c>
    </row>
    <row r="335" spans="1:7" s="31" customFormat="1" ht="19.5" customHeight="1" x14ac:dyDescent="0.3">
      <c r="A335" s="47">
        <v>42907</v>
      </c>
      <c r="B335" s="43" t="s">
        <v>129</v>
      </c>
      <c r="C335" s="37" t="s">
        <v>72</v>
      </c>
      <c r="D335" s="67"/>
      <c r="E335" s="35">
        <v>8000</v>
      </c>
      <c r="F335" s="35"/>
      <c r="G335" s="45">
        <f>G334+Table22[[#This Row],[DEBITO ]]-Table22[[#This Row],[CREDITO]]</f>
        <v>146929187.19000003</v>
      </c>
    </row>
    <row r="336" spans="1:7" s="31" customFormat="1" ht="19.5" customHeight="1" x14ac:dyDescent="0.3">
      <c r="A336" s="47">
        <v>42907</v>
      </c>
      <c r="B336" s="43" t="s">
        <v>129</v>
      </c>
      <c r="C336" s="37" t="s">
        <v>71</v>
      </c>
      <c r="D336" s="67"/>
      <c r="E336" s="35">
        <v>2926</v>
      </c>
      <c r="F336" s="35"/>
      <c r="G336" s="45">
        <f>G335+Table22[[#This Row],[DEBITO ]]-Table22[[#This Row],[CREDITO]]</f>
        <v>146932113.19000003</v>
      </c>
    </row>
    <row r="337" spans="1:7" s="31" customFormat="1" ht="19.5" customHeight="1" x14ac:dyDescent="0.3">
      <c r="A337" s="47">
        <v>42907</v>
      </c>
      <c r="B337" s="43" t="s">
        <v>129</v>
      </c>
      <c r="C337" s="37" t="s">
        <v>71</v>
      </c>
      <c r="D337" s="67"/>
      <c r="E337" s="35">
        <v>330</v>
      </c>
      <c r="F337" s="35"/>
      <c r="G337" s="45">
        <f>G336+Table22[[#This Row],[DEBITO ]]-Table22[[#This Row],[CREDITO]]</f>
        <v>146932443.19000003</v>
      </c>
    </row>
    <row r="338" spans="1:7" s="31" customFormat="1" ht="19.5" customHeight="1" x14ac:dyDescent="0.3">
      <c r="A338" s="47">
        <v>42907</v>
      </c>
      <c r="B338" s="43" t="s">
        <v>129</v>
      </c>
      <c r="C338" s="37" t="s">
        <v>71</v>
      </c>
      <c r="D338" s="67"/>
      <c r="E338" s="35">
        <v>1001500</v>
      </c>
      <c r="F338" s="35"/>
      <c r="G338" s="45">
        <f>G337+Table22[[#This Row],[DEBITO ]]-Table22[[#This Row],[CREDITO]]</f>
        <v>147933943.19000003</v>
      </c>
    </row>
    <row r="339" spans="1:7" s="31" customFormat="1" ht="19.5" customHeight="1" x14ac:dyDescent="0.3">
      <c r="A339" s="47">
        <v>42907</v>
      </c>
      <c r="B339" s="43" t="s">
        <v>129</v>
      </c>
      <c r="C339" s="37" t="s">
        <v>71</v>
      </c>
      <c r="D339" s="67"/>
      <c r="E339" s="35">
        <v>47000</v>
      </c>
      <c r="F339" s="35"/>
      <c r="G339" s="45">
        <f>G338+Table22[[#This Row],[DEBITO ]]-Table22[[#This Row],[CREDITO]]</f>
        <v>147980943.19000003</v>
      </c>
    </row>
    <row r="340" spans="1:7" s="31" customFormat="1" ht="19.5" customHeight="1" x14ac:dyDescent="0.3">
      <c r="A340" s="47">
        <v>42907</v>
      </c>
      <c r="B340" s="43" t="s">
        <v>129</v>
      </c>
      <c r="C340" s="37" t="s">
        <v>71</v>
      </c>
      <c r="D340" s="67"/>
      <c r="E340" s="35">
        <v>118500</v>
      </c>
      <c r="F340" s="35"/>
      <c r="G340" s="45">
        <f>G339+Table22[[#This Row],[DEBITO ]]-Table22[[#This Row],[CREDITO]]</f>
        <v>148099443.19000003</v>
      </c>
    </row>
    <row r="341" spans="1:7" s="31" customFormat="1" ht="44.1" customHeight="1" x14ac:dyDescent="0.3">
      <c r="A341" s="47">
        <v>42908</v>
      </c>
      <c r="B341" s="43" t="s">
        <v>434</v>
      </c>
      <c r="C341" s="37" t="s">
        <v>448</v>
      </c>
      <c r="D341" s="65" t="s">
        <v>622</v>
      </c>
      <c r="E341" s="58"/>
      <c r="F341" s="35">
        <v>7200</v>
      </c>
      <c r="G341" s="45">
        <f>G340+Table22[[#This Row],[DEBITO ]]-Table22[[#This Row],[CREDITO]]</f>
        <v>148092243.19000003</v>
      </c>
    </row>
    <row r="342" spans="1:7" s="31" customFormat="1" ht="44.1" customHeight="1" x14ac:dyDescent="0.3">
      <c r="A342" s="47">
        <v>42908</v>
      </c>
      <c r="B342" s="43" t="s">
        <v>435</v>
      </c>
      <c r="C342" s="37" t="s">
        <v>265</v>
      </c>
      <c r="D342" s="65" t="s">
        <v>623</v>
      </c>
      <c r="E342" s="58"/>
      <c r="F342" s="35">
        <v>2100</v>
      </c>
      <c r="G342" s="45">
        <f>G341+Table22[[#This Row],[DEBITO ]]-Table22[[#This Row],[CREDITO]]</f>
        <v>148090143.19000003</v>
      </c>
    </row>
    <row r="343" spans="1:7" s="31" customFormat="1" ht="44.1" customHeight="1" x14ac:dyDescent="0.3">
      <c r="A343" s="47">
        <v>42908</v>
      </c>
      <c r="B343" s="43" t="s">
        <v>436</v>
      </c>
      <c r="C343" s="37" t="s">
        <v>177</v>
      </c>
      <c r="D343" s="65" t="s">
        <v>623</v>
      </c>
      <c r="E343" s="58"/>
      <c r="F343" s="35">
        <v>2100</v>
      </c>
      <c r="G343" s="45">
        <f>G342+Table22[[#This Row],[DEBITO ]]-Table22[[#This Row],[CREDITO]]</f>
        <v>148088043.19000003</v>
      </c>
    </row>
    <row r="344" spans="1:7" s="31" customFormat="1" ht="51.9" customHeight="1" x14ac:dyDescent="0.3">
      <c r="A344" s="47">
        <v>42908</v>
      </c>
      <c r="B344" s="43" t="s">
        <v>437</v>
      </c>
      <c r="C344" s="37" t="s">
        <v>97</v>
      </c>
      <c r="D344" s="65" t="s">
        <v>624</v>
      </c>
      <c r="E344" s="58"/>
      <c r="F344" s="35">
        <v>750</v>
      </c>
      <c r="G344" s="45">
        <f>G343+Table22[[#This Row],[DEBITO ]]-Table22[[#This Row],[CREDITO]]</f>
        <v>148087293.19000003</v>
      </c>
    </row>
    <row r="345" spans="1:7" s="31" customFormat="1" ht="78" customHeight="1" x14ac:dyDescent="0.3">
      <c r="A345" s="47">
        <v>42908</v>
      </c>
      <c r="B345" s="43" t="s">
        <v>438</v>
      </c>
      <c r="C345" s="37" t="s">
        <v>346</v>
      </c>
      <c r="D345" s="65" t="s">
        <v>625</v>
      </c>
      <c r="E345" s="58"/>
      <c r="F345" s="35">
        <v>1050</v>
      </c>
      <c r="G345" s="45">
        <f>G344+Table22[[#This Row],[DEBITO ]]-Table22[[#This Row],[CREDITO]]</f>
        <v>148086243.19000003</v>
      </c>
    </row>
    <row r="346" spans="1:7" s="31" customFormat="1" ht="44.1" customHeight="1" x14ac:dyDescent="0.3">
      <c r="A346" s="47">
        <v>42908</v>
      </c>
      <c r="B346" s="43" t="s">
        <v>439</v>
      </c>
      <c r="C346" s="37" t="s">
        <v>449</v>
      </c>
      <c r="D346" s="65" t="s">
        <v>626</v>
      </c>
      <c r="E346" s="58"/>
      <c r="F346" s="35">
        <v>12150</v>
      </c>
      <c r="G346" s="45">
        <f>G345+Table22[[#This Row],[DEBITO ]]-Table22[[#This Row],[CREDITO]]</f>
        <v>148074093.19000003</v>
      </c>
    </row>
    <row r="347" spans="1:7" s="31" customFormat="1" ht="44.1" customHeight="1" x14ac:dyDescent="0.3">
      <c r="A347" s="47">
        <v>42908</v>
      </c>
      <c r="B347" s="43" t="s">
        <v>440</v>
      </c>
      <c r="C347" s="37" t="s">
        <v>350</v>
      </c>
      <c r="D347" s="65" t="s">
        <v>627</v>
      </c>
      <c r="E347" s="58"/>
      <c r="F347" s="35">
        <v>14690.82</v>
      </c>
      <c r="G347" s="45">
        <f>G346+Table22[[#This Row],[DEBITO ]]-Table22[[#This Row],[CREDITO]]</f>
        <v>148059402.37000003</v>
      </c>
    </row>
    <row r="348" spans="1:7" s="31" customFormat="1" ht="74.25" customHeight="1" x14ac:dyDescent="0.3">
      <c r="A348" s="47">
        <v>42908</v>
      </c>
      <c r="B348" s="43" t="s">
        <v>441</v>
      </c>
      <c r="C348" s="37" t="s">
        <v>98</v>
      </c>
      <c r="D348" s="65" t="s">
        <v>628</v>
      </c>
      <c r="E348" s="58"/>
      <c r="F348" s="35">
        <v>750</v>
      </c>
      <c r="G348" s="45">
        <f>G347+Table22[[#This Row],[DEBITO ]]-Table22[[#This Row],[CREDITO]]</f>
        <v>148058652.37000003</v>
      </c>
    </row>
    <row r="349" spans="1:7" s="31" customFormat="1" ht="19.5" customHeight="1" x14ac:dyDescent="0.3">
      <c r="A349" s="47">
        <v>42908</v>
      </c>
      <c r="B349" s="43" t="s">
        <v>129</v>
      </c>
      <c r="C349" s="37" t="s">
        <v>72</v>
      </c>
      <c r="D349" s="70"/>
      <c r="E349" s="58">
        <v>500</v>
      </c>
      <c r="F349" s="71"/>
      <c r="G349" s="45">
        <f>G348+Table22[[#This Row],[DEBITO ]]-Table22[[#This Row],[CREDITO]]</f>
        <v>148059152.37000003</v>
      </c>
    </row>
    <row r="350" spans="1:7" s="31" customFormat="1" ht="19.5" customHeight="1" x14ac:dyDescent="0.3">
      <c r="A350" s="47">
        <v>42908</v>
      </c>
      <c r="B350" s="43" t="s">
        <v>129</v>
      </c>
      <c r="C350" s="37" t="s">
        <v>72</v>
      </c>
      <c r="D350" s="67"/>
      <c r="E350" s="35">
        <v>500</v>
      </c>
      <c r="F350" s="35"/>
      <c r="G350" s="45">
        <f>G349+Table22[[#This Row],[DEBITO ]]-Table22[[#This Row],[CREDITO]]</f>
        <v>148059652.37000003</v>
      </c>
    </row>
    <row r="351" spans="1:7" s="31" customFormat="1" ht="19.5" customHeight="1" x14ac:dyDescent="0.3">
      <c r="A351" s="47">
        <v>42908</v>
      </c>
      <c r="B351" s="43" t="s">
        <v>129</v>
      </c>
      <c r="C351" s="37" t="s">
        <v>72</v>
      </c>
      <c r="D351" s="67"/>
      <c r="E351" s="35">
        <v>4500</v>
      </c>
      <c r="F351" s="35"/>
      <c r="G351" s="45">
        <f>G350+Table22[[#This Row],[DEBITO ]]-Table22[[#This Row],[CREDITO]]</f>
        <v>148064152.37000003</v>
      </c>
    </row>
    <row r="352" spans="1:7" s="31" customFormat="1" ht="19.5" customHeight="1" x14ac:dyDescent="0.3">
      <c r="A352" s="47">
        <v>42908</v>
      </c>
      <c r="B352" s="43" t="s">
        <v>129</v>
      </c>
      <c r="C352" s="37" t="s">
        <v>72</v>
      </c>
      <c r="D352" s="67"/>
      <c r="E352" s="35">
        <v>26500</v>
      </c>
      <c r="F352" s="35"/>
      <c r="G352" s="45">
        <f>G351+Table22[[#This Row],[DEBITO ]]-Table22[[#This Row],[CREDITO]]</f>
        <v>148090652.37000003</v>
      </c>
    </row>
    <row r="353" spans="1:7" s="31" customFormat="1" ht="19.5" customHeight="1" x14ac:dyDescent="0.3">
      <c r="A353" s="47">
        <v>42908</v>
      </c>
      <c r="B353" s="43" t="s">
        <v>129</v>
      </c>
      <c r="C353" s="37" t="s">
        <v>71</v>
      </c>
      <c r="D353" s="67"/>
      <c r="E353" s="35">
        <v>5000</v>
      </c>
      <c r="F353" s="35"/>
      <c r="G353" s="45">
        <f>G352+Table22[[#This Row],[DEBITO ]]-Table22[[#This Row],[CREDITO]]</f>
        <v>148095652.37000003</v>
      </c>
    </row>
    <row r="354" spans="1:7" s="31" customFormat="1" ht="19.5" customHeight="1" x14ac:dyDescent="0.3">
      <c r="A354" s="47">
        <v>42908</v>
      </c>
      <c r="B354" s="43" t="s">
        <v>129</v>
      </c>
      <c r="C354" s="37" t="s">
        <v>71</v>
      </c>
      <c r="D354" s="67"/>
      <c r="E354" s="35">
        <v>14623</v>
      </c>
      <c r="F354" s="35"/>
      <c r="G354" s="45">
        <f>G353+Table22[[#This Row],[DEBITO ]]-Table22[[#This Row],[CREDITO]]</f>
        <v>148110275.37000003</v>
      </c>
    </row>
    <row r="355" spans="1:7" s="31" customFormat="1" ht="19.5" customHeight="1" x14ac:dyDescent="0.3">
      <c r="A355" s="47">
        <v>42908</v>
      </c>
      <c r="B355" s="43" t="s">
        <v>129</v>
      </c>
      <c r="C355" s="37" t="s">
        <v>71</v>
      </c>
      <c r="D355" s="67"/>
      <c r="E355" s="35">
        <v>3004</v>
      </c>
      <c r="F355" s="35"/>
      <c r="G355" s="45">
        <f>G354+Table22[[#This Row],[DEBITO ]]-Table22[[#This Row],[CREDITO]]</f>
        <v>148113279.37000003</v>
      </c>
    </row>
    <row r="356" spans="1:7" s="31" customFormat="1" ht="19.5" customHeight="1" x14ac:dyDescent="0.3">
      <c r="A356" s="47">
        <v>42908</v>
      </c>
      <c r="B356" s="43" t="s">
        <v>129</v>
      </c>
      <c r="C356" s="37" t="s">
        <v>71</v>
      </c>
      <c r="D356" s="67"/>
      <c r="E356" s="35">
        <v>49975.68</v>
      </c>
      <c r="F356" s="35"/>
      <c r="G356" s="45">
        <f>G355+Table22[[#This Row],[DEBITO ]]-Table22[[#This Row],[CREDITO]]</f>
        <v>148163255.05000004</v>
      </c>
    </row>
    <row r="357" spans="1:7" s="31" customFormat="1" ht="19.5" customHeight="1" x14ac:dyDescent="0.3">
      <c r="A357" s="47">
        <v>42908</v>
      </c>
      <c r="B357" s="43" t="s">
        <v>129</v>
      </c>
      <c r="C357" s="37" t="s">
        <v>71</v>
      </c>
      <c r="D357" s="67"/>
      <c r="E357" s="35">
        <v>117500</v>
      </c>
      <c r="F357" s="35"/>
      <c r="G357" s="45">
        <f>G356+Table22[[#This Row],[DEBITO ]]-Table22[[#This Row],[CREDITO]]</f>
        <v>148280755.05000004</v>
      </c>
    </row>
    <row r="358" spans="1:7" s="31" customFormat="1" ht="53.25" customHeight="1" x14ac:dyDescent="0.3">
      <c r="A358" s="47">
        <v>42908</v>
      </c>
      <c r="B358" s="29" t="s">
        <v>681</v>
      </c>
      <c r="C358" s="30" t="s">
        <v>675</v>
      </c>
      <c r="D358" s="65" t="s">
        <v>697</v>
      </c>
      <c r="E358" s="71"/>
      <c r="F358" s="71">
        <v>3751.62</v>
      </c>
      <c r="G358" s="45">
        <f>G357+Table22[[#This Row],[DEBITO ]]-Table22[[#This Row],[CREDITO]]</f>
        <v>148277003.43000004</v>
      </c>
    </row>
    <row r="359" spans="1:7" s="31" customFormat="1" ht="19.5" customHeight="1" x14ac:dyDescent="0.3">
      <c r="A359" s="47">
        <v>42909</v>
      </c>
      <c r="B359" s="43" t="s">
        <v>129</v>
      </c>
      <c r="C359" s="37" t="s">
        <v>72</v>
      </c>
      <c r="D359" s="67"/>
      <c r="E359" s="35">
        <v>1000</v>
      </c>
      <c r="F359" s="35"/>
      <c r="G359" s="45">
        <f>G358+Table22[[#This Row],[DEBITO ]]-Table22[[#This Row],[CREDITO]]</f>
        <v>148278003.43000004</v>
      </c>
    </row>
    <row r="360" spans="1:7" s="31" customFormat="1" ht="19.5" customHeight="1" x14ac:dyDescent="0.3">
      <c r="A360" s="47">
        <v>42909</v>
      </c>
      <c r="B360" s="43" t="s">
        <v>129</v>
      </c>
      <c r="C360" s="37" t="s">
        <v>72</v>
      </c>
      <c r="D360" s="67"/>
      <c r="E360" s="35">
        <v>10500</v>
      </c>
      <c r="F360" s="35"/>
      <c r="G360" s="45">
        <f>G359+Table22[[#This Row],[DEBITO ]]-Table22[[#This Row],[CREDITO]]</f>
        <v>148288503.43000004</v>
      </c>
    </row>
    <row r="361" spans="1:7" s="31" customFormat="1" ht="19.5" customHeight="1" x14ac:dyDescent="0.3">
      <c r="A361" s="47">
        <v>42909</v>
      </c>
      <c r="B361" s="43" t="s">
        <v>129</v>
      </c>
      <c r="C361" s="37" t="s">
        <v>71</v>
      </c>
      <c r="D361" s="67"/>
      <c r="E361" s="35">
        <v>37060</v>
      </c>
      <c r="F361" s="35"/>
      <c r="G361" s="45">
        <f>G360+Table22[[#This Row],[DEBITO ]]-Table22[[#This Row],[CREDITO]]</f>
        <v>148325563.43000004</v>
      </c>
    </row>
    <row r="362" spans="1:7" s="31" customFormat="1" ht="19.5" customHeight="1" x14ac:dyDescent="0.3">
      <c r="A362" s="47">
        <v>42909</v>
      </c>
      <c r="B362" s="43" t="s">
        <v>129</v>
      </c>
      <c r="C362" s="37" t="s">
        <v>71</v>
      </c>
      <c r="D362" s="67"/>
      <c r="E362" s="35">
        <v>7185</v>
      </c>
      <c r="F362" s="35"/>
      <c r="G362" s="45">
        <f>G361+Table22[[#This Row],[DEBITO ]]-Table22[[#This Row],[CREDITO]]</f>
        <v>148332748.43000004</v>
      </c>
    </row>
    <row r="363" spans="1:7" s="31" customFormat="1" ht="19.5" customHeight="1" x14ac:dyDescent="0.3">
      <c r="A363" s="47">
        <v>42909</v>
      </c>
      <c r="B363" s="43" t="s">
        <v>129</v>
      </c>
      <c r="C363" s="37" t="s">
        <v>71</v>
      </c>
      <c r="D363" s="67"/>
      <c r="E363" s="35">
        <v>6500</v>
      </c>
      <c r="F363" s="35"/>
      <c r="G363" s="45">
        <f>G362+Table22[[#This Row],[DEBITO ]]-Table22[[#This Row],[CREDITO]]</f>
        <v>148339248.43000004</v>
      </c>
    </row>
    <row r="364" spans="1:7" s="31" customFormat="1" ht="19.5" customHeight="1" x14ac:dyDescent="0.3">
      <c r="A364" s="47">
        <v>42909</v>
      </c>
      <c r="B364" s="43" t="s">
        <v>129</v>
      </c>
      <c r="C364" s="37" t="s">
        <v>71</v>
      </c>
      <c r="D364" s="67"/>
      <c r="E364" s="35">
        <v>32583.9</v>
      </c>
      <c r="F364" s="35"/>
      <c r="G364" s="45">
        <f>G363+Table22[[#This Row],[DEBITO ]]-Table22[[#This Row],[CREDITO]]</f>
        <v>148371832.33000004</v>
      </c>
    </row>
    <row r="365" spans="1:7" s="31" customFormat="1" ht="19.5" customHeight="1" x14ac:dyDescent="0.3">
      <c r="A365" s="47">
        <v>42909</v>
      </c>
      <c r="B365" s="43" t="s">
        <v>129</v>
      </c>
      <c r="C365" s="37" t="s">
        <v>71</v>
      </c>
      <c r="D365" s="67"/>
      <c r="E365" s="35">
        <v>277246.07</v>
      </c>
      <c r="F365" s="35"/>
      <c r="G365" s="45">
        <f>G364+Table22[[#This Row],[DEBITO ]]-Table22[[#This Row],[CREDITO]]</f>
        <v>148649078.40000004</v>
      </c>
    </row>
    <row r="366" spans="1:7" s="31" customFormat="1" ht="19.5" customHeight="1" x14ac:dyDescent="0.3">
      <c r="A366" s="47">
        <v>42909</v>
      </c>
      <c r="B366" s="43" t="s">
        <v>129</v>
      </c>
      <c r="C366" s="37" t="s">
        <v>71</v>
      </c>
      <c r="D366" s="67"/>
      <c r="E366" s="35">
        <v>203500</v>
      </c>
      <c r="F366" s="35"/>
      <c r="G366" s="45">
        <f>G365+Table22[[#This Row],[DEBITO ]]-Table22[[#This Row],[CREDITO]]</f>
        <v>148852578.40000004</v>
      </c>
    </row>
    <row r="367" spans="1:7" s="31" customFormat="1" ht="54" customHeight="1" x14ac:dyDescent="0.3">
      <c r="A367" s="47">
        <v>42909</v>
      </c>
      <c r="B367" s="29" t="s">
        <v>680</v>
      </c>
      <c r="C367" s="30" t="s">
        <v>674</v>
      </c>
      <c r="D367" s="65" t="s">
        <v>694</v>
      </c>
      <c r="E367" s="71">
        <v>34740337.43</v>
      </c>
      <c r="F367" s="77"/>
      <c r="G367" s="45">
        <f>G366+Table22[[#This Row],[DEBITO ]]-Table22[[#This Row],[CREDITO]]</f>
        <v>183592915.83000004</v>
      </c>
    </row>
    <row r="368" spans="1:7" s="31" customFormat="1" ht="30.75" customHeight="1" x14ac:dyDescent="0.3">
      <c r="A368" s="47">
        <v>42912</v>
      </c>
      <c r="B368" s="43" t="s">
        <v>442</v>
      </c>
      <c r="C368" s="37" t="s">
        <v>458</v>
      </c>
      <c r="D368" s="65" t="s">
        <v>629</v>
      </c>
      <c r="E368" s="58"/>
      <c r="F368" s="35">
        <v>150356.12</v>
      </c>
      <c r="G368" s="45">
        <f>G367+Table22[[#This Row],[DEBITO ]]-Table22[[#This Row],[CREDITO]]</f>
        <v>183442559.71000004</v>
      </c>
    </row>
    <row r="369" spans="1:7" s="31" customFormat="1" ht="49.5" customHeight="1" x14ac:dyDescent="0.3">
      <c r="A369" s="47">
        <v>42912</v>
      </c>
      <c r="B369" s="43" t="s">
        <v>443</v>
      </c>
      <c r="C369" s="37" t="s">
        <v>98</v>
      </c>
      <c r="D369" s="65" t="s">
        <v>630</v>
      </c>
      <c r="E369" s="58"/>
      <c r="F369" s="35">
        <v>3100</v>
      </c>
      <c r="G369" s="45">
        <f>G368+Table22[[#This Row],[DEBITO ]]-Table22[[#This Row],[CREDITO]]</f>
        <v>183439459.71000004</v>
      </c>
    </row>
    <row r="370" spans="1:7" s="31" customFormat="1" ht="75.75" customHeight="1" x14ac:dyDescent="0.3">
      <c r="A370" s="47">
        <v>42912</v>
      </c>
      <c r="B370" s="43" t="s">
        <v>444</v>
      </c>
      <c r="C370" s="37" t="s">
        <v>80</v>
      </c>
      <c r="D370" s="65" t="s">
        <v>631</v>
      </c>
      <c r="E370" s="58"/>
      <c r="F370" s="35">
        <v>4150</v>
      </c>
      <c r="G370" s="45">
        <f>G369+Table22[[#This Row],[DEBITO ]]-Table22[[#This Row],[CREDITO]]</f>
        <v>183435309.71000004</v>
      </c>
    </row>
    <row r="371" spans="1:7" s="31" customFormat="1" ht="50.25" customHeight="1" x14ac:dyDescent="0.3">
      <c r="A371" s="47">
        <v>42912</v>
      </c>
      <c r="B371" s="43" t="s">
        <v>445</v>
      </c>
      <c r="C371" s="37" t="s">
        <v>86</v>
      </c>
      <c r="D371" s="65" t="s">
        <v>632</v>
      </c>
      <c r="E371" s="58"/>
      <c r="F371" s="35">
        <v>3100</v>
      </c>
      <c r="G371" s="45">
        <f>G370+Table22[[#This Row],[DEBITO ]]-Table22[[#This Row],[CREDITO]]</f>
        <v>183432209.71000004</v>
      </c>
    </row>
    <row r="372" spans="1:7" s="31" customFormat="1" ht="50.25" customHeight="1" x14ac:dyDescent="0.3">
      <c r="A372" s="47">
        <v>42912</v>
      </c>
      <c r="B372" s="43" t="s">
        <v>446</v>
      </c>
      <c r="C372" s="37" t="s">
        <v>82</v>
      </c>
      <c r="D372" s="65" t="s">
        <v>633</v>
      </c>
      <c r="E372" s="58"/>
      <c r="F372" s="35">
        <v>3100</v>
      </c>
      <c r="G372" s="45">
        <f>G371+Table22[[#This Row],[DEBITO ]]-Table22[[#This Row],[CREDITO]]</f>
        <v>183429109.71000004</v>
      </c>
    </row>
    <row r="373" spans="1:7" s="31" customFormat="1" ht="51" customHeight="1" x14ac:dyDescent="0.3">
      <c r="A373" s="47">
        <v>42912</v>
      </c>
      <c r="B373" s="43" t="s">
        <v>450</v>
      </c>
      <c r="C373" s="37" t="s">
        <v>78</v>
      </c>
      <c r="D373" s="65" t="s">
        <v>633</v>
      </c>
      <c r="E373" s="58"/>
      <c r="F373" s="35">
        <v>3100</v>
      </c>
      <c r="G373" s="45">
        <f>G372+Table22[[#This Row],[DEBITO ]]-Table22[[#This Row],[CREDITO]]</f>
        <v>183426009.71000004</v>
      </c>
    </row>
    <row r="374" spans="1:7" s="31" customFormat="1" ht="24" customHeight="1" x14ac:dyDescent="0.3">
      <c r="A374" s="47">
        <v>42912</v>
      </c>
      <c r="B374" s="43" t="s">
        <v>451</v>
      </c>
      <c r="C374" s="37" t="s">
        <v>133</v>
      </c>
      <c r="D374" s="65" t="s">
        <v>133</v>
      </c>
      <c r="E374" s="74"/>
      <c r="F374" s="35">
        <v>0</v>
      </c>
      <c r="G374" s="45">
        <f>G373+Table22[[#This Row],[DEBITO ]]-Table22[[#This Row],[CREDITO]]</f>
        <v>183426009.71000004</v>
      </c>
    </row>
    <row r="375" spans="1:7" s="31" customFormat="1" ht="53.25" customHeight="1" x14ac:dyDescent="0.3">
      <c r="A375" s="47">
        <v>42912</v>
      </c>
      <c r="B375" s="43" t="s">
        <v>452</v>
      </c>
      <c r="C375" s="37" t="s">
        <v>153</v>
      </c>
      <c r="D375" s="65" t="s">
        <v>633</v>
      </c>
      <c r="E375" s="74"/>
      <c r="F375" s="35">
        <v>3100</v>
      </c>
      <c r="G375" s="45">
        <f>G374+Table22[[#This Row],[DEBITO ]]-Table22[[#This Row],[CREDITO]]</f>
        <v>183422909.71000004</v>
      </c>
    </row>
    <row r="376" spans="1:7" s="31" customFormat="1" ht="48.75" customHeight="1" x14ac:dyDescent="0.3">
      <c r="A376" s="47">
        <v>42912</v>
      </c>
      <c r="B376" s="43" t="s">
        <v>453</v>
      </c>
      <c r="C376" s="37" t="s">
        <v>459</v>
      </c>
      <c r="D376" s="65" t="s">
        <v>634</v>
      </c>
      <c r="E376" s="74"/>
      <c r="F376" s="35">
        <v>3100</v>
      </c>
      <c r="G376" s="45">
        <f>G375+Table22[[#This Row],[DEBITO ]]-Table22[[#This Row],[CREDITO]]</f>
        <v>183419809.71000004</v>
      </c>
    </row>
    <row r="377" spans="1:7" s="31" customFormat="1" ht="78" customHeight="1" x14ac:dyDescent="0.3">
      <c r="A377" s="47">
        <v>42912</v>
      </c>
      <c r="B377" s="43" t="s">
        <v>454</v>
      </c>
      <c r="C377" s="37" t="s">
        <v>73</v>
      </c>
      <c r="D377" s="65" t="s">
        <v>635</v>
      </c>
      <c r="E377" s="74"/>
      <c r="F377" s="35">
        <v>4150</v>
      </c>
      <c r="G377" s="45">
        <f>G376+Table22[[#This Row],[DEBITO ]]-Table22[[#This Row],[CREDITO]]</f>
        <v>183415659.71000004</v>
      </c>
    </row>
    <row r="378" spans="1:7" s="31" customFormat="1" ht="51.75" customHeight="1" x14ac:dyDescent="0.3">
      <c r="A378" s="47">
        <v>42912</v>
      </c>
      <c r="B378" s="43" t="s">
        <v>455</v>
      </c>
      <c r="C378" s="37" t="s">
        <v>343</v>
      </c>
      <c r="D378" s="65" t="s">
        <v>636</v>
      </c>
      <c r="E378" s="74"/>
      <c r="F378" s="35">
        <v>1050</v>
      </c>
      <c r="G378" s="45">
        <f>G377+Table22[[#This Row],[DEBITO ]]-Table22[[#This Row],[CREDITO]]</f>
        <v>183414609.71000004</v>
      </c>
    </row>
    <row r="379" spans="1:7" s="31" customFormat="1" ht="65.25" customHeight="1" x14ac:dyDescent="0.3">
      <c r="A379" s="47">
        <v>42912</v>
      </c>
      <c r="B379" s="43" t="s">
        <v>456</v>
      </c>
      <c r="C379" s="37" t="s">
        <v>260</v>
      </c>
      <c r="D379" s="65" t="s">
        <v>637</v>
      </c>
      <c r="E379" s="74"/>
      <c r="F379" s="35">
        <v>3150</v>
      </c>
      <c r="G379" s="45">
        <f>G378+Table22[[#This Row],[DEBITO ]]-Table22[[#This Row],[CREDITO]]</f>
        <v>183411459.71000004</v>
      </c>
    </row>
    <row r="380" spans="1:7" s="31" customFormat="1" ht="63.75" customHeight="1" x14ac:dyDescent="0.3">
      <c r="A380" s="47">
        <v>42912</v>
      </c>
      <c r="B380" s="43" t="s">
        <v>457</v>
      </c>
      <c r="C380" s="37" t="s">
        <v>77</v>
      </c>
      <c r="D380" s="65" t="s">
        <v>638</v>
      </c>
      <c r="E380" s="74"/>
      <c r="F380" s="35">
        <v>2100</v>
      </c>
      <c r="G380" s="45">
        <f>G379+Table22[[#This Row],[DEBITO ]]-Table22[[#This Row],[CREDITO]]</f>
        <v>183409359.71000004</v>
      </c>
    </row>
    <row r="381" spans="1:7" s="31" customFormat="1" ht="51.9" customHeight="1" x14ac:dyDescent="0.3">
      <c r="A381" s="47">
        <v>42912</v>
      </c>
      <c r="B381" s="43" t="s">
        <v>462</v>
      </c>
      <c r="C381" s="37" t="s">
        <v>460</v>
      </c>
      <c r="D381" s="65" t="s">
        <v>639</v>
      </c>
      <c r="E381" s="74"/>
      <c r="F381" s="35">
        <v>750</v>
      </c>
      <c r="G381" s="45">
        <f>G380+Table22[[#This Row],[DEBITO ]]-Table22[[#This Row],[CREDITO]]</f>
        <v>183408609.71000004</v>
      </c>
    </row>
    <row r="382" spans="1:7" s="31" customFormat="1" ht="24" customHeight="1" x14ac:dyDescent="0.3">
      <c r="A382" s="47">
        <v>42912</v>
      </c>
      <c r="B382" s="43" t="s">
        <v>463</v>
      </c>
      <c r="C382" s="37" t="s">
        <v>133</v>
      </c>
      <c r="D382" s="65" t="s">
        <v>133</v>
      </c>
      <c r="E382" s="74"/>
      <c r="F382" s="35">
        <v>0</v>
      </c>
      <c r="G382" s="45">
        <f>G381+Table22[[#This Row],[DEBITO ]]-Table22[[#This Row],[CREDITO]]</f>
        <v>183408609.71000004</v>
      </c>
    </row>
    <row r="383" spans="1:7" s="31" customFormat="1" ht="87.9" customHeight="1" x14ac:dyDescent="0.3">
      <c r="A383" s="47">
        <v>42912</v>
      </c>
      <c r="B383" s="43" t="s">
        <v>464</v>
      </c>
      <c r="C383" s="37" t="s">
        <v>76</v>
      </c>
      <c r="D383" s="65" t="s">
        <v>640</v>
      </c>
      <c r="E383" s="74"/>
      <c r="F383" s="35">
        <v>3150</v>
      </c>
      <c r="G383" s="45">
        <f>G382+Table22[[#This Row],[DEBITO ]]-Table22[[#This Row],[CREDITO]]</f>
        <v>183405459.71000004</v>
      </c>
    </row>
    <row r="384" spans="1:7" s="31" customFormat="1" ht="68.099999999999994" customHeight="1" x14ac:dyDescent="0.3">
      <c r="A384" s="47">
        <v>42912</v>
      </c>
      <c r="B384" s="43" t="s">
        <v>465</v>
      </c>
      <c r="C384" s="37" t="s">
        <v>347</v>
      </c>
      <c r="D384" s="65" t="s">
        <v>641</v>
      </c>
      <c r="E384" s="74"/>
      <c r="F384" s="35">
        <v>3150</v>
      </c>
      <c r="G384" s="45">
        <f>G383+Table22[[#This Row],[DEBITO ]]-Table22[[#This Row],[CREDITO]]</f>
        <v>183402309.71000004</v>
      </c>
    </row>
    <row r="385" spans="1:7" s="31" customFormat="1" ht="68.099999999999994" customHeight="1" x14ac:dyDescent="0.3">
      <c r="A385" s="47">
        <v>42912</v>
      </c>
      <c r="B385" s="43" t="s">
        <v>466</v>
      </c>
      <c r="C385" s="37" t="s">
        <v>297</v>
      </c>
      <c r="D385" s="65" t="s">
        <v>642</v>
      </c>
      <c r="E385" s="74"/>
      <c r="F385" s="35">
        <v>750</v>
      </c>
      <c r="G385" s="45">
        <f>G384+Table22[[#This Row],[DEBITO ]]-Table22[[#This Row],[CREDITO]]</f>
        <v>183401559.71000004</v>
      </c>
    </row>
    <row r="386" spans="1:7" s="31" customFormat="1" ht="66.75" customHeight="1" x14ac:dyDescent="0.3">
      <c r="A386" s="47">
        <v>42912</v>
      </c>
      <c r="B386" s="43" t="s">
        <v>467</v>
      </c>
      <c r="C386" s="37" t="s">
        <v>461</v>
      </c>
      <c r="D386" s="65" t="s">
        <v>643</v>
      </c>
      <c r="E386" s="74"/>
      <c r="F386" s="35">
        <v>750</v>
      </c>
      <c r="G386" s="45">
        <f>G385+Table22[[#This Row],[DEBITO ]]-Table22[[#This Row],[CREDITO]]</f>
        <v>183400809.71000004</v>
      </c>
    </row>
    <row r="387" spans="1:7" s="31" customFormat="1" ht="19.5" customHeight="1" x14ac:dyDescent="0.3">
      <c r="A387" s="47">
        <v>42912</v>
      </c>
      <c r="B387" s="43" t="s">
        <v>129</v>
      </c>
      <c r="C387" s="37" t="s">
        <v>72</v>
      </c>
      <c r="D387" s="59"/>
      <c r="E387" s="35">
        <v>7000</v>
      </c>
      <c r="F387" s="35"/>
      <c r="G387" s="45">
        <f>G386+Table22[[#This Row],[DEBITO ]]-Table22[[#This Row],[CREDITO]]</f>
        <v>183407809.71000004</v>
      </c>
    </row>
    <row r="388" spans="1:7" s="31" customFormat="1" ht="19.5" customHeight="1" x14ac:dyDescent="0.3">
      <c r="A388" s="47">
        <v>42912</v>
      </c>
      <c r="B388" s="43" t="s">
        <v>129</v>
      </c>
      <c r="C388" s="37" t="s">
        <v>71</v>
      </c>
      <c r="D388" s="59"/>
      <c r="E388" s="35">
        <v>27738</v>
      </c>
      <c r="F388" s="35"/>
      <c r="G388" s="45">
        <f>G387+Table22[[#This Row],[DEBITO ]]-Table22[[#This Row],[CREDITO]]</f>
        <v>183435547.71000004</v>
      </c>
    </row>
    <row r="389" spans="1:7" s="31" customFormat="1" ht="19.5" customHeight="1" x14ac:dyDescent="0.3">
      <c r="A389" s="47">
        <v>42912</v>
      </c>
      <c r="B389" s="43" t="s">
        <v>129</v>
      </c>
      <c r="C389" s="37" t="s">
        <v>71</v>
      </c>
      <c r="D389" s="59"/>
      <c r="E389" s="35">
        <v>2450</v>
      </c>
      <c r="F389" s="35"/>
      <c r="G389" s="45">
        <f>G388+Table22[[#This Row],[DEBITO ]]-Table22[[#This Row],[CREDITO]]</f>
        <v>183437997.71000004</v>
      </c>
    </row>
    <row r="390" spans="1:7" s="31" customFormat="1" ht="19.5" customHeight="1" x14ac:dyDescent="0.3">
      <c r="A390" s="47">
        <v>42912</v>
      </c>
      <c r="B390" s="43" t="s">
        <v>129</v>
      </c>
      <c r="C390" s="37" t="s">
        <v>71</v>
      </c>
      <c r="D390" s="59"/>
      <c r="E390" s="35">
        <v>1539993.68</v>
      </c>
      <c r="F390" s="35"/>
      <c r="G390" s="45">
        <f>G389+Table22[[#This Row],[DEBITO ]]-Table22[[#This Row],[CREDITO]]</f>
        <v>184977991.39000005</v>
      </c>
    </row>
    <row r="391" spans="1:7" s="31" customFormat="1" ht="19.5" customHeight="1" x14ac:dyDescent="0.3">
      <c r="A391" s="47">
        <v>42912</v>
      </c>
      <c r="B391" s="43" t="s">
        <v>129</v>
      </c>
      <c r="C391" s="37" t="s">
        <v>71</v>
      </c>
      <c r="D391" s="59"/>
      <c r="E391" s="35">
        <v>144500</v>
      </c>
      <c r="F391" s="35"/>
      <c r="G391" s="45">
        <f>G390+Table22[[#This Row],[DEBITO ]]-Table22[[#This Row],[CREDITO]]</f>
        <v>185122491.39000005</v>
      </c>
    </row>
    <row r="392" spans="1:7" s="31" customFormat="1" ht="102.75" customHeight="1" x14ac:dyDescent="0.3">
      <c r="A392" s="47">
        <v>42912</v>
      </c>
      <c r="B392" s="29" t="s">
        <v>689</v>
      </c>
      <c r="C392" s="30" t="s">
        <v>674</v>
      </c>
      <c r="D392" s="65" t="s">
        <v>714</v>
      </c>
      <c r="E392" s="71"/>
      <c r="F392" s="71">
        <v>34740337.43</v>
      </c>
      <c r="G392" s="45">
        <f>G391+Table22[[#This Row],[DEBITO ]]-Table22[[#This Row],[CREDITO]]</f>
        <v>150382153.96000004</v>
      </c>
    </row>
    <row r="393" spans="1:7" s="31" customFormat="1" ht="24" customHeight="1" x14ac:dyDescent="0.3">
      <c r="A393" s="47">
        <v>42913</v>
      </c>
      <c r="B393" s="43" t="s">
        <v>469</v>
      </c>
      <c r="C393" s="37" t="s">
        <v>133</v>
      </c>
      <c r="D393" s="65" t="s">
        <v>133</v>
      </c>
      <c r="E393" s="35"/>
      <c r="F393" s="35">
        <v>0</v>
      </c>
      <c r="G393" s="45">
        <f>G392+Table22[[#This Row],[DEBITO ]]-Table22[[#This Row],[CREDITO]]</f>
        <v>150382153.96000004</v>
      </c>
    </row>
    <row r="394" spans="1:7" s="31" customFormat="1" ht="74.25" customHeight="1" x14ac:dyDescent="0.3">
      <c r="A394" s="47">
        <v>42913</v>
      </c>
      <c r="B394" s="43" t="s">
        <v>470</v>
      </c>
      <c r="C394" s="37" t="s">
        <v>468</v>
      </c>
      <c r="D394" s="65" t="s">
        <v>644</v>
      </c>
      <c r="E394" s="35"/>
      <c r="F394" s="35">
        <v>30000</v>
      </c>
      <c r="G394" s="45">
        <f>G393+Table22[[#This Row],[DEBITO ]]-Table22[[#This Row],[CREDITO]]</f>
        <v>150352153.96000004</v>
      </c>
    </row>
    <row r="395" spans="1:7" s="31" customFormat="1" ht="24" customHeight="1" x14ac:dyDescent="0.3">
      <c r="A395" s="47">
        <v>42913</v>
      </c>
      <c r="B395" s="43" t="s">
        <v>471</v>
      </c>
      <c r="C395" s="37" t="s">
        <v>133</v>
      </c>
      <c r="D395" s="65" t="s">
        <v>133</v>
      </c>
      <c r="E395" s="35"/>
      <c r="F395" s="35">
        <v>0</v>
      </c>
      <c r="G395" s="45">
        <f>G394+Table22[[#This Row],[DEBITO ]]-Table22[[#This Row],[CREDITO]]</f>
        <v>150352153.96000004</v>
      </c>
    </row>
    <row r="396" spans="1:7" s="31" customFormat="1" ht="44.1" customHeight="1" x14ac:dyDescent="0.3">
      <c r="A396" s="47">
        <v>42913</v>
      </c>
      <c r="B396" s="43" t="s">
        <v>472</v>
      </c>
      <c r="C396" s="37" t="s">
        <v>168</v>
      </c>
      <c r="D396" s="65" t="s">
        <v>645</v>
      </c>
      <c r="E396" s="35"/>
      <c r="F396" s="35">
        <v>2000</v>
      </c>
      <c r="G396" s="45">
        <f>G395+Table22[[#This Row],[DEBITO ]]-Table22[[#This Row],[CREDITO]]</f>
        <v>150350153.96000004</v>
      </c>
    </row>
    <row r="397" spans="1:7" s="31" customFormat="1" ht="44.1" customHeight="1" x14ac:dyDescent="0.3">
      <c r="A397" s="47">
        <v>42913</v>
      </c>
      <c r="B397" s="43" t="s">
        <v>473</v>
      </c>
      <c r="C397" s="37" t="s">
        <v>169</v>
      </c>
      <c r="D397" s="65" t="s">
        <v>645</v>
      </c>
      <c r="E397" s="35"/>
      <c r="F397" s="35">
        <v>2000</v>
      </c>
      <c r="G397" s="45">
        <f>G396+Table22[[#This Row],[DEBITO ]]-Table22[[#This Row],[CREDITO]]</f>
        <v>150348153.96000004</v>
      </c>
    </row>
    <row r="398" spans="1:7" s="31" customFormat="1" ht="44.1" customHeight="1" x14ac:dyDescent="0.3">
      <c r="A398" s="47">
        <v>42913</v>
      </c>
      <c r="B398" s="43" t="s">
        <v>474</v>
      </c>
      <c r="C398" s="37" t="s">
        <v>170</v>
      </c>
      <c r="D398" s="65" t="s">
        <v>645</v>
      </c>
      <c r="E398" s="35"/>
      <c r="F398" s="35">
        <v>2000</v>
      </c>
      <c r="G398" s="45">
        <f>G397+Table22[[#This Row],[DEBITO ]]-Table22[[#This Row],[CREDITO]]</f>
        <v>150346153.96000004</v>
      </c>
    </row>
    <row r="399" spans="1:7" s="31" customFormat="1" ht="44.1" customHeight="1" x14ac:dyDescent="0.3">
      <c r="A399" s="47">
        <v>42913</v>
      </c>
      <c r="B399" s="43" t="s">
        <v>475</v>
      </c>
      <c r="C399" s="37" t="s">
        <v>171</v>
      </c>
      <c r="D399" s="65" t="s">
        <v>645</v>
      </c>
      <c r="E399" s="35"/>
      <c r="F399" s="35">
        <v>2000</v>
      </c>
      <c r="G399" s="45">
        <f>G398+Table22[[#This Row],[DEBITO ]]-Table22[[#This Row],[CREDITO]]</f>
        <v>150344153.96000004</v>
      </c>
    </row>
    <row r="400" spans="1:7" s="31" customFormat="1" ht="44.1" customHeight="1" x14ac:dyDescent="0.3">
      <c r="A400" s="47">
        <v>42913</v>
      </c>
      <c r="B400" s="43" t="s">
        <v>476</v>
      </c>
      <c r="C400" s="37" t="s">
        <v>172</v>
      </c>
      <c r="D400" s="65" t="s">
        <v>645</v>
      </c>
      <c r="E400" s="35"/>
      <c r="F400" s="35">
        <v>1600</v>
      </c>
      <c r="G400" s="45">
        <f>G399+Table22[[#This Row],[DEBITO ]]-Table22[[#This Row],[CREDITO]]</f>
        <v>150342553.96000004</v>
      </c>
    </row>
    <row r="401" spans="1:7" s="31" customFormat="1" ht="51.9" customHeight="1" x14ac:dyDescent="0.3">
      <c r="A401" s="47">
        <v>42913</v>
      </c>
      <c r="B401" s="43" t="s">
        <v>477</v>
      </c>
      <c r="C401" s="37" t="s">
        <v>173</v>
      </c>
      <c r="D401" s="65" t="s">
        <v>646</v>
      </c>
      <c r="E401" s="35"/>
      <c r="F401" s="35">
        <v>1600</v>
      </c>
      <c r="G401" s="45">
        <f>G400+Table22[[#This Row],[DEBITO ]]-Table22[[#This Row],[CREDITO]]</f>
        <v>150340953.96000004</v>
      </c>
    </row>
    <row r="402" spans="1:7" s="31" customFormat="1" ht="51.9" customHeight="1" x14ac:dyDescent="0.3">
      <c r="A402" s="47">
        <v>42913</v>
      </c>
      <c r="B402" s="43" t="s">
        <v>478</v>
      </c>
      <c r="C402" s="37" t="s">
        <v>174</v>
      </c>
      <c r="D402" s="65" t="s">
        <v>646</v>
      </c>
      <c r="E402" s="35"/>
      <c r="F402" s="35">
        <v>2000</v>
      </c>
      <c r="G402" s="45">
        <f>G401+Table22[[#This Row],[DEBITO ]]-Table22[[#This Row],[CREDITO]]</f>
        <v>150338953.96000004</v>
      </c>
    </row>
    <row r="403" spans="1:7" s="31" customFormat="1" ht="44.1" customHeight="1" x14ac:dyDescent="0.3">
      <c r="A403" s="47">
        <v>42913</v>
      </c>
      <c r="B403" s="43" t="s">
        <v>479</v>
      </c>
      <c r="C403" s="37" t="s">
        <v>176</v>
      </c>
      <c r="D403" s="65" t="s">
        <v>645</v>
      </c>
      <c r="E403" s="35"/>
      <c r="F403" s="35">
        <v>2000</v>
      </c>
      <c r="G403" s="45">
        <f>G402+Table22[[#This Row],[DEBITO ]]-Table22[[#This Row],[CREDITO]]</f>
        <v>150336953.96000004</v>
      </c>
    </row>
    <row r="404" spans="1:7" s="31" customFormat="1" ht="44.1" customHeight="1" x14ac:dyDescent="0.3">
      <c r="A404" s="47">
        <v>42913</v>
      </c>
      <c r="B404" s="43" t="s">
        <v>480</v>
      </c>
      <c r="C404" s="37" t="s">
        <v>177</v>
      </c>
      <c r="D404" s="65" t="s">
        <v>645</v>
      </c>
      <c r="E404" s="35"/>
      <c r="F404" s="35">
        <v>2000</v>
      </c>
      <c r="G404" s="45">
        <f>G403+Table22[[#This Row],[DEBITO ]]-Table22[[#This Row],[CREDITO]]</f>
        <v>150334953.96000004</v>
      </c>
    </row>
    <row r="405" spans="1:7" s="31" customFormat="1" ht="51.9" customHeight="1" x14ac:dyDescent="0.3">
      <c r="A405" s="47">
        <v>42913</v>
      </c>
      <c r="B405" s="43" t="s">
        <v>481</v>
      </c>
      <c r="C405" s="37" t="s">
        <v>179</v>
      </c>
      <c r="D405" s="65" t="s">
        <v>646</v>
      </c>
      <c r="E405" s="35"/>
      <c r="F405" s="35">
        <v>2000</v>
      </c>
      <c r="G405" s="45">
        <f>G404+Table22[[#This Row],[DEBITO ]]-Table22[[#This Row],[CREDITO]]</f>
        <v>150332953.96000004</v>
      </c>
    </row>
    <row r="406" spans="1:7" s="31" customFormat="1" ht="51.9" customHeight="1" x14ac:dyDescent="0.3">
      <c r="A406" s="47">
        <v>42913</v>
      </c>
      <c r="B406" s="43" t="s">
        <v>482</v>
      </c>
      <c r="C406" s="37" t="s">
        <v>180</v>
      </c>
      <c r="D406" s="65" t="s">
        <v>646</v>
      </c>
      <c r="E406" s="35"/>
      <c r="F406" s="35">
        <v>1600</v>
      </c>
      <c r="G406" s="45">
        <f>G405+Table22[[#This Row],[DEBITO ]]-Table22[[#This Row],[CREDITO]]</f>
        <v>150331353.96000004</v>
      </c>
    </row>
    <row r="407" spans="1:7" s="31" customFormat="1" ht="44.1" customHeight="1" x14ac:dyDescent="0.3">
      <c r="A407" s="47">
        <v>42913</v>
      </c>
      <c r="B407" s="43" t="s">
        <v>483</v>
      </c>
      <c r="C407" s="37" t="s">
        <v>300</v>
      </c>
      <c r="D407" s="65" t="s">
        <v>645</v>
      </c>
      <c r="E407" s="35"/>
      <c r="F407" s="35">
        <v>1600</v>
      </c>
      <c r="G407" s="45">
        <f>G406+Table22[[#This Row],[DEBITO ]]-Table22[[#This Row],[CREDITO]]</f>
        <v>150329753.96000004</v>
      </c>
    </row>
    <row r="408" spans="1:7" s="31" customFormat="1" ht="44.1" customHeight="1" x14ac:dyDescent="0.3">
      <c r="A408" s="47">
        <v>42913</v>
      </c>
      <c r="B408" s="43" t="s">
        <v>484</v>
      </c>
      <c r="C408" s="37" t="s">
        <v>182</v>
      </c>
      <c r="D408" s="65" t="s">
        <v>645</v>
      </c>
      <c r="E408" s="35"/>
      <c r="F408" s="35">
        <v>2000</v>
      </c>
      <c r="G408" s="45">
        <f>G407+Table22[[#This Row],[DEBITO ]]-Table22[[#This Row],[CREDITO]]</f>
        <v>150327753.96000004</v>
      </c>
    </row>
    <row r="409" spans="1:7" s="31" customFormat="1" ht="51.9" customHeight="1" x14ac:dyDescent="0.3">
      <c r="A409" s="47">
        <v>42913</v>
      </c>
      <c r="B409" s="43" t="s">
        <v>485</v>
      </c>
      <c r="C409" s="37" t="s">
        <v>389</v>
      </c>
      <c r="D409" s="65" t="s">
        <v>646</v>
      </c>
      <c r="E409" s="35"/>
      <c r="F409" s="35">
        <v>2000</v>
      </c>
      <c r="G409" s="45">
        <f>G408+Table22[[#This Row],[DEBITO ]]-Table22[[#This Row],[CREDITO]]</f>
        <v>150325753.96000004</v>
      </c>
    </row>
    <row r="410" spans="1:7" s="31" customFormat="1" ht="44.1" customHeight="1" x14ac:dyDescent="0.3">
      <c r="A410" s="47">
        <v>42913</v>
      </c>
      <c r="B410" s="43" t="s">
        <v>486</v>
      </c>
      <c r="C410" s="37" t="s">
        <v>183</v>
      </c>
      <c r="D410" s="65" t="s">
        <v>645</v>
      </c>
      <c r="E410" s="35"/>
      <c r="F410" s="35">
        <v>2000</v>
      </c>
      <c r="G410" s="45">
        <f>G409+Table22[[#This Row],[DEBITO ]]-Table22[[#This Row],[CREDITO]]</f>
        <v>150323753.96000004</v>
      </c>
    </row>
    <row r="411" spans="1:7" s="31" customFormat="1" ht="44.1" customHeight="1" x14ac:dyDescent="0.3">
      <c r="A411" s="47">
        <v>42913</v>
      </c>
      <c r="B411" s="43" t="s">
        <v>487</v>
      </c>
      <c r="C411" s="37" t="s">
        <v>184</v>
      </c>
      <c r="D411" s="65" t="s">
        <v>645</v>
      </c>
      <c r="E411" s="35"/>
      <c r="F411" s="35">
        <v>1600</v>
      </c>
      <c r="G411" s="45">
        <f>G410+Table22[[#This Row],[DEBITO ]]-Table22[[#This Row],[CREDITO]]</f>
        <v>150322153.96000004</v>
      </c>
    </row>
    <row r="412" spans="1:7" s="31" customFormat="1" ht="44.1" customHeight="1" x14ac:dyDescent="0.3">
      <c r="A412" s="47">
        <v>42913</v>
      </c>
      <c r="B412" s="43" t="s">
        <v>488</v>
      </c>
      <c r="C412" s="37" t="s">
        <v>185</v>
      </c>
      <c r="D412" s="65" t="s">
        <v>645</v>
      </c>
      <c r="E412" s="35"/>
      <c r="F412" s="35">
        <v>1600</v>
      </c>
      <c r="G412" s="45">
        <f>G411+Table22[[#This Row],[DEBITO ]]-Table22[[#This Row],[CREDITO]]</f>
        <v>150320553.96000004</v>
      </c>
    </row>
    <row r="413" spans="1:7" s="31" customFormat="1" ht="24" customHeight="1" x14ac:dyDescent="0.3">
      <c r="A413" s="47">
        <v>42913</v>
      </c>
      <c r="B413" s="43" t="s">
        <v>489</v>
      </c>
      <c r="C413" s="37" t="s">
        <v>133</v>
      </c>
      <c r="D413" s="65" t="s">
        <v>133</v>
      </c>
      <c r="E413" s="35"/>
      <c r="F413" s="35">
        <v>0</v>
      </c>
      <c r="G413" s="45">
        <f>G412+Table22[[#This Row],[DEBITO ]]-Table22[[#This Row],[CREDITO]]</f>
        <v>150320553.96000004</v>
      </c>
    </row>
    <row r="414" spans="1:7" s="31" customFormat="1" ht="20.100000000000001" customHeight="1" x14ac:dyDescent="0.3">
      <c r="A414" s="47">
        <v>42913</v>
      </c>
      <c r="B414" s="43" t="s">
        <v>129</v>
      </c>
      <c r="C414" s="37" t="s">
        <v>72</v>
      </c>
      <c r="D414" s="67"/>
      <c r="E414" s="35">
        <v>500</v>
      </c>
      <c r="F414" s="71"/>
      <c r="G414" s="45">
        <f>G413+Table22[[#This Row],[DEBITO ]]-Table22[[#This Row],[CREDITO]]</f>
        <v>150321053.96000004</v>
      </c>
    </row>
    <row r="415" spans="1:7" s="31" customFormat="1" ht="20.100000000000001" customHeight="1" x14ac:dyDescent="0.3">
      <c r="A415" s="47">
        <v>42913</v>
      </c>
      <c r="B415" s="43" t="s">
        <v>129</v>
      </c>
      <c r="C415" s="37" t="s">
        <v>72</v>
      </c>
      <c r="D415" s="67"/>
      <c r="E415" s="35">
        <v>4500</v>
      </c>
      <c r="F415" s="71"/>
      <c r="G415" s="45">
        <f>G414+Table22[[#This Row],[DEBITO ]]-Table22[[#This Row],[CREDITO]]</f>
        <v>150325553.96000004</v>
      </c>
    </row>
    <row r="416" spans="1:7" s="31" customFormat="1" ht="20.100000000000001" customHeight="1" x14ac:dyDescent="0.3">
      <c r="A416" s="47">
        <v>42913</v>
      </c>
      <c r="B416" s="43" t="s">
        <v>129</v>
      </c>
      <c r="C416" s="37" t="s">
        <v>71</v>
      </c>
      <c r="D416" s="67"/>
      <c r="E416" s="35">
        <v>3300</v>
      </c>
      <c r="F416" s="71"/>
      <c r="G416" s="45">
        <f>G415+Table22[[#This Row],[DEBITO ]]-Table22[[#This Row],[CREDITO]]</f>
        <v>150328853.96000004</v>
      </c>
    </row>
    <row r="417" spans="1:7" s="31" customFormat="1" ht="20.100000000000001" customHeight="1" x14ac:dyDescent="0.3">
      <c r="A417" s="47">
        <v>42913</v>
      </c>
      <c r="B417" s="43" t="s">
        <v>129</v>
      </c>
      <c r="C417" s="37" t="s">
        <v>71</v>
      </c>
      <c r="D417" s="67"/>
      <c r="E417" s="35">
        <v>107500</v>
      </c>
      <c r="F417" s="71"/>
      <c r="G417" s="45">
        <f>G416+Table22[[#This Row],[DEBITO ]]-Table22[[#This Row],[CREDITO]]</f>
        <v>150436353.96000004</v>
      </c>
    </row>
    <row r="418" spans="1:7" s="31" customFormat="1" ht="20.100000000000001" customHeight="1" x14ac:dyDescent="0.3">
      <c r="A418" s="47">
        <v>42913</v>
      </c>
      <c r="B418" s="43" t="s">
        <v>129</v>
      </c>
      <c r="C418" s="37" t="s">
        <v>71</v>
      </c>
      <c r="D418" s="67"/>
      <c r="E418" s="35">
        <v>144900</v>
      </c>
      <c r="F418" s="71"/>
      <c r="G418" s="45">
        <f>G417+Table22[[#This Row],[DEBITO ]]-Table22[[#This Row],[CREDITO]]</f>
        <v>150581253.96000004</v>
      </c>
    </row>
    <row r="419" spans="1:7" s="31" customFormat="1" ht="24" customHeight="1" x14ac:dyDescent="0.3">
      <c r="A419" s="47">
        <v>42914</v>
      </c>
      <c r="B419" s="43" t="s">
        <v>493</v>
      </c>
      <c r="C419" s="37" t="s">
        <v>133</v>
      </c>
      <c r="D419" s="65"/>
      <c r="E419" s="35"/>
      <c r="F419" s="35">
        <v>0</v>
      </c>
      <c r="G419" s="45">
        <f>G418+Table22[[#This Row],[DEBITO ]]-Table22[[#This Row],[CREDITO]]</f>
        <v>150581253.96000004</v>
      </c>
    </row>
    <row r="420" spans="1:7" s="31" customFormat="1" ht="51.9" customHeight="1" x14ac:dyDescent="0.3">
      <c r="A420" s="47">
        <v>42914</v>
      </c>
      <c r="B420" s="43" t="s">
        <v>494</v>
      </c>
      <c r="C420" s="37" t="s">
        <v>390</v>
      </c>
      <c r="D420" s="65" t="s">
        <v>646</v>
      </c>
      <c r="E420" s="35"/>
      <c r="F420" s="35">
        <v>2000</v>
      </c>
      <c r="G420" s="45">
        <f>G419+Table22[[#This Row],[DEBITO ]]-Table22[[#This Row],[CREDITO]]</f>
        <v>150579253.96000004</v>
      </c>
    </row>
    <row r="421" spans="1:7" s="31" customFormat="1" ht="44.1" customHeight="1" x14ac:dyDescent="0.3">
      <c r="A421" s="47">
        <v>42914</v>
      </c>
      <c r="B421" s="43" t="s">
        <v>495</v>
      </c>
      <c r="C421" s="37" t="s">
        <v>186</v>
      </c>
      <c r="D421" s="65" t="s">
        <v>645</v>
      </c>
      <c r="E421" s="35"/>
      <c r="F421" s="35">
        <v>1600</v>
      </c>
      <c r="G421" s="45">
        <f>G420+Table22[[#This Row],[DEBITO ]]-Table22[[#This Row],[CREDITO]]</f>
        <v>150577653.96000004</v>
      </c>
    </row>
    <row r="422" spans="1:7" s="31" customFormat="1" ht="51.9" customHeight="1" x14ac:dyDescent="0.3">
      <c r="A422" s="47">
        <v>42914</v>
      </c>
      <c r="B422" s="43" t="s">
        <v>496</v>
      </c>
      <c r="C422" s="37" t="s">
        <v>187</v>
      </c>
      <c r="D422" s="65" t="s">
        <v>646</v>
      </c>
      <c r="E422" s="35"/>
      <c r="F422" s="35">
        <v>2000</v>
      </c>
      <c r="G422" s="45">
        <f>G421+Table22[[#This Row],[DEBITO ]]-Table22[[#This Row],[CREDITO]]</f>
        <v>150575653.96000004</v>
      </c>
    </row>
    <row r="423" spans="1:7" s="31" customFormat="1" ht="51.9" customHeight="1" x14ac:dyDescent="0.3">
      <c r="A423" s="47">
        <v>42914</v>
      </c>
      <c r="B423" s="43" t="s">
        <v>497</v>
      </c>
      <c r="C423" s="37" t="s">
        <v>188</v>
      </c>
      <c r="D423" s="65" t="s">
        <v>646</v>
      </c>
      <c r="E423" s="35"/>
      <c r="F423" s="35">
        <v>2000</v>
      </c>
      <c r="G423" s="45">
        <f>G422+Table22[[#This Row],[DEBITO ]]-Table22[[#This Row],[CREDITO]]</f>
        <v>150573653.96000004</v>
      </c>
    </row>
    <row r="424" spans="1:7" s="31" customFormat="1" ht="44.1" customHeight="1" x14ac:dyDescent="0.3">
      <c r="A424" s="47">
        <v>42914</v>
      </c>
      <c r="B424" s="43" t="s">
        <v>498</v>
      </c>
      <c r="C424" s="37" t="s">
        <v>189</v>
      </c>
      <c r="D424" s="65" t="s">
        <v>645</v>
      </c>
      <c r="E424" s="35"/>
      <c r="F424" s="35">
        <v>1600</v>
      </c>
      <c r="G424" s="45">
        <f>G423+Table22[[#This Row],[DEBITO ]]-Table22[[#This Row],[CREDITO]]</f>
        <v>150572053.96000004</v>
      </c>
    </row>
    <row r="425" spans="1:7" s="31" customFormat="1" ht="44.1" customHeight="1" x14ac:dyDescent="0.3">
      <c r="A425" s="47">
        <v>42914</v>
      </c>
      <c r="B425" s="43" t="s">
        <v>499</v>
      </c>
      <c r="C425" s="37" t="s">
        <v>190</v>
      </c>
      <c r="D425" s="65" t="s">
        <v>645</v>
      </c>
      <c r="E425" s="35"/>
      <c r="F425" s="35">
        <v>1600</v>
      </c>
      <c r="G425" s="45">
        <f>G424+Table22[[#This Row],[DEBITO ]]-Table22[[#This Row],[CREDITO]]</f>
        <v>150570453.96000004</v>
      </c>
    </row>
    <row r="426" spans="1:7" s="31" customFormat="1" ht="51.9" customHeight="1" x14ac:dyDescent="0.3">
      <c r="A426" s="47">
        <v>42914</v>
      </c>
      <c r="B426" s="43" t="s">
        <v>500</v>
      </c>
      <c r="C426" s="37" t="s">
        <v>265</v>
      </c>
      <c r="D426" s="65" t="s">
        <v>646</v>
      </c>
      <c r="E426" s="35"/>
      <c r="F426" s="35">
        <v>2000</v>
      </c>
      <c r="G426" s="45">
        <f>G425+Table22[[#This Row],[DEBITO ]]-Table22[[#This Row],[CREDITO]]</f>
        <v>150568453.96000004</v>
      </c>
    </row>
    <row r="427" spans="1:7" s="31" customFormat="1" ht="51.9" customHeight="1" x14ac:dyDescent="0.3">
      <c r="A427" s="47">
        <v>42914</v>
      </c>
      <c r="B427" s="43" t="s">
        <v>501</v>
      </c>
      <c r="C427" s="37" t="s">
        <v>191</v>
      </c>
      <c r="D427" s="65" t="s">
        <v>646</v>
      </c>
      <c r="E427" s="35"/>
      <c r="F427" s="35">
        <v>2000</v>
      </c>
      <c r="G427" s="45">
        <f>G426+Table22[[#This Row],[DEBITO ]]-Table22[[#This Row],[CREDITO]]</f>
        <v>150566453.96000004</v>
      </c>
    </row>
    <row r="428" spans="1:7" s="31" customFormat="1" ht="51.9" customHeight="1" x14ac:dyDescent="0.3">
      <c r="A428" s="47">
        <v>42914</v>
      </c>
      <c r="B428" s="43" t="s">
        <v>502</v>
      </c>
      <c r="C428" s="37" t="s">
        <v>151</v>
      </c>
      <c r="D428" s="65" t="s">
        <v>646</v>
      </c>
      <c r="E428" s="35"/>
      <c r="F428" s="35">
        <v>1600</v>
      </c>
      <c r="G428" s="45">
        <f>G427+Table22[[#This Row],[DEBITO ]]-Table22[[#This Row],[CREDITO]]</f>
        <v>150564853.96000004</v>
      </c>
    </row>
    <row r="429" spans="1:7" s="31" customFormat="1" ht="51.9" customHeight="1" x14ac:dyDescent="0.3">
      <c r="A429" s="47">
        <v>42914</v>
      </c>
      <c r="B429" s="43" t="s">
        <v>503</v>
      </c>
      <c r="C429" s="37" t="s">
        <v>76</v>
      </c>
      <c r="D429" s="65" t="s">
        <v>647</v>
      </c>
      <c r="E429" s="35"/>
      <c r="F429" s="35">
        <v>1050</v>
      </c>
      <c r="G429" s="45">
        <f>G428+Table22[[#This Row],[DEBITO ]]-Table22[[#This Row],[CREDITO]]</f>
        <v>150563803.96000004</v>
      </c>
    </row>
    <row r="430" spans="1:7" s="31" customFormat="1" ht="51.9" customHeight="1" x14ac:dyDescent="0.3">
      <c r="A430" s="47">
        <v>42914</v>
      </c>
      <c r="B430" s="43" t="s">
        <v>504</v>
      </c>
      <c r="C430" s="37" t="s">
        <v>94</v>
      </c>
      <c r="D430" s="65" t="s">
        <v>648</v>
      </c>
      <c r="E430" s="35"/>
      <c r="F430" s="35">
        <v>1050</v>
      </c>
      <c r="G430" s="45">
        <f>G429+Table22[[#This Row],[DEBITO ]]-Table22[[#This Row],[CREDITO]]</f>
        <v>150562753.96000004</v>
      </c>
    </row>
    <row r="431" spans="1:7" s="31" customFormat="1" ht="51.9" customHeight="1" x14ac:dyDescent="0.3">
      <c r="A431" s="47">
        <v>42914</v>
      </c>
      <c r="B431" s="43" t="s">
        <v>505</v>
      </c>
      <c r="C431" s="37" t="s">
        <v>96</v>
      </c>
      <c r="D431" s="65" t="s">
        <v>648</v>
      </c>
      <c r="E431" s="35"/>
      <c r="F431" s="35">
        <v>1050</v>
      </c>
      <c r="G431" s="45">
        <f>G430+Table22[[#This Row],[DEBITO ]]-Table22[[#This Row],[CREDITO]]</f>
        <v>150561703.96000004</v>
      </c>
    </row>
    <row r="432" spans="1:7" s="31" customFormat="1" ht="51.9" customHeight="1" x14ac:dyDescent="0.3">
      <c r="A432" s="47">
        <v>42914</v>
      </c>
      <c r="B432" s="43" t="s">
        <v>506</v>
      </c>
      <c r="C432" s="37" t="s">
        <v>152</v>
      </c>
      <c r="D432" s="65" t="s">
        <v>649</v>
      </c>
      <c r="E432" s="71"/>
      <c r="F432" s="35">
        <v>1050</v>
      </c>
      <c r="G432" s="45">
        <f>G431+Table22[[#This Row],[DEBITO ]]-Table22[[#This Row],[CREDITO]]</f>
        <v>150560653.96000004</v>
      </c>
    </row>
    <row r="433" spans="1:7" s="31" customFormat="1" ht="51.9" customHeight="1" x14ac:dyDescent="0.3">
      <c r="A433" s="47">
        <v>42914</v>
      </c>
      <c r="B433" s="43" t="s">
        <v>507</v>
      </c>
      <c r="C433" s="37" t="s">
        <v>344</v>
      </c>
      <c r="D433" s="65" t="s">
        <v>650</v>
      </c>
      <c r="E433" s="71"/>
      <c r="F433" s="35">
        <v>1050</v>
      </c>
      <c r="G433" s="45">
        <f>G432+Table22[[#This Row],[DEBITO ]]-Table22[[#This Row],[CREDITO]]</f>
        <v>150559603.96000004</v>
      </c>
    </row>
    <row r="434" spans="1:7" s="31" customFormat="1" ht="51.9" customHeight="1" x14ac:dyDescent="0.3">
      <c r="A434" s="47">
        <v>42914</v>
      </c>
      <c r="B434" s="43" t="s">
        <v>508</v>
      </c>
      <c r="C434" s="37" t="s">
        <v>85</v>
      </c>
      <c r="D434" s="65" t="s">
        <v>651</v>
      </c>
      <c r="E434" s="71"/>
      <c r="F434" s="35">
        <v>1050</v>
      </c>
      <c r="G434" s="45">
        <f>G433+Table22[[#This Row],[DEBITO ]]-Table22[[#This Row],[CREDITO]]</f>
        <v>150558553.96000004</v>
      </c>
    </row>
    <row r="435" spans="1:7" s="31" customFormat="1" ht="51.9" customHeight="1" x14ac:dyDescent="0.3">
      <c r="A435" s="47">
        <v>42914</v>
      </c>
      <c r="B435" s="43" t="s">
        <v>509</v>
      </c>
      <c r="C435" s="37" t="s">
        <v>79</v>
      </c>
      <c r="D435" s="65" t="s">
        <v>652</v>
      </c>
      <c r="E435" s="71"/>
      <c r="F435" s="35">
        <v>3100</v>
      </c>
      <c r="G435" s="45">
        <f>G434+Table22[[#This Row],[DEBITO ]]-Table22[[#This Row],[CREDITO]]</f>
        <v>150555453.96000004</v>
      </c>
    </row>
    <row r="436" spans="1:7" s="31" customFormat="1" ht="51.9" customHeight="1" x14ac:dyDescent="0.3">
      <c r="A436" s="47">
        <v>42914</v>
      </c>
      <c r="B436" s="43" t="s">
        <v>510</v>
      </c>
      <c r="C436" s="37" t="s">
        <v>87</v>
      </c>
      <c r="D436" s="65" t="s">
        <v>653</v>
      </c>
      <c r="E436" s="71"/>
      <c r="F436" s="35">
        <v>3100</v>
      </c>
      <c r="G436" s="45">
        <f>G435+Table22[[#This Row],[DEBITO ]]-Table22[[#This Row],[CREDITO]]</f>
        <v>150552353.96000004</v>
      </c>
    </row>
    <row r="437" spans="1:7" s="31" customFormat="1" ht="44.1" customHeight="1" x14ac:dyDescent="0.3">
      <c r="A437" s="47">
        <v>42914</v>
      </c>
      <c r="B437" s="43" t="s">
        <v>511</v>
      </c>
      <c r="C437" s="37" t="s">
        <v>490</v>
      </c>
      <c r="D437" s="65" t="s">
        <v>654</v>
      </c>
      <c r="E437" s="71"/>
      <c r="F437" s="35">
        <v>25000</v>
      </c>
      <c r="G437" s="45">
        <f>G436+Table22[[#This Row],[DEBITO ]]-Table22[[#This Row],[CREDITO]]</f>
        <v>150527353.96000004</v>
      </c>
    </row>
    <row r="438" spans="1:7" s="31" customFormat="1" ht="44.1" customHeight="1" x14ac:dyDescent="0.3">
      <c r="A438" s="47">
        <v>42914</v>
      </c>
      <c r="B438" s="43" t="s">
        <v>512</v>
      </c>
      <c r="C438" s="37" t="s">
        <v>491</v>
      </c>
      <c r="D438" s="65" t="s">
        <v>655</v>
      </c>
      <c r="E438" s="71"/>
      <c r="F438" s="35">
        <v>750</v>
      </c>
      <c r="G438" s="45">
        <f>G437+Table22[[#This Row],[DEBITO ]]-Table22[[#This Row],[CREDITO]]</f>
        <v>150526603.96000004</v>
      </c>
    </row>
    <row r="439" spans="1:7" s="31" customFormat="1" ht="54" customHeight="1" x14ac:dyDescent="0.3">
      <c r="A439" s="47">
        <v>42914</v>
      </c>
      <c r="B439" s="43" t="s">
        <v>513</v>
      </c>
      <c r="C439" s="37" t="s">
        <v>492</v>
      </c>
      <c r="D439" s="65" t="s">
        <v>656</v>
      </c>
      <c r="E439" s="71"/>
      <c r="F439" s="35">
        <v>76500</v>
      </c>
      <c r="G439" s="45">
        <f>G438+Table22[[#This Row],[DEBITO ]]-Table22[[#This Row],[CREDITO]]</f>
        <v>150450103.96000004</v>
      </c>
    </row>
    <row r="440" spans="1:7" s="31" customFormat="1" ht="20.100000000000001" customHeight="1" x14ac:dyDescent="0.3">
      <c r="A440" s="47">
        <v>42914</v>
      </c>
      <c r="B440" s="43" t="s">
        <v>129</v>
      </c>
      <c r="C440" s="37" t="s">
        <v>72</v>
      </c>
      <c r="D440" s="65"/>
      <c r="E440" s="35">
        <v>8500</v>
      </c>
      <c r="F440" s="71"/>
      <c r="G440" s="45">
        <f>G439+Table22[[#This Row],[DEBITO ]]-Table22[[#This Row],[CREDITO]]</f>
        <v>150458603.96000004</v>
      </c>
    </row>
    <row r="441" spans="1:7" s="31" customFormat="1" ht="20.100000000000001" customHeight="1" x14ac:dyDescent="0.3">
      <c r="A441" s="47">
        <v>42914</v>
      </c>
      <c r="B441" s="43" t="s">
        <v>129</v>
      </c>
      <c r="C441" s="37" t="s">
        <v>72</v>
      </c>
      <c r="D441" s="65"/>
      <c r="E441" s="35">
        <v>50000</v>
      </c>
      <c r="F441" s="71"/>
      <c r="G441" s="45">
        <f>G440+Table22[[#This Row],[DEBITO ]]-Table22[[#This Row],[CREDITO]]</f>
        <v>150508603.96000004</v>
      </c>
    </row>
    <row r="442" spans="1:7" s="31" customFormat="1" ht="20.100000000000001" customHeight="1" x14ac:dyDescent="0.3">
      <c r="A442" s="47">
        <v>42914</v>
      </c>
      <c r="B442" s="43" t="s">
        <v>129</v>
      </c>
      <c r="C442" s="37" t="s">
        <v>71</v>
      </c>
      <c r="D442" s="67"/>
      <c r="E442" s="35">
        <v>1600</v>
      </c>
      <c r="F442" s="71"/>
      <c r="G442" s="45">
        <f>G441+Table22[[#This Row],[DEBITO ]]-Table22[[#This Row],[CREDITO]]</f>
        <v>150510203.96000004</v>
      </c>
    </row>
    <row r="443" spans="1:7" s="31" customFormat="1" ht="20.100000000000001" customHeight="1" x14ac:dyDescent="0.3">
      <c r="A443" s="47">
        <v>42914</v>
      </c>
      <c r="B443" s="43" t="s">
        <v>129</v>
      </c>
      <c r="C443" s="37" t="s">
        <v>71</v>
      </c>
      <c r="D443" s="67"/>
      <c r="E443" s="35">
        <v>33538</v>
      </c>
      <c r="F443" s="71"/>
      <c r="G443" s="45">
        <f>G442+Table22[[#This Row],[DEBITO ]]-Table22[[#This Row],[CREDITO]]</f>
        <v>150543741.96000004</v>
      </c>
    </row>
    <row r="444" spans="1:7" s="31" customFormat="1" ht="20.100000000000001" customHeight="1" x14ac:dyDescent="0.3">
      <c r="A444" s="47">
        <v>42914</v>
      </c>
      <c r="B444" s="43" t="s">
        <v>129</v>
      </c>
      <c r="C444" s="37" t="s">
        <v>71</v>
      </c>
      <c r="D444" s="67"/>
      <c r="E444" s="35">
        <v>10857</v>
      </c>
      <c r="F444" s="71"/>
      <c r="G444" s="45">
        <f>G443+Table22[[#This Row],[DEBITO ]]-Table22[[#This Row],[CREDITO]]</f>
        <v>150554598.96000004</v>
      </c>
    </row>
    <row r="445" spans="1:7" s="31" customFormat="1" ht="20.100000000000001" customHeight="1" x14ac:dyDescent="0.3">
      <c r="A445" s="47">
        <v>42914</v>
      </c>
      <c r="B445" s="43" t="s">
        <v>129</v>
      </c>
      <c r="C445" s="37" t="s">
        <v>71</v>
      </c>
      <c r="D445" s="67"/>
      <c r="E445" s="35">
        <v>23220</v>
      </c>
      <c r="F445" s="71"/>
      <c r="G445" s="45">
        <f>G444+Table22[[#This Row],[DEBITO ]]-Table22[[#This Row],[CREDITO]]</f>
        <v>150577818.96000004</v>
      </c>
    </row>
    <row r="446" spans="1:7" s="31" customFormat="1" ht="20.100000000000001" customHeight="1" x14ac:dyDescent="0.3">
      <c r="A446" s="47">
        <v>42914</v>
      </c>
      <c r="B446" s="43" t="s">
        <v>129</v>
      </c>
      <c r="C446" s="37" t="s">
        <v>71</v>
      </c>
      <c r="D446" s="67"/>
      <c r="E446" s="35">
        <v>3000</v>
      </c>
      <c r="F446" s="71"/>
      <c r="G446" s="45">
        <f>G445+Table22[[#This Row],[DEBITO ]]-Table22[[#This Row],[CREDITO]]</f>
        <v>150580818.96000004</v>
      </c>
    </row>
    <row r="447" spans="1:7" s="31" customFormat="1" ht="20.100000000000001" customHeight="1" x14ac:dyDescent="0.3">
      <c r="A447" s="47">
        <v>42914</v>
      </c>
      <c r="B447" s="43" t="s">
        <v>129</v>
      </c>
      <c r="C447" s="37" t="s">
        <v>71</v>
      </c>
      <c r="D447" s="67"/>
      <c r="E447" s="35">
        <v>129000</v>
      </c>
      <c r="F447" s="71"/>
      <c r="G447" s="45">
        <f>G446+Table22[[#This Row],[DEBITO ]]-Table22[[#This Row],[CREDITO]]</f>
        <v>150709818.96000004</v>
      </c>
    </row>
    <row r="448" spans="1:7" s="31" customFormat="1" ht="68.099999999999994" customHeight="1" x14ac:dyDescent="0.3">
      <c r="A448" s="47">
        <v>42915</v>
      </c>
      <c r="B448" s="43" t="s">
        <v>514</v>
      </c>
      <c r="C448" s="37" t="s">
        <v>98</v>
      </c>
      <c r="D448" s="65" t="s">
        <v>657</v>
      </c>
      <c r="E448" s="71"/>
      <c r="F448" s="35">
        <v>3150</v>
      </c>
      <c r="G448" s="45">
        <f>G447+Table22[[#This Row],[DEBITO ]]-Table22[[#This Row],[CREDITO]]</f>
        <v>150706668.96000004</v>
      </c>
    </row>
    <row r="449" spans="1:7" s="31" customFormat="1" ht="68.099999999999994" customHeight="1" x14ac:dyDescent="0.3">
      <c r="A449" s="47">
        <v>42915</v>
      </c>
      <c r="B449" s="43" t="s">
        <v>515</v>
      </c>
      <c r="C449" s="37" t="s">
        <v>254</v>
      </c>
      <c r="D449" s="65" t="s">
        <v>658</v>
      </c>
      <c r="E449" s="71"/>
      <c r="F449" s="35">
        <v>3150</v>
      </c>
      <c r="G449" s="45">
        <f>G448+Table22[[#This Row],[DEBITO ]]-Table22[[#This Row],[CREDITO]]</f>
        <v>150703518.96000004</v>
      </c>
    </row>
    <row r="450" spans="1:7" s="31" customFormat="1" ht="68.099999999999994" customHeight="1" x14ac:dyDescent="0.3">
      <c r="A450" s="47">
        <v>42915</v>
      </c>
      <c r="B450" s="43" t="s">
        <v>516</v>
      </c>
      <c r="C450" s="37" t="s">
        <v>258</v>
      </c>
      <c r="D450" s="65" t="s">
        <v>659</v>
      </c>
      <c r="E450" s="71"/>
      <c r="F450" s="35">
        <v>3150</v>
      </c>
      <c r="G450" s="45">
        <f>G449+Table22[[#This Row],[DEBITO ]]-Table22[[#This Row],[CREDITO]]</f>
        <v>150700368.96000004</v>
      </c>
    </row>
    <row r="451" spans="1:7" s="31" customFormat="1" ht="68.099999999999994" customHeight="1" x14ac:dyDescent="0.3">
      <c r="A451" s="47">
        <v>42915</v>
      </c>
      <c r="B451" s="43" t="s">
        <v>517</v>
      </c>
      <c r="C451" s="37" t="s">
        <v>252</v>
      </c>
      <c r="D451" s="65" t="s">
        <v>660</v>
      </c>
      <c r="E451" s="71"/>
      <c r="F451" s="35">
        <v>3150</v>
      </c>
      <c r="G451" s="45">
        <f>G450+Table22[[#This Row],[DEBITO ]]-Table22[[#This Row],[CREDITO]]</f>
        <v>150697218.96000004</v>
      </c>
    </row>
    <row r="452" spans="1:7" s="31" customFormat="1" ht="68.099999999999994" customHeight="1" x14ac:dyDescent="0.3">
      <c r="A452" s="47">
        <v>42915</v>
      </c>
      <c r="B452" s="43" t="s">
        <v>518</v>
      </c>
      <c r="C452" s="37" t="s">
        <v>86</v>
      </c>
      <c r="D452" s="65" t="s">
        <v>661</v>
      </c>
      <c r="E452" s="71"/>
      <c r="F452" s="35">
        <v>3150</v>
      </c>
      <c r="G452" s="45">
        <f>G451+Table22[[#This Row],[DEBITO ]]-Table22[[#This Row],[CREDITO]]</f>
        <v>150694068.96000004</v>
      </c>
    </row>
    <row r="453" spans="1:7" s="31" customFormat="1" ht="68.099999999999994" customHeight="1" x14ac:dyDescent="0.3">
      <c r="A453" s="47">
        <v>42915</v>
      </c>
      <c r="B453" s="43" t="s">
        <v>519</v>
      </c>
      <c r="C453" s="37" t="s">
        <v>259</v>
      </c>
      <c r="D453" s="65" t="s">
        <v>661</v>
      </c>
      <c r="E453" s="71"/>
      <c r="F453" s="35">
        <v>3150</v>
      </c>
      <c r="G453" s="45">
        <f>G452+Table22[[#This Row],[DEBITO ]]-Table22[[#This Row],[CREDITO]]</f>
        <v>150690918.96000004</v>
      </c>
    </row>
    <row r="454" spans="1:7" s="31" customFormat="1" ht="87.9" customHeight="1" x14ac:dyDescent="0.3">
      <c r="A454" s="47">
        <v>42915</v>
      </c>
      <c r="B454" s="43" t="s">
        <v>520</v>
      </c>
      <c r="C454" s="37" t="s">
        <v>347</v>
      </c>
      <c r="D454" s="65" t="s">
        <v>669</v>
      </c>
      <c r="E454" s="71"/>
      <c r="F454" s="35">
        <v>800</v>
      </c>
      <c r="G454" s="45">
        <f>G453+Table22[[#This Row],[DEBITO ]]-Table22[[#This Row],[CREDITO]]</f>
        <v>150690118.96000004</v>
      </c>
    </row>
    <row r="455" spans="1:7" s="31" customFormat="1" ht="44.1" customHeight="1" x14ac:dyDescent="0.3">
      <c r="A455" s="47">
        <v>42915</v>
      </c>
      <c r="B455" s="43" t="s">
        <v>521</v>
      </c>
      <c r="C455" s="37" t="s">
        <v>84</v>
      </c>
      <c r="D455" s="65" t="s">
        <v>668</v>
      </c>
      <c r="E455" s="71"/>
      <c r="F455" s="35">
        <v>750</v>
      </c>
      <c r="G455" s="45">
        <f>G454+Table22[[#This Row],[DEBITO ]]-Table22[[#This Row],[CREDITO]]</f>
        <v>150689368.96000004</v>
      </c>
    </row>
    <row r="456" spans="1:7" s="31" customFormat="1" ht="68.099999999999994" customHeight="1" x14ac:dyDescent="0.3">
      <c r="A456" s="47">
        <v>42915</v>
      </c>
      <c r="B456" s="43" t="s">
        <v>522</v>
      </c>
      <c r="C456" s="37" t="s">
        <v>297</v>
      </c>
      <c r="D456" s="65" t="s">
        <v>670</v>
      </c>
      <c r="E456" s="71"/>
      <c r="F456" s="35">
        <v>1050</v>
      </c>
      <c r="G456" s="45">
        <f>G455+Table22[[#This Row],[DEBITO ]]-Table22[[#This Row],[CREDITO]]</f>
        <v>150688318.96000004</v>
      </c>
    </row>
    <row r="457" spans="1:7" s="31" customFormat="1" ht="68.099999999999994" customHeight="1" x14ac:dyDescent="0.3">
      <c r="A457" s="47">
        <v>42915</v>
      </c>
      <c r="B457" s="43" t="s">
        <v>523</v>
      </c>
      <c r="C457" s="37" t="s">
        <v>81</v>
      </c>
      <c r="D457" s="65" t="s">
        <v>671</v>
      </c>
      <c r="E457" s="71"/>
      <c r="F457" s="35">
        <v>1050</v>
      </c>
      <c r="G457" s="45">
        <f>G456+Table22[[#This Row],[DEBITO ]]-Table22[[#This Row],[CREDITO]]</f>
        <v>150687268.96000004</v>
      </c>
    </row>
    <row r="458" spans="1:7" s="31" customFormat="1" ht="20.100000000000001" customHeight="1" x14ac:dyDescent="0.3">
      <c r="A458" s="47">
        <v>42915</v>
      </c>
      <c r="B458" s="43" t="s">
        <v>129</v>
      </c>
      <c r="C458" s="37" t="s">
        <v>72</v>
      </c>
      <c r="D458" s="67"/>
      <c r="E458" s="35">
        <v>1000</v>
      </c>
      <c r="F458" s="35"/>
      <c r="G458" s="45">
        <f>G457+Table22[[#This Row],[DEBITO ]]-Table22[[#This Row],[CREDITO]]</f>
        <v>150688268.96000004</v>
      </c>
    </row>
    <row r="459" spans="1:7" s="31" customFormat="1" ht="20.100000000000001" customHeight="1" x14ac:dyDescent="0.3">
      <c r="A459" s="47">
        <v>42915</v>
      </c>
      <c r="B459" s="43" t="s">
        <v>129</v>
      </c>
      <c r="C459" s="37" t="s">
        <v>72</v>
      </c>
      <c r="D459" s="67"/>
      <c r="E459" s="35">
        <v>9500</v>
      </c>
      <c r="F459" s="35"/>
      <c r="G459" s="45">
        <f>G458+Table22[[#This Row],[DEBITO ]]-Table22[[#This Row],[CREDITO]]</f>
        <v>150697768.96000004</v>
      </c>
    </row>
    <row r="460" spans="1:7" s="31" customFormat="1" ht="20.100000000000001" customHeight="1" x14ac:dyDescent="0.3">
      <c r="A460" s="47">
        <v>42915</v>
      </c>
      <c r="B460" s="43" t="s">
        <v>129</v>
      </c>
      <c r="C460" s="37" t="s">
        <v>71</v>
      </c>
      <c r="D460" s="67"/>
      <c r="E460" s="35">
        <v>10629</v>
      </c>
      <c r="F460" s="35"/>
      <c r="G460" s="45">
        <f>G459+Table22[[#This Row],[DEBITO ]]-Table22[[#This Row],[CREDITO]]</f>
        <v>150708397.96000004</v>
      </c>
    </row>
    <row r="461" spans="1:7" s="31" customFormat="1" ht="20.100000000000001" customHeight="1" x14ac:dyDescent="0.3">
      <c r="A461" s="47">
        <v>42915</v>
      </c>
      <c r="B461" s="43" t="s">
        <v>129</v>
      </c>
      <c r="C461" s="37" t="s">
        <v>71</v>
      </c>
      <c r="D461" s="67"/>
      <c r="E461" s="35">
        <v>20199</v>
      </c>
      <c r="F461" s="35"/>
      <c r="G461" s="45">
        <f>G460+Table22[[#This Row],[DEBITO ]]-Table22[[#This Row],[CREDITO]]</f>
        <v>150728596.96000004</v>
      </c>
    </row>
    <row r="462" spans="1:7" s="31" customFormat="1" ht="20.100000000000001" customHeight="1" x14ac:dyDescent="0.3">
      <c r="A462" s="47">
        <v>42915</v>
      </c>
      <c r="B462" s="43" t="s">
        <v>129</v>
      </c>
      <c r="C462" s="37" t="s">
        <v>71</v>
      </c>
      <c r="D462" s="67"/>
      <c r="E462" s="35">
        <v>358000</v>
      </c>
      <c r="F462" s="35"/>
      <c r="G462" s="45">
        <f>G461+Table22[[#This Row],[DEBITO ]]-Table22[[#This Row],[CREDITO]]</f>
        <v>151086596.96000004</v>
      </c>
    </row>
    <row r="463" spans="1:7" s="31" customFormat="1" ht="20.100000000000001" customHeight="1" x14ac:dyDescent="0.3">
      <c r="A463" s="47">
        <v>42915</v>
      </c>
      <c r="B463" s="43" t="s">
        <v>129</v>
      </c>
      <c r="C463" s="37" t="s">
        <v>71</v>
      </c>
      <c r="D463" s="67"/>
      <c r="E463" s="35">
        <v>153000</v>
      </c>
      <c r="F463" s="35"/>
      <c r="G463" s="45">
        <f>G462+Table22[[#This Row],[DEBITO ]]-Table22[[#This Row],[CREDITO]]</f>
        <v>151239596.96000004</v>
      </c>
    </row>
    <row r="464" spans="1:7" s="31" customFormat="1" ht="57.75" customHeight="1" x14ac:dyDescent="0.3">
      <c r="A464" s="47">
        <v>42915</v>
      </c>
      <c r="B464" s="29" t="s">
        <v>682</v>
      </c>
      <c r="C464" s="30" t="s">
        <v>675</v>
      </c>
      <c r="D464" s="65" t="s">
        <v>715</v>
      </c>
      <c r="E464" s="71"/>
      <c r="F464" s="71">
        <v>125684.4</v>
      </c>
      <c r="G464" s="45">
        <f>G463+Table22[[#This Row],[DEBITO ]]-Table22[[#This Row],[CREDITO]]</f>
        <v>151113912.56000003</v>
      </c>
    </row>
    <row r="465" spans="1:7" s="31" customFormat="1" ht="24" customHeight="1" x14ac:dyDescent="0.3">
      <c r="A465" s="47">
        <v>42916</v>
      </c>
      <c r="B465" s="43" t="s">
        <v>524</v>
      </c>
      <c r="C465" s="37" t="s">
        <v>133</v>
      </c>
      <c r="D465" s="65" t="s">
        <v>133</v>
      </c>
      <c r="E465" s="71"/>
      <c r="F465" s="35">
        <v>0</v>
      </c>
      <c r="G465" s="45">
        <f>G464+Table22[[#This Row],[DEBITO ]]-Table22[[#This Row],[CREDITO]]</f>
        <v>151113912.56000003</v>
      </c>
    </row>
    <row r="466" spans="1:7" s="31" customFormat="1" ht="24" customHeight="1" x14ac:dyDescent="0.3">
      <c r="A466" s="47">
        <v>42916</v>
      </c>
      <c r="B466" s="43" t="s">
        <v>525</v>
      </c>
      <c r="C466" s="37" t="s">
        <v>133</v>
      </c>
      <c r="D466" s="65" t="s">
        <v>133</v>
      </c>
      <c r="E466" s="71"/>
      <c r="F466" s="35">
        <v>0</v>
      </c>
      <c r="G466" s="45">
        <f>G465+Table22[[#This Row],[DEBITO ]]-Table22[[#This Row],[CREDITO]]</f>
        <v>151113912.56000003</v>
      </c>
    </row>
    <row r="467" spans="1:7" s="31" customFormat="1" ht="24" customHeight="1" x14ac:dyDescent="0.3">
      <c r="A467" s="47">
        <v>42916</v>
      </c>
      <c r="B467" s="43" t="s">
        <v>526</v>
      </c>
      <c r="C467" s="37" t="s">
        <v>133</v>
      </c>
      <c r="D467" s="65" t="s">
        <v>133</v>
      </c>
      <c r="E467" s="71"/>
      <c r="F467" s="35">
        <v>0</v>
      </c>
      <c r="G467" s="45">
        <f>G466+Table22[[#This Row],[DEBITO ]]-Table22[[#This Row],[CREDITO]]</f>
        <v>151113912.56000003</v>
      </c>
    </row>
    <row r="468" spans="1:7" s="31" customFormat="1" ht="78" customHeight="1" x14ac:dyDescent="0.3">
      <c r="A468" s="47">
        <v>42916</v>
      </c>
      <c r="B468" s="43" t="s">
        <v>527</v>
      </c>
      <c r="C468" s="37" t="s">
        <v>531</v>
      </c>
      <c r="D468" s="65" t="s">
        <v>662</v>
      </c>
      <c r="E468" s="71"/>
      <c r="F468" s="35">
        <v>24296.25</v>
      </c>
      <c r="G468" s="45">
        <f>G467+Table22[[#This Row],[DEBITO ]]-Table22[[#This Row],[CREDITO]]</f>
        <v>151089616.31000003</v>
      </c>
    </row>
    <row r="469" spans="1:7" s="31" customFormat="1" ht="44.1" customHeight="1" x14ac:dyDescent="0.3">
      <c r="A469" s="47">
        <v>42916</v>
      </c>
      <c r="B469" s="43" t="s">
        <v>528</v>
      </c>
      <c r="C469" s="37" t="s">
        <v>532</v>
      </c>
      <c r="D469" s="65" t="s">
        <v>663</v>
      </c>
      <c r="E469" s="71"/>
      <c r="F469" s="35">
        <v>56304.32</v>
      </c>
      <c r="G469" s="45">
        <f>G468+Table22[[#This Row],[DEBITO ]]-Table22[[#This Row],[CREDITO]]</f>
        <v>151033311.99000004</v>
      </c>
    </row>
    <row r="470" spans="1:7" s="31" customFormat="1" ht="24" customHeight="1" x14ac:dyDescent="0.3">
      <c r="A470" s="47">
        <v>42916</v>
      </c>
      <c r="B470" s="43" t="s">
        <v>529</v>
      </c>
      <c r="C470" s="37" t="s">
        <v>133</v>
      </c>
      <c r="D470" s="65" t="s">
        <v>133</v>
      </c>
      <c r="E470" s="71"/>
      <c r="F470" s="35">
        <v>0</v>
      </c>
      <c r="G470" s="45">
        <f>G469+Table22[[#This Row],[DEBITO ]]-Table22[[#This Row],[CREDITO]]</f>
        <v>151033311.99000004</v>
      </c>
    </row>
    <row r="471" spans="1:7" s="31" customFormat="1" ht="99.9" customHeight="1" x14ac:dyDescent="0.3">
      <c r="A471" s="47">
        <v>42916</v>
      </c>
      <c r="B471" s="43" t="s">
        <v>530</v>
      </c>
      <c r="C471" s="37" t="s">
        <v>533</v>
      </c>
      <c r="D471" s="65" t="s">
        <v>664</v>
      </c>
      <c r="E471" s="71"/>
      <c r="F471" s="35">
        <v>125189.57</v>
      </c>
      <c r="G471" s="45">
        <f>G470+Table22[[#This Row],[DEBITO ]]-Table22[[#This Row],[CREDITO]]</f>
        <v>150908122.42000005</v>
      </c>
    </row>
    <row r="472" spans="1:7" s="31" customFormat="1" ht="20.100000000000001" customHeight="1" x14ac:dyDescent="0.3">
      <c r="A472" s="47">
        <v>42916</v>
      </c>
      <c r="B472" s="43" t="s">
        <v>129</v>
      </c>
      <c r="C472" s="37" t="s">
        <v>72</v>
      </c>
      <c r="D472" s="67"/>
      <c r="E472" s="35">
        <v>7500</v>
      </c>
      <c r="F472" s="35"/>
      <c r="G472" s="45">
        <f>G471+Table22[[#This Row],[DEBITO ]]-Table22[[#This Row],[CREDITO]]</f>
        <v>150915622.42000005</v>
      </c>
    </row>
    <row r="473" spans="1:7" s="31" customFormat="1" ht="20.100000000000001" customHeight="1" x14ac:dyDescent="0.3">
      <c r="A473" s="47">
        <v>42916</v>
      </c>
      <c r="B473" s="43" t="s">
        <v>129</v>
      </c>
      <c r="C473" s="37" t="s">
        <v>72</v>
      </c>
      <c r="D473" s="67"/>
      <c r="E473" s="35">
        <v>1000</v>
      </c>
      <c r="F473" s="35"/>
      <c r="G473" s="45">
        <f>G472+Table22[[#This Row],[DEBITO ]]-Table22[[#This Row],[CREDITO]]</f>
        <v>150916622.42000005</v>
      </c>
    </row>
    <row r="474" spans="1:7" s="31" customFormat="1" ht="20.100000000000001" customHeight="1" x14ac:dyDescent="0.3">
      <c r="A474" s="47">
        <v>42916</v>
      </c>
      <c r="B474" s="43" t="s">
        <v>129</v>
      </c>
      <c r="C474" s="37" t="s">
        <v>71</v>
      </c>
      <c r="D474" s="67"/>
      <c r="E474" s="35">
        <v>12061</v>
      </c>
      <c r="F474" s="35"/>
      <c r="G474" s="45">
        <f>G473+Table22[[#This Row],[DEBITO ]]-Table22[[#This Row],[CREDITO]]</f>
        <v>150928683.42000005</v>
      </c>
    </row>
    <row r="475" spans="1:7" s="31" customFormat="1" ht="20.100000000000001" customHeight="1" x14ac:dyDescent="0.3">
      <c r="A475" s="47">
        <v>42916</v>
      </c>
      <c r="B475" s="43" t="s">
        <v>129</v>
      </c>
      <c r="C475" s="37" t="s">
        <v>71</v>
      </c>
      <c r="D475" s="67"/>
      <c r="E475" s="35">
        <v>17072</v>
      </c>
      <c r="F475" s="71"/>
      <c r="G475" s="45">
        <f>G474+Table22[[#This Row],[DEBITO ]]-Table22[[#This Row],[CREDITO]]</f>
        <v>150945755.42000005</v>
      </c>
    </row>
    <row r="476" spans="1:7" s="31" customFormat="1" ht="20.100000000000001" customHeight="1" x14ac:dyDescent="0.3">
      <c r="A476" s="47">
        <v>42916</v>
      </c>
      <c r="B476" s="43" t="s">
        <v>129</v>
      </c>
      <c r="C476" s="37" t="s">
        <v>71</v>
      </c>
      <c r="D476" s="67"/>
      <c r="E476" s="35">
        <v>1075</v>
      </c>
      <c r="F476" s="71"/>
      <c r="G476" s="45">
        <f>G475+Table22[[#This Row],[DEBITO ]]-Table22[[#This Row],[CREDITO]]</f>
        <v>150946830.42000005</v>
      </c>
    </row>
    <row r="477" spans="1:7" s="31" customFormat="1" ht="20.100000000000001" customHeight="1" x14ac:dyDescent="0.3">
      <c r="A477" s="47">
        <v>42916</v>
      </c>
      <c r="B477" s="43" t="s">
        <v>129</v>
      </c>
      <c r="C477" s="37" t="s">
        <v>71</v>
      </c>
      <c r="D477" s="67"/>
      <c r="E477" s="35">
        <v>2494</v>
      </c>
      <c r="F477" s="71"/>
      <c r="G477" s="45">
        <f>G476+Table22[[#This Row],[DEBITO ]]-Table22[[#This Row],[CREDITO]]</f>
        <v>150949324.42000005</v>
      </c>
    </row>
    <row r="478" spans="1:7" s="31" customFormat="1" ht="20.100000000000001" customHeight="1" x14ac:dyDescent="0.3">
      <c r="A478" s="47">
        <v>42916</v>
      </c>
      <c r="B478" s="43" t="s">
        <v>129</v>
      </c>
      <c r="C478" s="37" t="s">
        <v>71</v>
      </c>
      <c r="D478" s="67"/>
      <c r="E478" s="35">
        <v>423000</v>
      </c>
      <c r="F478" s="35"/>
      <c r="G478" s="45">
        <f>G477+Table22[[#This Row],[DEBITO ]]-Table22[[#This Row],[CREDITO]]</f>
        <v>151372324.42000005</v>
      </c>
    </row>
    <row r="479" spans="1:7" s="31" customFormat="1" ht="20.100000000000001" customHeight="1" x14ac:dyDescent="0.3">
      <c r="A479" s="47">
        <v>42916</v>
      </c>
      <c r="B479" s="43" t="s">
        <v>129</v>
      </c>
      <c r="C479" s="37" t="s">
        <v>71</v>
      </c>
      <c r="D479" s="67"/>
      <c r="E479" s="35">
        <v>267364.53000000003</v>
      </c>
      <c r="F479" s="35"/>
      <c r="G479" s="45">
        <f>G478+Table22[[#This Row],[DEBITO ]]-Table22[[#This Row],[CREDITO]]</f>
        <v>151639688.95000005</v>
      </c>
    </row>
    <row r="480" spans="1:7" s="31" customFormat="1" ht="20.100000000000001" customHeight="1" x14ac:dyDescent="0.3">
      <c r="A480" s="47">
        <v>42916</v>
      </c>
      <c r="B480" s="43" t="s">
        <v>129</v>
      </c>
      <c r="C480" s="37" t="s">
        <v>71</v>
      </c>
      <c r="D480" s="67"/>
      <c r="E480" s="35">
        <v>341500</v>
      </c>
      <c r="F480" s="35"/>
      <c r="G480" s="45">
        <f>G479+Table22[[#This Row],[DEBITO ]]-Table22[[#This Row],[CREDITO]]</f>
        <v>151981188.95000005</v>
      </c>
    </row>
    <row r="481" spans="1:14" s="31" customFormat="1" ht="29.25" customHeight="1" x14ac:dyDescent="0.3">
      <c r="A481" s="47">
        <v>42916</v>
      </c>
      <c r="B481" s="29" t="s">
        <v>678</v>
      </c>
      <c r="C481" s="30" t="s">
        <v>675</v>
      </c>
      <c r="D481" s="65" t="s">
        <v>691</v>
      </c>
      <c r="E481" s="71">
        <v>22961.83</v>
      </c>
      <c r="F481" s="71"/>
      <c r="G481" s="45">
        <f>G480+Table22[[#This Row],[DEBITO ]]-Table22[[#This Row],[CREDITO]]</f>
        <v>152004150.78000006</v>
      </c>
    </row>
    <row r="482" spans="1:14" s="31" customFormat="1" ht="52.5" customHeight="1" x14ac:dyDescent="0.3">
      <c r="A482" s="47">
        <v>42916</v>
      </c>
      <c r="B482" s="29" t="s">
        <v>683</v>
      </c>
      <c r="C482" s="30" t="s">
        <v>672</v>
      </c>
      <c r="D482" s="65" t="s">
        <v>699</v>
      </c>
      <c r="E482" s="71">
        <v>12937030.119999999</v>
      </c>
      <c r="F482" s="71"/>
      <c r="G482" s="45">
        <f>G481+Table22[[#This Row],[DEBITO ]]-Table22[[#This Row],[CREDITO]]</f>
        <v>164941180.90000007</v>
      </c>
    </row>
    <row r="483" spans="1:14" s="31" customFormat="1" ht="50.25" customHeight="1" x14ac:dyDescent="0.3">
      <c r="A483" s="47">
        <v>42916</v>
      </c>
      <c r="B483" s="29" t="s">
        <v>683</v>
      </c>
      <c r="C483" s="30" t="s">
        <v>698</v>
      </c>
      <c r="D483" s="65" t="s">
        <v>700</v>
      </c>
      <c r="E483" s="71"/>
      <c r="F483" s="71">
        <v>12937030.119999999</v>
      </c>
      <c r="G483" s="45">
        <f>G482+Table22[[#This Row],[DEBITO ]]-Table22[[#This Row],[CREDITO]]</f>
        <v>152004150.78000006</v>
      </c>
    </row>
    <row r="484" spans="1:14" s="31" customFormat="1" ht="42.75" customHeight="1" x14ac:dyDescent="0.3">
      <c r="A484" s="47">
        <v>42916</v>
      </c>
      <c r="B484" s="29" t="s">
        <v>684</v>
      </c>
      <c r="C484" s="30" t="s">
        <v>673</v>
      </c>
      <c r="D484" s="65" t="s">
        <v>701</v>
      </c>
      <c r="E484" s="71"/>
      <c r="F484" s="71">
        <v>250000</v>
      </c>
      <c r="G484" s="45">
        <f>G483+Table22[[#This Row],[DEBITO ]]-Table22[[#This Row],[CREDITO]]</f>
        <v>151754150.78000006</v>
      </c>
    </row>
    <row r="485" spans="1:14" s="31" customFormat="1" ht="40.5" customHeight="1" x14ac:dyDescent="0.3">
      <c r="A485" s="47">
        <v>42916</v>
      </c>
      <c r="B485" s="29" t="s">
        <v>685</v>
      </c>
      <c r="C485" s="30" t="s">
        <v>674</v>
      </c>
      <c r="D485" s="65" t="s">
        <v>702</v>
      </c>
      <c r="E485" s="71"/>
      <c r="F485" s="71">
        <v>53347.040000000001</v>
      </c>
      <c r="G485" s="45">
        <f>G484+Table22[[#This Row],[DEBITO ]]-Table22[[#This Row],[CREDITO]]</f>
        <v>151700803.74000007</v>
      </c>
    </row>
    <row r="486" spans="1:14" s="31" customFormat="1" ht="40.5" customHeight="1" x14ac:dyDescent="0.3">
      <c r="A486" s="47">
        <v>42916</v>
      </c>
      <c r="B486" s="29" t="s">
        <v>685</v>
      </c>
      <c r="C486" s="30" t="s">
        <v>675</v>
      </c>
      <c r="D486" s="65" t="s">
        <v>713</v>
      </c>
      <c r="E486" s="71"/>
      <c r="F486" s="71">
        <v>7380.93</v>
      </c>
      <c r="G486" s="45">
        <f>G485+Table22[[#This Row],[DEBITO ]]-Table22[[#This Row],[CREDITO]]</f>
        <v>151693422.81000006</v>
      </c>
    </row>
    <row r="487" spans="1:14" s="31" customFormat="1" ht="41.25" customHeight="1" x14ac:dyDescent="0.3">
      <c r="A487" s="47">
        <v>42916</v>
      </c>
      <c r="B487" s="29" t="s">
        <v>685</v>
      </c>
      <c r="C487" s="30" t="s">
        <v>676</v>
      </c>
      <c r="D487" s="65" t="s">
        <v>704</v>
      </c>
      <c r="E487" s="71"/>
      <c r="F487" s="71">
        <v>175</v>
      </c>
      <c r="G487" s="45">
        <f>G486+Table22[[#This Row],[DEBITO ]]-Table22[[#This Row],[CREDITO]]</f>
        <v>151693247.81000006</v>
      </c>
    </row>
    <row r="488" spans="1:14" s="31" customFormat="1" ht="41.25" customHeight="1" x14ac:dyDescent="0.3">
      <c r="A488" s="47">
        <v>42916</v>
      </c>
      <c r="B488" s="29" t="s">
        <v>685</v>
      </c>
      <c r="C488" s="30" t="s">
        <v>695</v>
      </c>
      <c r="D488" s="65" t="s">
        <v>703</v>
      </c>
      <c r="E488" s="71"/>
      <c r="F488" s="71">
        <v>175</v>
      </c>
      <c r="G488" s="45">
        <f>G487+Table22[[#This Row],[DEBITO ]]-Table22[[#This Row],[CREDITO]]</f>
        <v>151693072.81000006</v>
      </c>
    </row>
    <row r="489" spans="1:14" s="31" customFormat="1" ht="42.75" customHeight="1" x14ac:dyDescent="0.3">
      <c r="A489" s="47">
        <v>42916</v>
      </c>
      <c r="B489" s="29" t="s">
        <v>686</v>
      </c>
      <c r="C489" s="34" t="s">
        <v>696</v>
      </c>
      <c r="D489" s="65" t="s">
        <v>705</v>
      </c>
      <c r="E489" s="71">
        <v>125000</v>
      </c>
      <c r="F489" s="71"/>
      <c r="G489" s="45">
        <f>G488+Table22[[#This Row],[DEBITO ]]-Table22[[#This Row],[CREDITO]]</f>
        <v>151818072.81000006</v>
      </c>
    </row>
    <row r="490" spans="1:14" s="31" customFormat="1" ht="41.25" customHeight="1" x14ac:dyDescent="0.3">
      <c r="A490" s="47">
        <v>42916</v>
      </c>
      <c r="B490" s="29" t="s">
        <v>687</v>
      </c>
      <c r="C490" s="30" t="s">
        <v>672</v>
      </c>
      <c r="D490" s="65" t="s">
        <v>716</v>
      </c>
      <c r="E490" s="71"/>
      <c r="F490" s="71">
        <v>10521635.74</v>
      </c>
      <c r="G490" s="45">
        <f>G489+Table22[[#This Row],[DEBITO ]]-Table22[[#This Row],[CREDITO]]</f>
        <v>141296437.07000005</v>
      </c>
    </row>
    <row r="491" spans="1:14" s="31" customFormat="1" ht="45" customHeight="1" x14ac:dyDescent="0.3">
      <c r="A491" s="47">
        <v>42916</v>
      </c>
      <c r="B491" s="29" t="s">
        <v>688</v>
      </c>
      <c r="C491" s="30" t="s">
        <v>672</v>
      </c>
      <c r="D491" s="65" t="s">
        <v>706</v>
      </c>
      <c r="E491" s="71">
        <v>314110</v>
      </c>
      <c r="F491" s="71"/>
      <c r="G491" s="45">
        <f>G490+Table22[[#This Row],[DEBITO ]]-Table22[[#This Row],[CREDITO]]</f>
        <v>141610547.07000005</v>
      </c>
    </row>
    <row r="492" spans="1:14" ht="24" customHeight="1" x14ac:dyDescent="0.3">
      <c r="A492" s="48"/>
      <c r="B492" s="49"/>
      <c r="C492" s="50" t="s">
        <v>88</v>
      </c>
      <c r="D492" s="51"/>
      <c r="E492" s="52">
        <f>SUM(E10:E491)</f>
        <v>61786260.030000001</v>
      </c>
      <c r="F492" s="52">
        <f>SUM(F9:F491)</f>
        <v>62905981.93</v>
      </c>
      <c r="G492" s="53">
        <f>+E8+E492-F492</f>
        <v>141610547.06999999</v>
      </c>
      <c r="H492" s="25"/>
      <c r="I492" s="25"/>
      <c r="J492" s="25"/>
      <c r="K492" s="25"/>
      <c r="L492" s="25"/>
      <c r="M492" s="25"/>
      <c r="N492" s="25"/>
    </row>
    <row r="493" spans="1:14" ht="21.9" customHeight="1" x14ac:dyDescent="0.3">
      <c r="A493" s="54" t="s">
        <v>89</v>
      </c>
      <c r="B493" s="55"/>
      <c r="C493" s="56"/>
      <c r="D493" s="57"/>
      <c r="E493" s="58"/>
      <c r="F493" s="58"/>
      <c r="G493" s="41"/>
      <c r="H493" s="25"/>
      <c r="I493" s="25"/>
      <c r="J493" s="25"/>
      <c r="K493" s="25"/>
      <c r="L493" s="25"/>
      <c r="M493" s="25"/>
      <c r="N493" s="25"/>
    </row>
    <row r="494" spans="1:14" ht="21.9" customHeight="1" x14ac:dyDescent="0.3">
      <c r="G494" s="7"/>
      <c r="H494" s="25"/>
    </row>
    <row r="495" spans="1:14" ht="21.9" customHeight="1" x14ac:dyDescent="0.3">
      <c r="E495" s="33"/>
      <c r="G495" s="7"/>
      <c r="H495" s="25"/>
    </row>
    <row r="496" spans="1:14" x14ac:dyDescent="0.3">
      <c r="E496" s="33"/>
      <c r="G496" s="8"/>
      <c r="H496" s="25"/>
    </row>
    <row r="497" spans="1:13" ht="31.5" customHeight="1" x14ac:dyDescent="0.3">
      <c r="E497" s="33"/>
      <c r="H497" s="25"/>
    </row>
    <row r="498" spans="1:13" x14ac:dyDescent="0.3">
      <c r="E498" s="33"/>
      <c r="H498" s="25"/>
    </row>
    <row r="499" spans="1:13" x14ac:dyDescent="0.3">
      <c r="E499" s="33"/>
      <c r="H499" s="25"/>
    </row>
    <row r="500" spans="1:13" x14ac:dyDescent="0.3">
      <c r="E500" s="33"/>
      <c r="H500" s="25"/>
    </row>
    <row r="501" spans="1:13" x14ac:dyDescent="0.3">
      <c r="E501" s="33"/>
      <c r="H501" s="25"/>
    </row>
    <row r="502" spans="1:13" ht="21.9" customHeight="1" x14ac:dyDescent="0.3">
      <c r="E502" s="33"/>
      <c r="H502" s="25"/>
    </row>
    <row r="503" spans="1:13" ht="21.9" customHeight="1" x14ac:dyDescent="0.3">
      <c r="E503" s="33"/>
      <c r="H503" s="25"/>
    </row>
    <row r="504" spans="1:13" ht="21.9" customHeight="1" x14ac:dyDescent="0.3">
      <c r="E504" s="33"/>
      <c r="H504" s="25"/>
    </row>
    <row r="505" spans="1:13" ht="21.9" customHeight="1" x14ac:dyDescent="0.3">
      <c r="E505" s="33"/>
      <c r="H505" s="25"/>
    </row>
    <row r="506" spans="1:13" ht="21.9" customHeight="1" x14ac:dyDescent="0.3">
      <c r="A506" s="9"/>
      <c r="E506" s="33"/>
      <c r="H506" s="25"/>
    </row>
    <row r="507" spans="1:13" ht="21.9" customHeight="1" x14ac:dyDescent="0.3">
      <c r="A507" s="9"/>
      <c r="E507" s="33"/>
      <c r="H507" s="25"/>
    </row>
    <row r="508" spans="1:13" ht="21.9" customHeight="1" x14ac:dyDescent="0.3">
      <c r="A508" s="9"/>
      <c r="E508" s="33"/>
      <c r="H508" s="25"/>
    </row>
    <row r="509" spans="1:13" s="10" customFormat="1" ht="21.9" customHeight="1" x14ac:dyDescent="0.3">
      <c r="B509" s="5"/>
      <c r="C509" s="9"/>
      <c r="D509" s="1"/>
      <c r="E509" s="33"/>
      <c r="F509" s="1"/>
      <c r="G509" s="9"/>
      <c r="H509" s="25"/>
      <c r="I509" s="9"/>
      <c r="J509" s="9"/>
      <c r="K509" s="9"/>
      <c r="L509" s="9"/>
      <c r="M509" s="9"/>
    </row>
    <row r="510" spans="1:13" x14ac:dyDescent="0.3">
      <c r="A510" s="9"/>
      <c r="E510" s="33"/>
      <c r="H510" s="25"/>
    </row>
    <row r="511" spans="1:13" x14ac:dyDescent="0.3">
      <c r="A511" s="9"/>
      <c r="E511" s="33"/>
      <c r="H511" s="25"/>
    </row>
    <row r="512" spans="1:13" x14ac:dyDescent="0.3">
      <c r="A512" s="9"/>
      <c r="E512" s="33"/>
      <c r="H512" s="25"/>
    </row>
    <row r="513" spans="1:13" s="10" customFormat="1" ht="39" customHeight="1" x14ac:dyDescent="0.3">
      <c r="B513" s="5"/>
      <c r="C513" s="9"/>
      <c r="D513" s="1"/>
      <c r="E513" s="33"/>
      <c r="F513" s="1"/>
      <c r="G513" s="9"/>
      <c r="H513" s="25"/>
      <c r="I513" s="9"/>
      <c r="J513" s="9"/>
      <c r="K513" s="9"/>
      <c r="L513" s="9"/>
      <c r="M513" s="9"/>
    </row>
    <row r="514" spans="1:13" x14ac:dyDescent="0.3">
      <c r="A514" s="9"/>
      <c r="E514" s="33"/>
      <c r="H514" s="25"/>
    </row>
    <row r="515" spans="1:13" x14ac:dyDescent="0.3">
      <c r="A515" s="9"/>
      <c r="E515" s="33"/>
      <c r="H515" s="25"/>
    </row>
    <row r="516" spans="1:13" x14ac:dyDescent="0.3">
      <c r="A516" s="9"/>
      <c r="E516" s="33"/>
      <c r="H516" s="25"/>
    </row>
    <row r="517" spans="1:13" x14ac:dyDescent="0.3">
      <c r="A517" s="9"/>
      <c r="E517" s="33"/>
      <c r="H517" s="25"/>
    </row>
    <row r="518" spans="1:13" x14ac:dyDescent="0.3">
      <c r="A518" s="9"/>
      <c r="E518" s="33"/>
      <c r="H518" s="25"/>
    </row>
    <row r="519" spans="1:13" x14ac:dyDescent="0.3">
      <c r="A519" s="9"/>
      <c r="E519" s="33"/>
      <c r="H519" s="25"/>
    </row>
    <row r="520" spans="1:13" s="10" customFormat="1" ht="21.9" customHeight="1" x14ac:dyDescent="0.3">
      <c r="B520" s="5"/>
      <c r="C520" s="9"/>
      <c r="D520" s="1"/>
      <c r="E520" s="33"/>
      <c r="F520" s="1"/>
      <c r="G520" s="9"/>
      <c r="H520" s="25"/>
      <c r="I520" s="9"/>
      <c r="J520" s="9"/>
      <c r="K520" s="9"/>
      <c r="L520" s="9"/>
      <c r="M520" s="9"/>
    </row>
    <row r="521" spans="1:13" s="10" customFormat="1" ht="21.9" customHeight="1" x14ac:dyDescent="0.3">
      <c r="B521" s="5"/>
      <c r="C521" s="9"/>
      <c r="D521" s="1"/>
      <c r="E521" s="33"/>
      <c r="F521" s="1"/>
      <c r="G521" s="9"/>
      <c r="H521" s="25"/>
      <c r="I521" s="9"/>
      <c r="J521" s="9"/>
      <c r="K521" s="9"/>
      <c r="L521" s="9"/>
      <c r="M521" s="9"/>
    </row>
    <row r="522" spans="1:13" s="10" customFormat="1" ht="21.9" customHeight="1" x14ac:dyDescent="0.3">
      <c r="B522" s="5"/>
      <c r="C522" s="9"/>
      <c r="D522" s="1"/>
      <c r="E522" s="33"/>
      <c r="F522" s="1"/>
      <c r="G522" s="9"/>
      <c r="H522" s="25"/>
      <c r="I522" s="9"/>
      <c r="J522" s="9"/>
      <c r="K522" s="9"/>
      <c r="L522" s="9"/>
      <c r="M522" s="9"/>
    </row>
    <row r="523" spans="1:13" s="10" customFormat="1" ht="21.9" customHeight="1" x14ac:dyDescent="0.3">
      <c r="B523" s="5"/>
      <c r="C523" s="9"/>
      <c r="D523" s="1"/>
      <c r="E523" s="33"/>
      <c r="F523" s="1"/>
      <c r="G523" s="9"/>
      <c r="H523" s="25"/>
      <c r="I523" s="9"/>
      <c r="J523" s="9"/>
      <c r="K523" s="9"/>
      <c r="L523" s="9"/>
      <c r="M523" s="9"/>
    </row>
    <row r="524" spans="1:13" s="10" customFormat="1" ht="21.9" customHeight="1" x14ac:dyDescent="0.3">
      <c r="B524" s="5"/>
      <c r="C524" s="9"/>
      <c r="D524" s="1"/>
      <c r="E524" s="33"/>
      <c r="F524" s="1"/>
      <c r="G524" s="9"/>
      <c r="H524" s="25"/>
      <c r="I524" s="9"/>
      <c r="J524" s="9"/>
      <c r="K524" s="9"/>
      <c r="L524" s="9"/>
      <c r="M524" s="9"/>
    </row>
    <row r="525" spans="1:13" x14ac:dyDescent="0.3">
      <c r="A525" s="9"/>
      <c r="E525" s="33"/>
      <c r="H525" s="25"/>
    </row>
    <row r="526" spans="1:13" x14ac:dyDescent="0.3">
      <c r="A526" s="9"/>
      <c r="E526" s="33"/>
      <c r="H526" s="25"/>
    </row>
    <row r="527" spans="1:13" s="10" customFormat="1" ht="21.9" customHeight="1" x14ac:dyDescent="0.3">
      <c r="B527" s="5"/>
      <c r="C527" s="9"/>
      <c r="D527" s="1"/>
      <c r="E527" s="33"/>
      <c r="F527" s="1"/>
      <c r="G527" s="9"/>
      <c r="H527" s="25"/>
      <c r="I527" s="9"/>
      <c r="J527" s="9"/>
      <c r="K527" s="9"/>
      <c r="L527" s="9"/>
      <c r="M527" s="9"/>
    </row>
    <row r="528" spans="1:13" s="10" customFormat="1" ht="21.9" customHeight="1" x14ac:dyDescent="0.3">
      <c r="B528" s="5"/>
      <c r="C528" s="9"/>
      <c r="D528" s="1"/>
      <c r="E528" s="33"/>
      <c r="F528" s="1"/>
      <c r="G528" s="9"/>
      <c r="H528" s="25"/>
      <c r="I528" s="9"/>
      <c r="J528" s="9"/>
      <c r="K528" s="9"/>
      <c r="L528" s="9"/>
      <c r="M528" s="9"/>
    </row>
    <row r="529" spans="1:13" s="10" customFormat="1" ht="21.9" customHeight="1" x14ac:dyDescent="0.3">
      <c r="B529" s="5"/>
      <c r="C529" s="9"/>
      <c r="D529" s="1"/>
      <c r="E529" s="33"/>
      <c r="F529" s="1"/>
      <c r="G529" s="9"/>
      <c r="H529" s="25"/>
      <c r="I529" s="9"/>
      <c r="J529" s="9"/>
      <c r="K529" s="9"/>
      <c r="L529" s="9"/>
      <c r="M529" s="9"/>
    </row>
    <row r="530" spans="1:13" x14ac:dyDescent="0.3">
      <c r="A530" s="9"/>
      <c r="E530" s="33"/>
      <c r="H530" s="25"/>
    </row>
    <row r="531" spans="1:13" s="10" customFormat="1" ht="33.75" customHeight="1" x14ac:dyDescent="0.3">
      <c r="B531" s="5"/>
      <c r="C531" s="9"/>
      <c r="D531" s="1"/>
      <c r="E531" s="33"/>
      <c r="F531" s="1"/>
      <c r="G531" s="9"/>
      <c r="H531" s="25"/>
      <c r="I531" s="9"/>
      <c r="J531" s="9"/>
      <c r="K531" s="9"/>
      <c r="L531" s="9"/>
      <c r="M531" s="9"/>
    </row>
    <row r="532" spans="1:13" s="10" customFormat="1" ht="21.9" customHeight="1" x14ac:dyDescent="0.3">
      <c r="B532" s="5"/>
      <c r="C532" s="9"/>
      <c r="D532" s="1"/>
      <c r="E532" s="33"/>
      <c r="F532" s="1"/>
      <c r="G532" s="9"/>
      <c r="H532" s="25"/>
      <c r="I532" s="9"/>
      <c r="J532" s="9"/>
      <c r="K532" s="9"/>
      <c r="L532" s="9"/>
      <c r="M532" s="9"/>
    </row>
    <row r="533" spans="1:13" s="10" customFormat="1" ht="21.9" customHeight="1" x14ac:dyDescent="0.3">
      <c r="B533" s="5"/>
      <c r="C533" s="9"/>
      <c r="D533" s="1"/>
      <c r="E533" s="33"/>
      <c r="F533" s="1"/>
      <c r="G533" s="9"/>
      <c r="H533" s="25"/>
      <c r="I533" s="9"/>
      <c r="J533" s="9"/>
      <c r="K533" s="9"/>
      <c r="L533" s="9"/>
      <c r="M533" s="9"/>
    </row>
    <row r="534" spans="1:13" s="10" customFormat="1" ht="21.9" customHeight="1" x14ac:dyDescent="0.3">
      <c r="B534" s="5"/>
      <c r="C534" s="9"/>
      <c r="D534" s="1"/>
      <c r="E534" s="33"/>
      <c r="F534" s="1"/>
      <c r="G534" s="9"/>
      <c r="H534" s="25"/>
      <c r="I534" s="9"/>
      <c r="J534" s="9"/>
      <c r="K534" s="9"/>
      <c r="L534" s="9"/>
      <c r="M534" s="9"/>
    </row>
    <row r="535" spans="1:13" s="10" customFormat="1" ht="21.9" customHeight="1" x14ac:dyDescent="0.3">
      <c r="B535" s="5"/>
      <c r="C535" s="9"/>
      <c r="D535" s="1"/>
      <c r="E535" s="33"/>
      <c r="F535" s="1"/>
      <c r="G535" s="9"/>
      <c r="H535" s="25"/>
      <c r="I535" s="9"/>
      <c r="J535" s="9"/>
      <c r="K535" s="9"/>
      <c r="L535" s="9"/>
      <c r="M535" s="9"/>
    </row>
    <row r="536" spans="1:13" s="10" customFormat="1" ht="21.9" customHeight="1" x14ac:dyDescent="0.3">
      <c r="B536" s="5"/>
      <c r="C536" s="9"/>
      <c r="D536" s="1"/>
      <c r="E536" s="33"/>
      <c r="F536" s="1"/>
      <c r="G536" s="9"/>
      <c r="H536" s="25"/>
      <c r="I536" s="9"/>
      <c r="J536" s="9"/>
      <c r="K536" s="9"/>
      <c r="L536" s="9"/>
      <c r="M536" s="9"/>
    </row>
    <row r="537" spans="1:13" x14ac:dyDescent="0.3">
      <c r="A537" s="9"/>
      <c r="E537" s="33"/>
      <c r="H537" s="25"/>
    </row>
    <row r="538" spans="1:13" x14ac:dyDescent="0.3">
      <c r="A538" s="9"/>
      <c r="B538" s="9"/>
      <c r="D538" s="9"/>
      <c r="E538" s="33"/>
      <c r="F538" s="9"/>
      <c r="H538" s="25"/>
    </row>
    <row r="539" spans="1:13" x14ac:dyDescent="0.3">
      <c r="A539" s="9"/>
      <c r="B539" s="9"/>
      <c r="D539" s="9"/>
      <c r="E539" s="33"/>
      <c r="F539" s="9"/>
      <c r="H539" s="25"/>
    </row>
    <row r="540" spans="1:13" x14ac:dyDescent="0.3">
      <c r="A540" s="9"/>
      <c r="B540" s="9"/>
      <c r="D540" s="9"/>
      <c r="E540" s="33"/>
      <c r="F540" s="9"/>
      <c r="H540" s="25"/>
    </row>
    <row r="541" spans="1:13" ht="21.9" customHeight="1" x14ac:dyDescent="0.3">
      <c r="A541" s="9"/>
      <c r="B541" s="9"/>
      <c r="D541" s="9"/>
      <c r="E541" s="33"/>
      <c r="F541" s="9"/>
      <c r="H541" s="25"/>
    </row>
    <row r="542" spans="1:13" ht="21.9" customHeight="1" x14ac:dyDescent="0.3">
      <c r="A542" s="9"/>
      <c r="B542" s="9"/>
      <c r="D542" s="9"/>
      <c r="E542" s="33"/>
      <c r="F542" s="9"/>
      <c r="H542" s="25"/>
    </row>
    <row r="543" spans="1:13" ht="21.9" customHeight="1" x14ac:dyDescent="0.3">
      <c r="A543" s="9"/>
      <c r="B543" s="9"/>
      <c r="D543" s="9"/>
      <c r="E543" s="33"/>
      <c r="F543" s="9"/>
      <c r="H543" s="25"/>
    </row>
    <row r="544" spans="1:13" ht="21.9" customHeight="1" x14ac:dyDescent="0.3">
      <c r="A544" s="9"/>
      <c r="B544" s="9"/>
      <c r="D544" s="9"/>
      <c r="E544" s="33"/>
      <c r="F544" s="9"/>
      <c r="H544" s="25"/>
    </row>
    <row r="545" spans="1:8" ht="21.9" customHeight="1" x14ac:dyDescent="0.3">
      <c r="A545" s="9"/>
      <c r="B545" s="9"/>
      <c r="D545" s="9"/>
      <c r="E545" s="33"/>
      <c r="F545" s="9"/>
      <c r="H545" s="25"/>
    </row>
    <row r="546" spans="1:8" ht="21.9" customHeight="1" x14ac:dyDescent="0.3">
      <c r="A546" s="9"/>
      <c r="B546" s="9"/>
      <c r="D546" s="9"/>
      <c r="E546" s="33"/>
      <c r="F546" s="9"/>
      <c r="H546" s="25"/>
    </row>
    <row r="547" spans="1:8" x14ac:dyDescent="0.3">
      <c r="A547" s="9"/>
      <c r="B547" s="9"/>
      <c r="D547" s="9"/>
      <c r="E547" s="33"/>
      <c r="F547" s="9"/>
      <c r="H547" s="25"/>
    </row>
    <row r="548" spans="1:8" x14ac:dyDescent="0.3">
      <c r="A548" s="9"/>
      <c r="B548" s="9"/>
      <c r="D548" s="9"/>
      <c r="E548" s="33"/>
      <c r="F548" s="9"/>
      <c r="H548" s="25"/>
    </row>
    <row r="549" spans="1:8" x14ac:dyDescent="0.3">
      <c r="A549" s="9"/>
      <c r="B549" s="9"/>
      <c r="D549" s="9"/>
      <c r="E549" s="33"/>
      <c r="F549" s="9"/>
      <c r="H549" s="25"/>
    </row>
    <row r="550" spans="1:8" x14ac:dyDescent="0.3">
      <c r="A550" s="9"/>
      <c r="B550" s="9"/>
      <c r="D550" s="9"/>
      <c r="E550" s="33"/>
      <c r="F550" s="9"/>
      <c r="H550" s="25"/>
    </row>
    <row r="551" spans="1:8" ht="21.9" customHeight="1" x14ac:dyDescent="0.3">
      <c r="A551" s="9"/>
      <c r="B551" s="9"/>
      <c r="D551" s="9"/>
      <c r="E551" s="33"/>
      <c r="F551" s="9"/>
      <c r="H551" s="25"/>
    </row>
    <row r="552" spans="1:8" x14ac:dyDescent="0.3">
      <c r="A552" s="9"/>
      <c r="B552" s="9"/>
      <c r="D552" s="9"/>
      <c r="E552" s="33"/>
      <c r="F552" s="9"/>
      <c r="H552" s="25"/>
    </row>
    <row r="553" spans="1:8" ht="21.9" customHeight="1" x14ac:dyDescent="0.3">
      <c r="A553" s="9"/>
      <c r="B553" s="9"/>
      <c r="D553" s="9"/>
      <c r="E553" s="33"/>
      <c r="F553" s="9"/>
      <c r="H553" s="25"/>
    </row>
    <row r="554" spans="1:8" ht="21.9" customHeight="1" x14ac:dyDescent="0.3">
      <c r="A554" s="9"/>
      <c r="B554" s="9"/>
      <c r="D554" s="9"/>
      <c r="E554" s="33"/>
      <c r="F554" s="9"/>
      <c r="H554" s="25"/>
    </row>
    <row r="555" spans="1:8" ht="21.9" customHeight="1" x14ac:dyDescent="0.3">
      <c r="A555" s="9"/>
      <c r="B555" s="9"/>
      <c r="D555" s="9"/>
      <c r="E555" s="33"/>
      <c r="F555" s="9"/>
      <c r="H555" s="25"/>
    </row>
    <row r="556" spans="1:8" ht="21.9" customHeight="1" x14ac:dyDescent="0.3">
      <c r="A556" s="9"/>
      <c r="B556" s="9"/>
      <c r="D556" s="9"/>
      <c r="E556" s="9"/>
      <c r="F556" s="9"/>
      <c r="H556" s="25"/>
    </row>
    <row r="557" spans="1:8" ht="21.9" customHeight="1" x14ac:dyDescent="0.3">
      <c r="A557" s="9"/>
      <c r="B557" s="9"/>
      <c r="D557" s="9"/>
      <c r="E557" s="9"/>
      <c r="F557" s="9"/>
      <c r="H557" s="25"/>
    </row>
    <row r="558" spans="1:8" x14ac:dyDescent="0.3">
      <c r="A558" s="9"/>
      <c r="B558" s="9"/>
      <c r="D558" s="9"/>
      <c r="E558" s="9"/>
      <c r="F558" s="9"/>
      <c r="H558" s="25"/>
    </row>
    <row r="559" spans="1:8" ht="21.9" customHeight="1" x14ac:dyDescent="0.3">
      <c r="A559" s="9"/>
      <c r="B559" s="9"/>
      <c r="D559" s="9"/>
      <c r="E559" s="9"/>
      <c r="F559" s="9"/>
      <c r="H559" s="25"/>
    </row>
    <row r="560" spans="1:8" ht="21.9" customHeight="1" x14ac:dyDescent="0.3">
      <c r="A560" s="9"/>
      <c r="B560" s="9"/>
      <c r="D560" s="9"/>
      <c r="E560" s="9"/>
      <c r="F560" s="9"/>
      <c r="H560" s="25"/>
    </row>
    <row r="561" spans="1:8" ht="21.9" customHeight="1" x14ac:dyDescent="0.3">
      <c r="A561" s="9"/>
      <c r="B561" s="9"/>
      <c r="D561" s="9"/>
      <c r="E561" s="9"/>
      <c r="F561" s="9"/>
      <c r="H561" s="25"/>
    </row>
    <row r="562" spans="1:8" ht="21.9" customHeight="1" x14ac:dyDescent="0.3">
      <c r="A562" s="9"/>
      <c r="B562" s="9"/>
      <c r="D562" s="9"/>
      <c r="E562" s="9"/>
      <c r="F562" s="9"/>
      <c r="H562" s="25"/>
    </row>
    <row r="563" spans="1:8" ht="21.9" customHeight="1" x14ac:dyDescent="0.3">
      <c r="A563" s="9"/>
      <c r="B563" s="9"/>
      <c r="D563" s="9"/>
      <c r="E563" s="9"/>
      <c r="F563" s="9"/>
      <c r="H563" s="25"/>
    </row>
    <row r="564" spans="1:8" ht="21.9" customHeight="1" x14ac:dyDescent="0.3">
      <c r="A564" s="9"/>
      <c r="B564" s="9"/>
      <c r="D564" s="9"/>
      <c r="E564" s="9"/>
      <c r="F564" s="9"/>
      <c r="H564" s="25"/>
    </row>
    <row r="565" spans="1:8" x14ac:dyDescent="0.3">
      <c r="A565" s="9"/>
      <c r="B565" s="9"/>
      <c r="D565" s="9"/>
      <c r="E565" s="9"/>
      <c r="F565" s="9"/>
      <c r="H565" s="25"/>
    </row>
    <row r="566" spans="1:8" x14ac:dyDescent="0.3">
      <c r="A566" s="9"/>
      <c r="B566" s="9"/>
      <c r="D566" s="9"/>
      <c r="E566" s="9"/>
      <c r="F566" s="9"/>
      <c r="H566" s="25"/>
    </row>
    <row r="567" spans="1:8" x14ac:dyDescent="0.3">
      <c r="A567" s="9"/>
      <c r="B567" s="9"/>
      <c r="D567" s="9"/>
      <c r="E567" s="9"/>
      <c r="F567" s="9"/>
      <c r="H567" s="25"/>
    </row>
    <row r="568" spans="1:8" ht="21.9" customHeight="1" x14ac:dyDescent="0.3">
      <c r="A568" s="9"/>
      <c r="B568" s="9"/>
      <c r="D568" s="9"/>
      <c r="E568" s="9"/>
      <c r="F568" s="9"/>
      <c r="H568" s="25"/>
    </row>
    <row r="569" spans="1:8" ht="21.9" customHeight="1" x14ac:dyDescent="0.3">
      <c r="A569" s="9"/>
      <c r="B569" s="9"/>
      <c r="D569" s="9"/>
      <c r="E569" s="9"/>
      <c r="F569" s="9"/>
      <c r="H569" s="25"/>
    </row>
    <row r="570" spans="1:8" ht="21.9" customHeight="1" x14ac:dyDescent="0.3">
      <c r="H570" s="25"/>
    </row>
    <row r="571" spans="1:8" x14ac:dyDescent="0.3">
      <c r="H571" s="25"/>
    </row>
    <row r="572" spans="1:8" x14ac:dyDescent="0.3">
      <c r="H572" s="25"/>
    </row>
    <row r="573" spans="1:8" x14ac:dyDescent="0.3">
      <c r="H573" s="25"/>
    </row>
    <row r="574" spans="1:8" x14ac:dyDescent="0.3">
      <c r="H574" s="25"/>
    </row>
    <row r="575" spans="1:8" x14ac:dyDescent="0.3">
      <c r="H575" s="25"/>
    </row>
    <row r="576" spans="1:8" hidden="1" x14ac:dyDescent="0.3">
      <c r="H576" s="25"/>
    </row>
    <row r="577" spans="1:8" s="23" customFormat="1" ht="32.1" customHeight="1" x14ac:dyDescent="0.3">
      <c r="A577" s="10"/>
      <c r="B577" s="5"/>
      <c r="C577" s="9"/>
      <c r="D577" s="1"/>
      <c r="E577" s="1"/>
      <c r="F577" s="1"/>
      <c r="G577" s="9"/>
      <c r="H577" s="25"/>
    </row>
    <row r="578" spans="1:8" x14ac:dyDescent="0.3">
      <c r="H578" s="25"/>
    </row>
    <row r="579" spans="1:8" x14ac:dyDescent="0.3">
      <c r="H579" s="25"/>
    </row>
    <row r="580" spans="1:8" x14ac:dyDescent="0.3">
      <c r="H580" s="25"/>
    </row>
    <row r="581" spans="1:8" x14ac:dyDescent="0.3">
      <c r="H581" s="25"/>
    </row>
    <row r="582" spans="1:8" x14ac:dyDescent="0.3">
      <c r="H582" s="25"/>
    </row>
    <row r="583" spans="1:8" x14ac:dyDescent="0.3">
      <c r="H583" s="25"/>
    </row>
    <row r="584" spans="1:8" x14ac:dyDescent="0.3">
      <c r="H584" s="25"/>
    </row>
    <row r="585" spans="1:8" x14ac:dyDescent="0.3">
      <c r="H585" s="25"/>
    </row>
    <row r="586" spans="1:8" x14ac:dyDescent="0.3">
      <c r="A586" s="9"/>
      <c r="B586" s="9"/>
      <c r="D586" s="9"/>
      <c r="E586" s="9"/>
      <c r="F586" s="9"/>
      <c r="H586" s="25"/>
    </row>
    <row r="587" spans="1:8" x14ac:dyDescent="0.3">
      <c r="A587" s="9"/>
      <c r="B587" s="9"/>
      <c r="D587" s="9"/>
      <c r="E587" s="9"/>
      <c r="F587" s="9"/>
      <c r="H587" s="25"/>
    </row>
    <row r="588" spans="1:8" x14ac:dyDescent="0.3">
      <c r="A588" s="9"/>
      <c r="B588" s="9"/>
      <c r="D588" s="9"/>
      <c r="E588" s="9"/>
      <c r="F588" s="9"/>
      <c r="H588" s="25"/>
    </row>
    <row r="589" spans="1:8" x14ac:dyDescent="0.3">
      <c r="A589" s="9"/>
      <c r="B589" s="9"/>
      <c r="D589" s="9"/>
      <c r="E589" s="9"/>
      <c r="F589" s="9"/>
      <c r="H589" s="25"/>
    </row>
    <row r="590" spans="1:8" x14ac:dyDescent="0.3">
      <c r="A590" s="9"/>
      <c r="B590" s="9"/>
      <c r="D590" s="9"/>
      <c r="E590" s="9"/>
      <c r="F590" s="9"/>
      <c r="H590" s="25"/>
    </row>
    <row r="591" spans="1:8" x14ac:dyDescent="0.3">
      <c r="A591" s="9"/>
      <c r="B591" s="9"/>
      <c r="D591" s="9"/>
      <c r="E591" s="9"/>
      <c r="F591" s="9"/>
      <c r="H591" s="25"/>
    </row>
    <row r="592" spans="1:8" x14ac:dyDescent="0.3">
      <c r="A592" s="9"/>
      <c r="B592" s="9"/>
      <c r="D592" s="9"/>
      <c r="E592" s="9"/>
      <c r="F592" s="9"/>
      <c r="H592" s="25"/>
    </row>
    <row r="593" spans="1:8" x14ac:dyDescent="0.3">
      <c r="A593" s="9"/>
      <c r="B593" s="9"/>
      <c r="D593" s="9"/>
      <c r="E593" s="9"/>
      <c r="F593" s="9"/>
      <c r="H593" s="25"/>
    </row>
    <row r="594" spans="1:8" x14ac:dyDescent="0.3">
      <c r="A594" s="9"/>
      <c r="B594" s="9"/>
      <c r="D594" s="9"/>
      <c r="E594" s="9"/>
      <c r="F594" s="9"/>
      <c r="H594" s="25"/>
    </row>
    <row r="595" spans="1:8" x14ac:dyDescent="0.3">
      <c r="A595" s="9"/>
      <c r="B595" s="9"/>
      <c r="D595" s="9"/>
      <c r="E595" s="9"/>
      <c r="F595" s="9"/>
      <c r="H595" s="25"/>
    </row>
    <row r="596" spans="1:8" x14ac:dyDescent="0.3">
      <c r="A596" s="9"/>
      <c r="B596" s="9"/>
      <c r="D596" s="9"/>
      <c r="E596" s="9"/>
      <c r="F596" s="9"/>
      <c r="H596" s="25"/>
    </row>
    <row r="597" spans="1:8" x14ac:dyDescent="0.3">
      <c r="A597" s="9"/>
      <c r="B597" s="9"/>
      <c r="D597" s="9"/>
      <c r="E597" s="9"/>
      <c r="F597" s="9"/>
      <c r="H597" s="25"/>
    </row>
    <row r="598" spans="1:8" x14ac:dyDescent="0.3">
      <c r="A598" s="9"/>
      <c r="B598" s="9"/>
      <c r="D598" s="9"/>
      <c r="E598" s="9"/>
      <c r="F598" s="9"/>
      <c r="H598" s="25"/>
    </row>
    <row r="599" spans="1:8" x14ac:dyDescent="0.3">
      <c r="A599" s="9"/>
      <c r="B599" s="9"/>
      <c r="D599" s="9"/>
      <c r="E599" s="9"/>
      <c r="F599" s="9"/>
      <c r="H599" s="25"/>
    </row>
    <row r="600" spans="1:8" x14ac:dyDescent="0.3">
      <c r="A600" s="9"/>
      <c r="B600" s="9"/>
      <c r="D600" s="9"/>
      <c r="E600" s="9"/>
      <c r="F600" s="9"/>
      <c r="H600" s="25"/>
    </row>
    <row r="601" spans="1:8" x14ac:dyDescent="0.3">
      <c r="A601" s="9"/>
      <c r="B601" s="9"/>
      <c r="D601" s="9"/>
      <c r="E601" s="9"/>
      <c r="F601" s="9"/>
      <c r="H601" s="25"/>
    </row>
    <row r="602" spans="1:8" x14ac:dyDescent="0.3">
      <c r="A602" s="9"/>
      <c r="B602" s="9"/>
      <c r="D602" s="9"/>
      <c r="E602" s="9"/>
      <c r="F602" s="9"/>
      <c r="H602" s="25"/>
    </row>
    <row r="603" spans="1:8" x14ac:dyDescent="0.3">
      <c r="A603" s="9"/>
      <c r="B603" s="9"/>
      <c r="D603" s="9"/>
      <c r="E603" s="9"/>
      <c r="F603" s="9"/>
      <c r="H603" s="25"/>
    </row>
    <row r="604" spans="1:8" x14ac:dyDescent="0.3">
      <c r="A604" s="9"/>
      <c r="B604" s="9"/>
      <c r="D604" s="9"/>
      <c r="E604" s="9"/>
      <c r="F604" s="9"/>
      <c r="H604" s="25"/>
    </row>
    <row r="605" spans="1:8" x14ac:dyDescent="0.3">
      <c r="A605" s="9"/>
      <c r="B605" s="9"/>
      <c r="D605" s="9"/>
      <c r="E605" s="9"/>
      <c r="F605" s="9"/>
      <c r="H605" s="25"/>
    </row>
    <row r="606" spans="1:8" x14ac:dyDescent="0.3">
      <c r="A606" s="9"/>
      <c r="B606" s="9"/>
      <c r="D606" s="9"/>
      <c r="E606" s="9"/>
      <c r="F606" s="9"/>
      <c r="H606" s="25"/>
    </row>
    <row r="607" spans="1:8" x14ac:dyDescent="0.3">
      <c r="A607" s="9"/>
      <c r="B607" s="9"/>
      <c r="D607" s="9"/>
      <c r="E607" s="9"/>
      <c r="F607" s="9"/>
      <c r="H607" s="25"/>
    </row>
    <row r="608" spans="1:8" x14ac:dyDescent="0.3">
      <c r="A608" s="9"/>
      <c r="B608" s="9"/>
      <c r="D608" s="9"/>
      <c r="E608" s="9"/>
      <c r="F608" s="9"/>
      <c r="H608" s="25"/>
    </row>
    <row r="609" spans="1:8" x14ac:dyDescent="0.3">
      <c r="A609" s="9"/>
      <c r="B609" s="9"/>
      <c r="D609" s="9"/>
      <c r="E609" s="9"/>
      <c r="F609" s="9"/>
      <c r="H609" s="25"/>
    </row>
    <row r="610" spans="1:8" x14ac:dyDescent="0.3">
      <c r="A610" s="9"/>
      <c r="B610" s="9"/>
      <c r="D610" s="9"/>
      <c r="E610" s="9"/>
      <c r="F610" s="9"/>
      <c r="H610" s="25"/>
    </row>
    <row r="611" spans="1:8" x14ac:dyDescent="0.3">
      <c r="A611" s="9"/>
      <c r="B611" s="9"/>
      <c r="D611" s="9"/>
      <c r="E611" s="9"/>
      <c r="F611" s="9"/>
      <c r="H611" s="25"/>
    </row>
    <row r="612" spans="1:8" x14ac:dyDescent="0.3">
      <c r="A612" s="9"/>
      <c r="B612" s="9"/>
      <c r="D612" s="9"/>
      <c r="E612" s="9"/>
      <c r="F612" s="9"/>
      <c r="H612" s="25"/>
    </row>
    <row r="613" spans="1:8" x14ac:dyDescent="0.3">
      <c r="A613" s="9"/>
      <c r="B613" s="9"/>
      <c r="D613" s="9"/>
      <c r="E613" s="9"/>
      <c r="F613" s="9"/>
      <c r="H613" s="25"/>
    </row>
    <row r="614" spans="1:8" x14ac:dyDescent="0.3">
      <c r="A614" s="9"/>
      <c r="B614" s="9"/>
      <c r="D614" s="9"/>
      <c r="E614" s="9"/>
      <c r="F614" s="9"/>
      <c r="H614" s="25"/>
    </row>
    <row r="615" spans="1:8" x14ac:dyDescent="0.3">
      <c r="A615" s="9"/>
      <c r="B615" s="9"/>
      <c r="D615" s="9"/>
      <c r="E615" s="9"/>
      <c r="F615" s="9"/>
      <c r="H615" s="25"/>
    </row>
    <row r="616" spans="1:8" x14ac:dyDescent="0.3">
      <c r="A616" s="9"/>
      <c r="B616" s="9"/>
      <c r="D616" s="9"/>
      <c r="E616" s="9"/>
      <c r="F616" s="9"/>
      <c r="H616" s="25"/>
    </row>
    <row r="617" spans="1:8" x14ac:dyDescent="0.3">
      <c r="A617" s="9"/>
      <c r="B617" s="9"/>
      <c r="D617" s="9"/>
      <c r="E617" s="9"/>
      <c r="F617" s="9"/>
      <c r="H617" s="25"/>
    </row>
    <row r="618" spans="1:8" x14ac:dyDescent="0.3">
      <c r="A618" s="9"/>
      <c r="B618" s="9"/>
      <c r="D618" s="9"/>
      <c r="E618" s="9"/>
      <c r="F618" s="9"/>
      <c r="H618" s="25"/>
    </row>
    <row r="619" spans="1:8" x14ac:dyDescent="0.3">
      <c r="A619" s="9"/>
      <c r="B619" s="9"/>
      <c r="D619" s="9"/>
      <c r="E619" s="9"/>
      <c r="F619" s="9"/>
      <c r="H619" s="25"/>
    </row>
    <row r="620" spans="1:8" x14ac:dyDescent="0.3">
      <c r="A620" s="9"/>
      <c r="B620" s="9"/>
      <c r="D620" s="9"/>
      <c r="E620" s="9"/>
      <c r="F620" s="9"/>
      <c r="H620" s="25"/>
    </row>
    <row r="621" spans="1:8" x14ac:dyDescent="0.3">
      <c r="A621" s="9"/>
      <c r="B621" s="9"/>
      <c r="D621" s="9"/>
      <c r="E621" s="9"/>
      <c r="F621" s="9"/>
      <c r="H621" s="25"/>
    </row>
    <row r="664" spans="1:13" x14ac:dyDescent="0.3">
      <c r="A664" s="9"/>
      <c r="B664" s="9"/>
      <c r="D664" s="9"/>
      <c r="E664" s="9"/>
      <c r="F664" s="9"/>
      <c r="M664" s="1"/>
    </row>
    <row r="665" spans="1:13" x14ac:dyDescent="0.3">
      <c r="A665" s="9"/>
      <c r="B665" s="9"/>
      <c r="D665" s="9"/>
      <c r="E665" s="9"/>
      <c r="F665" s="9"/>
      <c r="M665" s="1"/>
    </row>
    <row r="666" spans="1:13" x14ac:dyDescent="0.3">
      <c r="A666" s="9"/>
      <c r="B666" s="9"/>
      <c r="D666" s="9"/>
      <c r="E666" s="9"/>
      <c r="F666" s="9"/>
      <c r="M666" s="8"/>
    </row>
  </sheetData>
  <mergeCells count="2">
    <mergeCell ref="A2:G2"/>
    <mergeCell ref="A4:G4"/>
  </mergeCells>
  <printOptions horizontalCentered="1"/>
  <pageMargins left="0.23622047244094499" right="0.23622047244094499" top="0.74803149606299202" bottom="0.74803149606299202" header="0.31496062992126" footer="0.31496062992126"/>
  <pageSetup scale="67" fitToWidth="24" fitToHeight="24" orientation="landscape" r:id="rId1"/>
  <headerFooter>
    <oddFooter>Página &amp;P</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9" workbookViewId="0">
      <selection activeCell="I24" sqref="I24"/>
    </sheetView>
  </sheetViews>
  <sheetFormatPr baseColWidth="10" defaultRowHeight="14.4" x14ac:dyDescent="0.3"/>
  <cols>
    <col min="3" max="3" width="38.44140625" bestFit="1" customWidth="1"/>
    <col min="4" max="4" width="49.44140625" customWidth="1"/>
  </cols>
  <sheetData>
    <row r="1" spans="1:5" x14ac:dyDescent="0.3">
      <c r="A1" s="18" t="s">
        <v>12</v>
      </c>
      <c r="B1" s="17" t="s">
        <v>16</v>
      </c>
      <c r="C1" s="14" t="s">
        <v>44</v>
      </c>
      <c r="D1" s="14"/>
      <c r="E1" s="15">
        <v>29600</v>
      </c>
    </row>
    <row r="2" spans="1:5" x14ac:dyDescent="0.3">
      <c r="A2" s="18" t="s">
        <v>12</v>
      </c>
      <c r="B2" s="17" t="s">
        <v>17</v>
      </c>
      <c r="C2" s="14" t="s">
        <v>11</v>
      </c>
      <c r="D2" s="14"/>
      <c r="E2" s="15">
        <v>49960.160000000003</v>
      </c>
    </row>
    <row r="3" spans="1:5" x14ac:dyDescent="0.3">
      <c r="A3" s="18" t="s">
        <v>12</v>
      </c>
      <c r="B3" s="17" t="s">
        <v>18</v>
      </c>
      <c r="C3" s="14" t="s">
        <v>52</v>
      </c>
      <c r="D3" s="14"/>
      <c r="E3" s="15">
        <v>29600</v>
      </c>
    </row>
    <row r="4" spans="1:5" x14ac:dyDescent="0.3">
      <c r="A4" s="18" t="s">
        <v>13</v>
      </c>
      <c r="B4" s="17" t="s">
        <v>19</v>
      </c>
      <c r="C4" s="14" t="s">
        <v>47</v>
      </c>
      <c r="D4" s="14"/>
      <c r="E4" s="15">
        <v>106991.74</v>
      </c>
    </row>
    <row r="5" spans="1:5" x14ac:dyDescent="0.3">
      <c r="A5" s="18" t="s">
        <v>14</v>
      </c>
      <c r="B5" s="17" t="s">
        <v>20</v>
      </c>
      <c r="C5" s="14" t="s">
        <v>51</v>
      </c>
      <c r="D5" s="14"/>
      <c r="E5" s="15">
        <v>30000</v>
      </c>
    </row>
    <row r="6" spans="1:5" x14ac:dyDescent="0.3">
      <c r="A6" s="18" t="s">
        <v>14</v>
      </c>
      <c r="B6" s="17" t="s">
        <v>21</v>
      </c>
      <c r="C6" s="14" t="s">
        <v>50</v>
      </c>
      <c r="D6" s="14"/>
      <c r="E6" s="15">
        <v>30000</v>
      </c>
    </row>
    <row r="7" spans="1:5" x14ac:dyDescent="0.3">
      <c r="A7" s="18" t="s">
        <v>14</v>
      </c>
      <c r="B7" s="17" t="s">
        <v>22</v>
      </c>
      <c r="C7" s="14" t="s">
        <v>49</v>
      </c>
      <c r="D7" s="14"/>
      <c r="E7" s="15">
        <v>30000</v>
      </c>
    </row>
    <row r="8" spans="1:5" x14ac:dyDescent="0.3">
      <c r="A8" s="18" t="s">
        <v>14</v>
      </c>
      <c r="B8" s="17" t="s">
        <v>23</v>
      </c>
      <c r="C8" s="14" t="s">
        <v>48</v>
      </c>
      <c r="D8" s="14"/>
      <c r="E8" s="15">
        <v>30000</v>
      </c>
    </row>
    <row r="9" spans="1:5" x14ac:dyDescent="0.3">
      <c r="A9" s="18" t="s">
        <v>14</v>
      </c>
      <c r="B9" s="17" t="s">
        <v>24</v>
      </c>
      <c r="C9" s="14" t="s">
        <v>47</v>
      </c>
      <c r="D9" s="14"/>
      <c r="E9" s="15">
        <v>30000</v>
      </c>
    </row>
    <row r="10" spans="1:5" x14ac:dyDescent="0.3">
      <c r="A10" s="18" t="s">
        <v>14</v>
      </c>
      <c r="B10" s="17" t="s">
        <v>25</v>
      </c>
      <c r="C10" s="14" t="s">
        <v>46</v>
      </c>
      <c r="D10" s="14"/>
      <c r="E10" s="15">
        <v>29118.39</v>
      </c>
    </row>
    <row r="11" spans="1:5" x14ac:dyDescent="0.3">
      <c r="A11" s="18" t="s">
        <v>14</v>
      </c>
      <c r="B11" s="17" t="s">
        <v>26</v>
      </c>
      <c r="C11" s="14" t="s">
        <v>45</v>
      </c>
      <c r="D11" s="14"/>
      <c r="E11" s="15">
        <v>213873.34</v>
      </c>
    </row>
    <row r="12" spans="1:5" x14ac:dyDescent="0.3">
      <c r="A12" s="18" t="s">
        <v>55</v>
      </c>
      <c r="B12" s="17" t="s">
        <v>27</v>
      </c>
      <c r="C12" s="14" t="s">
        <v>61</v>
      </c>
      <c r="D12" s="14"/>
      <c r="E12" s="15">
        <v>15017.95</v>
      </c>
    </row>
    <row r="13" spans="1:5" x14ac:dyDescent="0.3">
      <c r="A13" s="18" t="s">
        <v>55</v>
      </c>
      <c r="B13" s="17" t="s">
        <v>28</v>
      </c>
      <c r="C13" s="14" t="s">
        <v>62</v>
      </c>
      <c r="D13" s="14"/>
      <c r="E13" s="15">
        <v>30000</v>
      </c>
    </row>
    <row r="14" spans="1:5" x14ac:dyDescent="0.3">
      <c r="A14" s="18" t="s">
        <v>55</v>
      </c>
      <c r="B14" s="17" t="s">
        <v>29</v>
      </c>
      <c r="C14" s="14" t="s">
        <v>63</v>
      </c>
      <c r="D14" s="14"/>
      <c r="E14" s="15">
        <v>30000</v>
      </c>
    </row>
    <row r="15" spans="1:5" ht="37.799999999999997" x14ac:dyDescent="0.3">
      <c r="A15" s="18" t="s">
        <v>55</v>
      </c>
      <c r="B15" s="17" t="s">
        <v>30</v>
      </c>
      <c r="C15" s="14" t="s">
        <v>50</v>
      </c>
      <c r="D15" s="16" t="s">
        <v>60</v>
      </c>
      <c r="E15" s="15">
        <v>30000</v>
      </c>
    </row>
    <row r="16" spans="1:5" ht="37.799999999999997" x14ac:dyDescent="0.3">
      <c r="A16" s="18" t="s">
        <v>55</v>
      </c>
      <c r="B16" s="17" t="s">
        <v>31</v>
      </c>
      <c r="C16" s="14" t="s">
        <v>49</v>
      </c>
      <c r="D16" s="16" t="s">
        <v>60</v>
      </c>
      <c r="E16" s="15">
        <v>30000</v>
      </c>
    </row>
    <row r="17" spans="1:5" ht="37.799999999999997" x14ac:dyDescent="0.3">
      <c r="A17" s="18" t="s">
        <v>55</v>
      </c>
      <c r="B17" s="17" t="s">
        <v>32</v>
      </c>
      <c r="C17" s="14" t="s">
        <v>62</v>
      </c>
      <c r="D17" s="16" t="s">
        <v>60</v>
      </c>
      <c r="E17" s="15">
        <v>30000</v>
      </c>
    </row>
    <row r="18" spans="1:5" x14ac:dyDescent="0.3">
      <c r="A18" s="18" t="s">
        <v>55</v>
      </c>
      <c r="B18" s="17" t="s">
        <v>33</v>
      </c>
      <c r="C18" s="14" t="s">
        <v>50</v>
      </c>
      <c r="D18" s="14"/>
      <c r="E18" s="15">
        <v>30000</v>
      </c>
    </row>
    <row r="19" spans="1:5" x14ac:dyDescent="0.3">
      <c r="A19" s="18" t="s">
        <v>55</v>
      </c>
      <c r="B19" s="17" t="s">
        <v>34</v>
      </c>
      <c r="C19" s="14" t="s">
        <v>49</v>
      </c>
      <c r="D19" s="14"/>
      <c r="E19" s="15">
        <v>30000</v>
      </c>
    </row>
    <row r="20" spans="1:5" x14ac:dyDescent="0.3">
      <c r="A20" s="18" t="s">
        <v>55</v>
      </c>
      <c r="B20" s="17" t="s">
        <v>35</v>
      </c>
      <c r="C20" s="14" t="s">
        <v>64</v>
      </c>
      <c r="D20" s="14"/>
      <c r="E20" s="15">
        <v>30000</v>
      </c>
    </row>
    <row r="21" spans="1:5" x14ac:dyDescent="0.3">
      <c r="A21" s="18" t="s">
        <v>55</v>
      </c>
      <c r="B21" s="17" t="s">
        <v>36</v>
      </c>
      <c r="C21" s="14" t="s">
        <v>65</v>
      </c>
      <c r="D21" s="14"/>
      <c r="E21" s="15">
        <v>29600</v>
      </c>
    </row>
    <row r="22" spans="1:5" x14ac:dyDescent="0.3">
      <c r="A22" s="18" t="s">
        <v>56</v>
      </c>
      <c r="B22" s="17" t="s">
        <v>37</v>
      </c>
      <c r="C22" s="14" t="s">
        <v>53</v>
      </c>
      <c r="D22" s="14"/>
      <c r="E22" s="15">
        <v>2705</v>
      </c>
    </row>
    <row r="23" spans="1:5" x14ac:dyDescent="0.3">
      <c r="A23" s="18" t="s">
        <v>57</v>
      </c>
      <c r="B23" s="17" t="s">
        <v>38</v>
      </c>
      <c r="C23" s="14" t="s">
        <v>46</v>
      </c>
      <c r="D23" s="14"/>
      <c r="E23" s="15">
        <v>30163.58</v>
      </c>
    </row>
    <row r="24" spans="1:5" x14ac:dyDescent="0.3">
      <c r="A24" s="18" t="s">
        <v>57</v>
      </c>
      <c r="B24" s="17" t="s">
        <v>39</v>
      </c>
      <c r="C24" s="14" t="s">
        <v>66</v>
      </c>
      <c r="D24" s="14"/>
      <c r="E24" s="15">
        <v>119999.7</v>
      </c>
    </row>
    <row r="25" spans="1:5" x14ac:dyDescent="0.3">
      <c r="A25" s="18" t="s">
        <v>15</v>
      </c>
      <c r="B25" s="17" t="s">
        <v>40</v>
      </c>
      <c r="C25" s="14" t="s">
        <v>67</v>
      </c>
      <c r="D25" s="14"/>
      <c r="E25" s="15">
        <v>29962</v>
      </c>
    </row>
    <row r="26" spans="1:5" x14ac:dyDescent="0.3">
      <c r="A26" s="18" t="s">
        <v>58</v>
      </c>
      <c r="B26" s="17" t="s">
        <v>41</v>
      </c>
      <c r="C26" s="14" t="s">
        <v>54</v>
      </c>
      <c r="D26" s="14"/>
      <c r="E26" s="15">
        <v>25324.13</v>
      </c>
    </row>
    <row r="27" spans="1:5" x14ac:dyDescent="0.3">
      <c r="A27" s="18" t="s">
        <v>58</v>
      </c>
      <c r="B27" s="17" t="s">
        <v>42</v>
      </c>
      <c r="C27" s="14" t="s">
        <v>45</v>
      </c>
      <c r="D27" s="14"/>
      <c r="E27" s="15">
        <v>213973.61</v>
      </c>
    </row>
    <row r="28" spans="1:5" ht="37.799999999999997" x14ac:dyDescent="0.3">
      <c r="A28" s="18" t="s">
        <v>58</v>
      </c>
      <c r="B28" s="17" t="s">
        <v>43</v>
      </c>
      <c r="C28" s="14" t="s">
        <v>47</v>
      </c>
      <c r="D28" s="16" t="s">
        <v>59</v>
      </c>
      <c r="E28" s="15">
        <v>30000</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51"/>
  <sheetViews>
    <sheetView topLeftCell="A28" workbookViewId="0">
      <selection activeCell="C51" sqref="C51"/>
    </sheetView>
  </sheetViews>
  <sheetFormatPr baseColWidth="10" defaultRowHeight="14.4" x14ac:dyDescent="0.3"/>
  <sheetData>
    <row r="2" spans="3:3" x14ac:dyDescent="0.3">
      <c r="C2" s="19">
        <v>1500</v>
      </c>
    </row>
    <row r="3" spans="3:3" x14ac:dyDescent="0.3">
      <c r="C3" s="19">
        <v>6000</v>
      </c>
    </row>
    <row r="4" spans="3:3" x14ac:dyDescent="0.3">
      <c r="C4" s="19">
        <v>500</v>
      </c>
    </row>
    <row r="5" spans="3:3" x14ac:dyDescent="0.3">
      <c r="C5" s="19">
        <v>1500</v>
      </c>
    </row>
    <row r="6" spans="3:3" x14ac:dyDescent="0.3">
      <c r="C6" s="19">
        <v>4000</v>
      </c>
    </row>
    <row r="7" spans="3:3" x14ac:dyDescent="0.3">
      <c r="C7" s="19">
        <v>5000</v>
      </c>
    </row>
    <row r="8" spans="3:3" x14ac:dyDescent="0.3">
      <c r="C8" s="19">
        <v>2500</v>
      </c>
    </row>
    <row r="9" spans="3:3" x14ac:dyDescent="0.3">
      <c r="C9" s="19">
        <v>500</v>
      </c>
    </row>
    <row r="10" spans="3:3" x14ac:dyDescent="0.3">
      <c r="C10" s="19">
        <v>500</v>
      </c>
    </row>
    <row r="11" spans="3:3" x14ac:dyDescent="0.3">
      <c r="C11" s="19">
        <v>500</v>
      </c>
    </row>
    <row r="12" spans="3:3" x14ac:dyDescent="0.3">
      <c r="C12" s="19">
        <v>1500</v>
      </c>
    </row>
    <row r="13" spans="3:3" x14ac:dyDescent="0.3">
      <c r="C13" s="19">
        <v>500</v>
      </c>
    </row>
    <row r="14" spans="3:3" x14ac:dyDescent="0.3">
      <c r="C14" s="19">
        <v>4500</v>
      </c>
    </row>
    <row r="15" spans="3:3" x14ac:dyDescent="0.3">
      <c r="C15" s="19">
        <v>500</v>
      </c>
    </row>
    <row r="16" spans="3:3" x14ac:dyDescent="0.3">
      <c r="C16" s="19">
        <v>1000</v>
      </c>
    </row>
    <row r="17" spans="3:3" x14ac:dyDescent="0.3">
      <c r="C17" s="19">
        <v>9000</v>
      </c>
    </row>
    <row r="18" spans="3:3" x14ac:dyDescent="0.3">
      <c r="C18" s="19">
        <v>3000</v>
      </c>
    </row>
    <row r="19" spans="3:3" x14ac:dyDescent="0.3">
      <c r="C19" s="19">
        <v>1000</v>
      </c>
    </row>
    <row r="20" spans="3:3" x14ac:dyDescent="0.3">
      <c r="C20" s="19">
        <v>500</v>
      </c>
    </row>
    <row r="21" spans="3:3" x14ac:dyDescent="0.3">
      <c r="C21" s="19">
        <v>8000</v>
      </c>
    </row>
    <row r="22" spans="3:3" x14ac:dyDescent="0.3">
      <c r="C22" s="19">
        <v>3000</v>
      </c>
    </row>
    <row r="23" spans="3:3" x14ac:dyDescent="0.3">
      <c r="C23" s="19">
        <v>500</v>
      </c>
    </row>
    <row r="24" spans="3:3" x14ac:dyDescent="0.3">
      <c r="C24" s="19">
        <v>1000</v>
      </c>
    </row>
    <row r="25" spans="3:3" x14ac:dyDescent="0.3">
      <c r="C25" s="19">
        <v>3500</v>
      </c>
    </row>
    <row r="26" spans="3:3" x14ac:dyDescent="0.3">
      <c r="C26" s="19">
        <v>500</v>
      </c>
    </row>
    <row r="27" spans="3:3" x14ac:dyDescent="0.3">
      <c r="C27" s="19">
        <v>4500</v>
      </c>
    </row>
    <row r="28" spans="3:3" x14ac:dyDescent="0.3">
      <c r="C28" s="19">
        <v>7000</v>
      </c>
    </row>
    <row r="29" spans="3:3" x14ac:dyDescent="0.3">
      <c r="C29" s="19">
        <v>16760.29</v>
      </c>
    </row>
    <row r="30" spans="3:3" x14ac:dyDescent="0.3">
      <c r="C30" s="19">
        <v>500</v>
      </c>
    </row>
    <row r="31" spans="3:3" x14ac:dyDescent="0.3">
      <c r="C31" s="19">
        <v>500</v>
      </c>
    </row>
    <row r="32" spans="3:3" x14ac:dyDescent="0.3">
      <c r="C32" s="19">
        <v>5500</v>
      </c>
    </row>
    <row r="33" spans="3:3" x14ac:dyDescent="0.3">
      <c r="C33" s="19">
        <v>4000</v>
      </c>
    </row>
    <row r="34" spans="3:3" x14ac:dyDescent="0.3">
      <c r="C34" s="19">
        <v>5000</v>
      </c>
    </row>
    <row r="35" spans="3:3" x14ac:dyDescent="0.3">
      <c r="C35" s="19">
        <v>10000</v>
      </c>
    </row>
    <row r="36" spans="3:3" x14ac:dyDescent="0.3">
      <c r="C36" s="19">
        <v>500</v>
      </c>
    </row>
    <row r="37" spans="3:3" x14ac:dyDescent="0.3">
      <c r="C37" s="19">
        <v>3500</v>
      </c>
    </row>
    <row r="38" spans="3:3" x14ac:dyDescent="0.3">
      <c r="C38" s="19">
        <v>1000</v>
      </c>
    </row>
    <row r="39" spans="3:3" x14ac:dyDescent="0.3">
      <c r="C39" s="19">
        <v>7500</v>
      </c>
    </row>
    <row r="40" spans="3:3" x14ac:dyDescent="0.3">
      <c r="C40" s="19">
        <v>4500</v>
      </c>
    </row>
    <row r="41" spans="3:3" x14ac:dyDescent="0.3">
      <c r="C41" s="19">
        <v>500</v>
      </c>
    </row>
    <row r="42" spans="3:3" x14ac:dyDescent="0.3">
      <c r="C42" s="19">
        <v>2500</v>
      </c>
    </row>
    <row r="43" spans="3:3" x14ac:dyDescent="0.3">
      <c r="C43" s="19">
        <v>500</v>
      </c>
    </row>
    <row r="44" spans="3:3" x14ac:dyDescent="0.3">
      <c r="C44" s="19">
        <v>500</v>
      </c>
    </row>
    <row r="45" spans="3:3" x14ac:dyDescent="0.3">
      <c r="C45" s="19">
        <v>500</v>
      </c>
    </row>
    <row r="46" spans="3:3" x14ac:dyDescent="0.3">
      <c r="C46" s="19">
        <v>8000</v>
      </c>
    </row>
    <row r="47" spans="3:3" x14ac:dyDescent="0.3">
      <c r="C47" s="19">
        <v>4000</v>
      </c>
    </row>
    <row r="48" spans="3:3" x14ac:dyDescent="0.3">
      <c r="C48" s="19">
        <v>1000</v>
      </c>
    </row>
    <row r="49" spans="3:3" x14ac:dyDescent="0.3">
      <c r="C49" s="19">
        <v>500</v>
      </c>
    </row>
    <row r="50" spans="3:3" x14ac:dyDescent="0.3">
      <c r="C50" s="19">
        <v>10500</v>
      </c>
    </row>
    <row r="51" spans="3:3" x14ac:dyDescent="0.3">
      <c r="C51" s="21">
        <f>SUM(C2:C50)</f>
        <v>159760.29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40"/>
  <sheetViews>
    <sheetView topLeftCell="A121" workbookViewId="0">
      <selection activeCell="C52" sqref="C52"/>
    </sheetView>
  </sheetViews>
  <sheetFormatPr baseColWidth="10" defaultRowHeight="14.4" x14ac:dyDescent="0.3"/>
  <cols>
    <col min="2" max="2" width="13.44140625" bestFit="1" customWidth="1"/>
  </cols>
  <sheetData>
    <row r="2" spans="2:3" x14ac:dyDescent="0.3">
      <c r="B2" s="22" t="s">
        <v>68</v>
      </c>
      <c r="C2" s="22" t="s">
        <v>69</v>
      </c>
    </row>
    <row r="3" spans="2:3" x14ac:dyDescent="0.3">
      <c r="B3" s="19">
        <v>1050</v>
      </c>
      <c r="C3" s="19">
        <v>1500</v>
      </c>
    </row>
    <row r="4" spans="2:3" x14ac:dyDescent="0.3">
      <c r="B4" s="19">
        <v>18000</v>
      </c>
      <c r="C4" s="19">
        <v>6000</v>
      </c>
    </row>
    <row r="5" spans="2:3" x14ac:dyDescent="0.3">
      <c r="B5" s="19">
        <v>160000</v>
      </c>
      <c r="C5" s="19">
        <v>500</v>
      </c>
    </row>
    <row r="6" spans="2:3" x14ac:dyDescent="0.3">
      <c r="B6" s="19">
        <v>42500</v>
      </c>
      <c r="C6" s="19">
        <v>1500</v>
      </c>
    </row>
    <row r="7" spans="2:3" x14ac:dyDescent="0.3">
      <c r="B7" s="19">
        <v>350</v>
      </c>
      <c r="C7" s="19">
        <v>4000</v>
      </c>
    </row>
    <row r="8" spans="2:3" x14ac:dyDescent="0.3">
      <c r="B8" s="19">
        <v>30000</v>
      </c>
      <c r="C8" s="19">
        <v>5000</v>
      </c>
    </row>
    <row r="9" spans="2:3" x14ac:dyDescent="0.3">
      <c r="B9" s="19">
        <v>4200</v>
      </c>
      <c r="C9" s="19">
        <v>2500</v>
      </c>
    </row>
    <row r="10" spans="2:3" x14ac:dyDescent="0.3">
      <c r="B10" s="19">
        <v>63000</v>
      </c>
      <c r="C10" s="19">
        <v>500</v>
      </c>
    </row>
    <row r="11" spans="2:3" x14ac:dyDescent="0.3">
      <c r="B11" s="19">
        <v>30000</v>
      </c>
      <c r="C11" s="19">
        <v>500</v>
      </c>
    </row>
    <row r="12" spans="2:3" x14ac:dyDescent="0.3">
      <c r="B12" s="19">
        <v>295000</v>
      </c>
      <c r="C12" s="19">
        <v>500</v>
      </c>
    </row>
    <row r="13" spans="2:3" x14ac:dyDescent="0.3">
      <c r="B13" s="19">
        <v>7000</v>
      </c>
      <c r="C13" s="19">
        <v>1500</v>
      </c>
    </row>
    <row r="14" spans="2:3" x14ac:dyDescent="0.3">
      <c r="B14" s="19">
        <v>10000</v>
      </c>
      <c r="C14" s="19">
        <v>500</v>
      </c>
    </row>
    <row r="15" spans="2:3" x14ac:dyDescent="0.3">
      <c r="B15" s="19">
        <v>7000</v>
      </c>
      <c r="C15" s="19">
        <v>4500</v>
      </c>
    </row>
    <row r="16" spans="2:3" x14ac:dyDescent="0.3">
      <c r="B16" s="19">
        <v>673770.92</v>
      </c>
      <c r="C16" s="19">
        <v>500</v>
      </c>
    </row>
    <row r="17" spans="2:3" x14ac:dyDescent="0.3">
      <c r="B17" s="19">
        <v>150000</v>
      </c>
      <c r="C17" s="19">
        <v>1000</v>
      </c>
    </row>
    <row r="18" spans="2:3" x14ac:dyDescent="0.3">
      <c r="B18" s="19">
        <v>20000</v>
      </c>
      <c r="C18" s="19">
        <v>9000</v>
      </c>
    </row>
    <row r="19" spans="2:3" x14ac:dyDescent="0.3">
      <c r="B19" s="19">
        <v>36000</v>
      </c>
      <c r="C19" s="19">
        <v>3000</v>
      </c>
    </row>
    <row r="20" spans="2:3" x14ac:dyDescent="0.3">
      <c r="B20" s="19">
        <v>3000</v>
      </c>
      <c r="C20" s="19">
        <v>1000</v>
      </c>
    </row>
    <row r="21" spans="2:3" x14ac:dyDescent="0.3">
      <c r="B21" s="19">
        <v>4500</v>
      </c>
      <c r="C21" s="19">
        <v>500</v>
      </c>
    </row>
    <row r="22" spans="2:3" x14ac:dyDescent="0.3">
      <c r="B22" s="19">
        <v>59900.43</v>
      </c>
      <c r="C22" s="19">
        <v>8000</v>
      </c>
    </row>
    <row r="23" spans="2:3" x14ac:dyDescent="0.3">
      <c r="B23" s="19">
        <v>62000</v>
      </c>
      <c r="C23" s="19">
        <v>3000</v>
      </c>
    </row>
    <row r="24" spans="2:3" x14ac:dyDescent="0.3">
      <c r="B24" s="19">
        <v>50000</v>
      </c>
      <c r="C24" s="19">
        <v>500</v>
      </c>
    </row>
    <row r="25" spans="2:3" x14ac:dyDescent="0.3">
      <c r="B25" s="19">
        <v>80000</v>
      </c>
      <c r="C25" s="19">
        <v>1000</v>
      </c>
    </row>
    <row r="26" spans="2:3" x14ac:dyDescent="0.3">
      <c r="B26" s="19">
        <v>3500</v>
      </c>
      <c r="C26" s="19">
        <v>3500</v>
      </c>
    </row>
    <row r="27" spans="2:3" x14ac:dyDescent="0.3">
      <c r="B27" s="19">
        <v>1400</v>
      </c>
      <c r="C27" s="19">
        <v>500</v>
      </c>
    </row>
    <row r="28" spans="2:3" x14ac:dyDescent="0.3">
      <c r="B28" s="19">
        <v>10000</v>
      </c>
      <c r="C28" s="19">
        <v>4500</v>
      </c>
    </row>
    <row r="29" spans="2:3" x14ac:dyDescent="0.3">
      <c r="B29" s="19">
        <v>5700</v>
      </c>
      <c r="C29" s="19">
        <v>7000</v>
      </c>
    </row>
    <row r="30" spans="2:3" x14ac:dyDescent="0.3">
      <c r="B30" s="19">
        <v>20000</v>
      </c>
      <c r="C30" s="19">
        <v>16760.29</v>
      </c>
    </row>
    <row r="31" spans="2:3" x14ac:dyDescent="0.3">
      <c r="B31" s="19">
        <v>18250</v>
      </c>
      <c r="C31" s="19">
        <v>500</v>
      </c>
    </row>
    <row r="32" spans="2:3" x14ac:dyDescent="0.3">
      <c r="B32" s="19">
        <v>10500</v>
      </c>
      <c r="C32" s="19">
        <v>500</v>
      </c>
    </row>
    <row r="33" spans="2:3" x14ac:dyDescent="0.3">
      <c r="B33" s="19">
        <v>33000</v>
      </c>
      <c r="C33" s="19">
        <v>5500</v>
      </c>
    </row>
    <row r="34" spans="2:3" x14ac:dyDescent="0.3">
      <c r="B34" s="19">
        <v>3000</v>
      </c>
      <c r="C34" s="19">
        <v>4000</v>
      </c>
    </row>
    <row r="35" spans="2:3" x14ac:dyDescent="0.3">
      <c r="B35" s="19">
        <v>3000</v>
      </c>
      <c r="C35" s="19">
        <v>5000</v>
      </c>
    </row>
    <row r="36" spans="2:3" x14ac:dyDescent="0.3">
      <c r="B36" s="19">
        <v>16000</v>
      </c>
      <c r="C36" s="19">
        <v>10000</v>
      </c>
    </row>
    <row r="37" spans="2:3" x14ac:dyDescent="0.3">
      <c r="B37" s="19">
        <v>3150</v>
      </c>
      <c r="C37" s="19">
        <v>500</v>
      </c>
    </row>
    <row r="38" spans="2:3" x14ac:dyDescent="0.3">
      <c r="B38" s="19">
        <v>1400</v>
      </c>
      <c r="C38" s="19">
        <v>3500</v>
      </c>
    </row>
    <row r="39" spans="2:3" x14ac:dyDescent="0.3">
      <c r="B39" s="19">
        <v>24394</v>
      </c>
      <c r="C39" s="19">
        <v>1000</v>
      </c>
    </row>
    <row r="40" spans="2:3" x14ac:dyDescent="0.3">
      <c r="B40" s="19">
        <v>57250</v>
      </c>
      <c r="C40" s="19">
        <v>7500</v>
      </c>
    </row>
    <row r="41" spans="2:3" x14ac:dyDescent="0.3">
      <c r="B41" s="19">
        <v>27068</v>
      </c>
      <c r="C41" s="19">
        <v>4500</v>
      </c>
    </row>
    <row r="42" spans="2:3" x14ac:dyDescent="0.3">
      <c r="B42" s="19">
        <v>2100</v>
      </c>
      <c r="C42" s="19">
        <v>500</v>
      </c>
    </row>
    <row r="43" spans="2:3" x14ac:dyDescent="0.3">
      <c r="B43" s="19">
        <v>9510</v>
      </c>
      <c r="C43" s="19">
        <v>2500</v>
      </c>
    </row>
    <row r="44" spans="2:3" x14ac:dyDescent="0.3">
      <c r="B44" s="19">
        <v>18616</v>
      </c>
      <c r="C44" s="19">
        <v>500</v>
      </c>
    </row>
    <row r="45" spans="2:3" x14ac:dyDescent="0.3">
      <c r="B45" s="19">
        <v>4397</v>
      </c>
      <c r="C45" s="19">
        <v>500</v>
      </c>
    </row>
    <row r="46" spans="2:3" x14ac:dyDescent="0.3">
      <c r="B46" s="19">
        <v>24327</v>
      </c>
      <c r="C46" s="19">
        <v>500</v>
      </c>
    </row>
    <row r="47" spans="2:3" x14ac:dyDescent="0.3">
      <c r="B47" s="19">
        <v>60000</v>
      </c>
      <c r="C47" s="19">
        <v>8000</v>
      </c>
    </row>
    <row r="48" spans="2:3" x14ac:dyDescent="0.3">
      <c r="B48" s="19">
        <v>204400</v>
      </c>
      <c r="C48" s="19">
        <v>4000</v>
      </c>
    </row>
    <row r="49" spans="2:3" x14ac:dyDescent="0.3">
      <c r="B49" s="19">
        <v>28001</v>
      </c>
      <c r="C49" s="19">
        <v>1000</v>
      </c>
    </row>
    <row r="50" spans="2:3" x14ac:dyDescent="0.3">
      <c r="B50" s="19">
        <v>8416</v>
      </c>
      <c r="C50" s="19">
        <v>500</v>
      </c>
    </row>
    <row r="51" spans="2:3" x14ac:dyDescent="0.3">
      <c r="B51" s="19">
        <v>12518</v>
      </c>
      <c r="C51" s="19">
        <v>10500</v>
      </c>
    </row>
    <row r="52" spans="2:3" x14ac:dyDescent="0.3">
      <c r="B52" s="19">
        <v>21946</v>
      </c>
      <c r="C52" s="21">
        <f>SUM(C3:C51)</f>
        <v>159760.29</v>
      </c>
    </row>
    <row r="53" spans="2:3" x14ac:dyDescent="0.3">
      <c r="B53" s="19">
        <v>16055</v>
      </c>
    </row>
    <row r="54" spans="2:3" x14ac:dyDescent="0.3">
      <c r="B54" s="19">
        <v>4150</v>
      </c>
    </row>
    <row r="55" spans="2:3" x14ac:dyDescent="0.3">
      <c r="B55" s="19">
        <v>7500</v>
      </c>
    </row>
    <row r="56" spans="2:3" x14ac:dyDescent="0.3">
      <c r="B56" s="19">
        <v>1500</v>
      </c>
    </row>
    <row r="57" spans="2:3" x14ac:dyDescent="0.3">
      <c r="B57" s="19">
        <v>32798</v>
      </c>
    </row>
    <row r="58" spans="2:3" x14ac:dyDescent="0.3">
      <c r="B58" s="19">
        <v>2100</v>
      </c>
    </row>
    <row r="59" spans="2:3" x14ac:dyDescent="0.3">
      <c r="B59" s="19">
        <v>30000</v>
      </c>
    </row>
    <row r="60" spans="2:3" x14ac:dyDescent="0.3">
      <c r="B60" s="19">
        <v>197100</v>
      </c>
    </row>
    <row r="61" spans="2:3" x14ac:dyDescent="0.3">
      <c r="B61" s="19">
        <v>25000</v>
      </c>
    </row>
    <row r="62" spans="2:3" x14ac:dyDescent="0.3">
      <c r="B62" s="19">
        <v>76975.240000000005</v>
      </c>
    </row>
    <row r="63" spans="2:3" x14ac:dyDescent="0.3">
      <c r="B63" s="19">
        <v>350</v>
      </c>
    </row>
    <row r="64" spans="2:3" x14ac:dyDescent="0.3">
      <c r="B64" s="19">
        <v>170150</v>
      </c>
    </row>
    <row r="65" spans="2:2" x14ac:dyDescent="0.3">
      <c r="B65" s="19">
        <v>667006.41</v>
      </c>
    </row>
    <row r="66" spans="2:2" x14ac:dyDescent="0.3">
      <c r="B66" s="19">
        <v>3267</v>
      </c>
    </row>
    <row r="67" spans="2:2" x14ac:dyDescent="0.3">
      <c r="B67" s="19">
        <v>56500</v>
      </c>
    </row>
    <row r="68" spans="2:2" x14ac:dyDescent="0.3">
      <c r="B68" s="19">
        <v>254650</v>
      </c>
    </row>
    <row r="69" spans="2:2" x14ac:dyDescent="0.3">
      <c r="B69" s="19">
        <v>700</v>
      </c>
    </row>
    <row r="70" spans="2:2" x14ac:dyDescent="0.3">
      <c r="B70" s="19">
        <v>13572</v>
      </c>
    </row>
    <row r="71" spans="2:2" x14ac:dyDescent="0.3">
      <c r="B71" s="19">
        <v>40000</v>
      </c>
    </row>
    <row r="72" spans="2:2" x14ac:dyDescent="0.3">
      <c r="B72" s="19">
        <v>1700000</v>
      </c>
    </row>
    <row r="73" spans="2:2" x14ac:dyDescent="0.3">
      <c r="B73" s="19">
        <v>6750</v>
      </c>
    </row>
    <row r="74" spans="2:2" x14ac:dyDescent="0.3">
      <c r="B74" s="19">
        <v>15000</v>
      </c>
    </row>
    <row r="75" spans="2:2" x14ac:dyDescent="0.3">
      <c r="B75" s="19">
        <v>152700</v>
      </c>
    </row>
    <row r="76" spans="2:2" x14ac:dyDescent="0.3">
      <c r="B76" s="19">
        <v>3000</v>
      </c>
    </row>
    <row r="77" spans="2:2" x14ac:dyDescent="0.3">
      <c r="B77" s="19">
        <v>568500</v>
      </c>
    </row>
    <row r="78" spans="2:2" x14ac:dyDescent="0.3">
      <c r="B78" s="19">
        <v>1400</v>
      </c>
    </row>
    <row r="79" spans="2:2" x14ac:dyDescent="0.3">
      <c r="B79" s="19">
        <v>250757.23</v>
      </c>
    </row>
    <row r="80" spans="2:2" x14ac:dyDescent="0.3">
      <c r="B80" s="19">
        <v>57500</v>
      </c>
    </row>
    <row r="81" spans="2:2" x14ac:dyDescent="0.3">
      <c r="B81" s="19">
        <v>700</v>
      </c>
    </row>
    <row r="82" spans="2:2" x14ac:dyDescent="0.3">
      <c r="B82" s="19">
        <v>5500</v>
      </c>
    </row>
    <row r="83" spans="2:2" x14ac:dyDescent="0.3">
      <c r="B83" s="19">
        <v>475050</v>
      </c>
    </row>
    <row r="84" spans="2:2" x14ac:dyDescent="0.3">
      <c r="B84" s="19">
        <v>10000</v>
      </c>
    </row>
    <row r="85" spans="2:2" x14ac:dyDescent="0.3">
      <c r="B85" s="19">
        <v>350</v>
      </c>
    </row>
    <row r="86" spans="2:2" x14ac:dyDescent="0.3">
      <c r="B86" s="19">
        <v>326350</v>
      </c>
    </row>
    <row r="87" spans="2:2" x14ac:dyDescent="0.3">
      <c r="B87" s="19">
        <v>685924.21</v>
      </c>
    </row>
    <row r="88" spans="2:2" x14ac:dyDescent="0.3">
      <c r="B88" s="19">
        <v>20000</v>
      </c>
    </row>
    <row r="89" spans="2:2" x14ac:dyDescent="0.3">
      <c r="B89" s="19">
        <v>49500</v>
      </c>
    </row>
    <row r="90" spans="2:2" x14ac:dyDescent="0.3">
      <c r="B90" s="19">
        <v>700</v>
      </c>
    </row>
    <row r="91" spans="2:2" x14ac:dyDescent="0.3">
      <c r="B91" s="19">
        <v>1150635.6100000001</v>
      </c>
    </row>
    <row r="92" spans="2:2" x14ac:dyDescent="0.3">
      <c r="B92" s="19">
        <v>129500</v>
      </c>
    </row>
    <row r="93" spans="2:2" x14ac:dyDescent="0.3">
      <c r="B93" s="19">
        <v>700</v>
      </c>
    </row>
    <row r="94" spans="2:2" x14ac:dyDescent="0.3">
      <c r="B94" s="19">
        <v>129400</v>
      </c>
    </row>
    <row r="95" spans="2:2" x14ac:dyDescent="0.3">
      <c r="B95" s="19">
        <v>38250</v>
      </c>
    </row>
    <row r="96" spans="2:2" x14ac:dyDescent="0.3">
      <c r="B96" s="19">
        <v>136000</v>
      </c>
    </row>
    <row r="97" spans="2:2" x14ac:dyDescent="0.3">
      <c r="B97" s="19">
        <v>621300.63</v>
      </c>
    </row>
    <row r="98" spans="2:2" x14ac:dyDescent="0.3">
      <c r="B98" s="19">
        <v>32690</v>
      </c>
    </row>
    <row r="99" spans="2:2" x14ac:dyDescent="0.3">
      <c r="B99" s="19">
        <v>32249</v>
      </c>
    </row>
    <row r="100" spans="2:2" x14ac:dyDescent="0.3">
      <c r="B100" s="19">
        <v>27160</v>
      </c>
    </row>
    <row r="101" spans="2:2" x14ac:dyDescent="0.3">
      <c r="B101" s="19">
        <v>17159</v>
      </c>
    </row>
    <row r="102" spans="2:2" x14ac:dyDescent="0.3">
      <c r="B102" s="19">
        <v>18000</v>
      </c>
    </row>
    <row r="103" spans="2:2" x14ac:dyDescent="0.3">
      <c r="B103" s="19">
        <v>1400</v>
      </c>
    </row>
    <row r="104" spans="2:2" x14ac:dyDescent="0.3">
      <c r="B104" s="19">
        <v>423400</v>
      </c>
    </row>
    <row r="105" spans="2:2" x14ac:dyDescent="0.3">
      <c r="B105" s="19">
        <v>24794</v>
      </c>
    </row>
    <row r="106" spans="2:2" x14ac:dyDescent="0.3">
      <c r="B106" s="19">
        <v>9977</v>
      </c>
    </row>
    <row r="107" spans="2:2" x14ac:dyDescent="0.3">
      <c r="B107" s="19">
        <v>3615</v>
      </c>
    </row>
    <row r="108" spans="2:2" x14ac:dyDescent="0.3">
      <c r="B108" s="19">
        <v>27692</v>
      </c>
    </row>
    <row r="109" spans="2:2" x14ac:dyDescent="0.3">
      <c r="B109" s="19">
        <v>6550</v>
      </c>
    </row>
    <row r="110" spans="2:2" x14ac:dyDescent="0.3">
      <c r="B110" s="19">
        <v>4119</v>
      </c>
    </row>
    <row r="111" spans="2:2" x14ac:dyDescent="0.3">
      <c r="B111" s="19">
        <v>8850</v>
      </c>
    </row>
    <row r="112" spans="2:2" x14ac:dyDescent="0.3">
      <c r="B112" s="19">
        <v>41850</v>
      </c>
    </row>
    <row r="113" spans="2:2" x14ac:dyDescent="0.3">
      <c r="B113" s="19">
        <v>20000</v>
      </c>
    </row>
    <row r="114" spans="2:2" x14ac:dyDescent="0.3">
      <c r="B114" s="19">
        <v>423933</v>
      </c>
    </row>
    <row r="115" spans="2:2" x14ac:dyDescent="0.3">
      <c r="B115" s="19">
        <v>174757.23</v>
      </c>
    </row>
    <row r="116" spans="2:2" x14ac:dyDescent="0.3">
      <c r="B116" s="19">
        <v>1400</v>
      </c>
    </row>
    <row r="117" spans="2:2" x14ac:dyDescent="0.3">
      <c r="B117" s="19">
        <v>1259018.04</v>
      </c>
    </row>
    <row r="118" spans="2:2" x14ac:dyDescent="0.3">
      <c r="B118" s="19">
        <v>16122</v>
      </c>
    </row>
    <row r="119" spans="2:2" x14ac:dyDescent="0.3">
      <c r="B119" s="19">
        <v>510000</v>
      </c>
    </row>
    <row r="120" spans="2:2" x14ac:dyDescent="0.3">
      <c r="B120" s="19">
        <v>249783</v>
      </c>
    </row>
    <row r="121" spans="2:2" x14ac:dyDescent="0.3">
      <c r="B121" s="19">
        <v>700</v>
      </c>
    </row>
    <row r="122" spans="2:2" x14ac:dyDescent="0.3">
      <c r="B122" s="19">
        <v>23000</v>
      </c>
    </row>
    <row r="123" spans="2:2" x14ac:dyDescent="0.3">
      <c r="B123" s="19">
        <v>9850</v>
      </c>
    </row>
    <row r="124" spans="2:2" x14ac:dyDescent="0.3">
      <c r="B124" s="19">
        <v>786172.02</v>
      </c>
    </row>
    <row r="125" spans="2:2" x14ac:dyDescent="0.3">
      <c r="B125" s="19">
        <v>241400</v>
      </c>
    </row>
    <row r="126" spans="2:2" x14ac:dyDescent="0.3">
      <c r="B126" s="19">
        <v>217555</v>
      </c>
    </row>
    <row r="127" spans="2:2" x14ac:dyDescent="0.3">
      <c r="B127" s="19">
        <v>165000</v>
      </c>
    </row>
    <row r="128" spans="2:2" x14ac:dyDescent="0.3">
      <c r="B128" s="19">
        <v>13450</v>
      </c>
    </row>
    <row r="129" spans="2:2" x14ac:dyDescent="0.3">
      <c r="B129" s="19">
        <v>161700</v>
      </c>
    </row>
    <row r="130" spans="2:2" x14ac:dyDescent="0.3">
      <c r="B130" s="19">
        <v>1750</v>
      </c>
    </row>
    <row r="131" spans="2:2" x14ac:dyDescent="0.3">
      <c r="B131" s="19">
        <v>41500</v>
      </c>
    </row>
    <row r="132" spans="2:2" x14ac:dyDescent="0.3">
      <c r="B132" s="19">
        <v>391150</v>
      </c>
    </row>
    <row r="133" spans="2:2" x14ac:dyDescent="0.3">
      <c r="B133" s="19">
        <v>10000</v>
      </c>
    </row>
    <row r="134" spans="2:2" x14ac:dyDescent="0.3">
      <c r="B134" s="19">
        <v>125250</v>
      </c>
    </row>
    <row r="135" spans="2:2" x14ac:dyDescent="0.3">
      <c r="B135" s="19">
        <v>99610.37</v>
      </c>
    </row>
    <row r="136" spans="2:2" x14ac:dyDescent="0.3">
      <c r="B136" s="19">
        <v>40500</v>
      </c>
    </row>
    <row r="137" spans="2:2" x14ac:dyDescent="0.3">
      <c r="B137" s="19">
        <v>136950</v>
      </c>
    </row>
    <row r="138" spans="2:2" x14ac:dyDescent="0.3">
      <c r="B138" s="19">
        <v>11400</v>
      </c>
    </row>
    <row r="139" spans="2:2" x14ac:dyDescent="0.3">
      <c r="B139" s="19">
        <v>1742</v>
      </c>
    </row>
    <row r="140" spans="2:2" x14ac:dyDescent="0.3">
      <c r="B140" s="21">
        <f>SUM(B3:B139)</f>
        <v>16387153.340000002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0"/>
  <sheetViews>
    <sheetView workbookViewId="0">
      <selection activeCell="B2" sqref="B2"/>
    </sheetView>
  </sheetViews>
  <sheetFormatPr baseColWidth="10" defaultRowHeight="14.4" x14ac:dyDescent="0.3"/>
  <sheetData>
    <row r="1" spans="2:2" x14ac:dyDescent="0.3">
      <c r="B1" s="9" t="s">
        <v>70</v>
      </c>
    </row>
    <row r="2" spans="2:2" x14ac:dyDescent="0.3">
      <c r="B2" s="12">
        <v>0</v>
      </c>
    </row>
    <row r="3" spans="2:2" x14ac:dyDescent="0.3">
      <c r="B3" s="12">
        <v>146664.45000000001</v>
      </c>
    </row>
    <row r="4" spans="2:2" x14ac:dyDescent="0.3">
      <c r="B4" s="12">
        <v>0</v>
      </c>
    </row>
    <row r="5" spans="2:2" x14ac:dyDescent="0.3">
      <c r="B5" s="12">
        <v>0</v>
      </c>
    </row>
    <row r="6" spans="2:2" x14ac:dyDescent="0.3">
      <c r="B6" s="12">
        <v>0</v>
      </c>
    </row>
    <row r="7" spans="2:2" x14ac:dyDescent="0.3">
      <c r="B7" s="12">
        <v>0</v>
      </c>
    </row>
    <row r="8" spans="2:2" x14ac:dyDescent="0.3">
      <c r="B8" s="12">
        <v>0</v>
      </c>
    </row>
    <row r="9" spans="2:2" x14ac:dyDescent="0.3">
      <c r="B9" s="12">
        <v>0</v>
      </c>
    </row>
    <row r="10" spans="2:2" x14ac:dyDescent="0.3">
      <c r="B10" s="12">
        <v>2002</v>
      </c>
    </row>
    <row r="11" spans="2:2" x14ac:dyDescent="0.3">
      <c r="B11" s="12">
        <v>1274</v>
      </c>
    </row>
    <row r="12" spans="2:2" x14ac:dyDescent="0.3">
      <c r="B12" s="12">
        <v>1820</v>
      </c>
    </row>
    <row r="13" spans="2:2" x14ac:dyDescent="0.3">
      <c r="B13" s="12">
        <v>230401.46</v>
      </c>
    </row>
    <row r="14" spans="2:2" x14ac:dyDescent="0.3">
      <c r="B14" s="12">
        <v>0</v>
      </c>
    </row>
    <row r="15" spans="2:2" x14ac:dyDescent="0.3">
      <c r="B15" s="12">
        <v>0</v>
      </c>
    </row>
    <row r="16" spans="2:2" x14ac:dyDescent="0.3">
      <c r="B16" s="12">
        <v>0</v>
      </c>
    </row>
    <row r="17" spans="2:2" x14ac:dyDescent="0.3">
      <c r="B17" s="12">
        <v>0</v>
      </c>
    </row>
    <row r="18" spans="2:2" x14ac:dyDescent="0.3">
      <c r="B18" s="13">
        <v>23371.27</v>
      </c>
    </row>
    <row r="19" spans="2:2" x14ac:dyDescent="0.3">
      <c r="B19" s="12">
        <v>15103.43</v>
      </c>
    </row>
    <row r="20" spans="2:2" x14ac:dyDescent="0.3">
      <c r="B20" s="6">
        <f>SUM(B2:B19)</f>
        <v>420636.61000000004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2" sqref="B2:B5"/>
    </sheetView>
  </sheetViews>
  <sheetFormatPr baseColWidth="10" defaultRowHeight="14.4" x14ac:dyDescent="0.3"/>
  <cols>
    <col min="2" max="2" width="15.109375" bestFit="1" customWidth="1"/>
  </cols>
  <sheetData>
    <row r="2" spans="2:2" x14ac:dyDescent="0.3">
      <c r="B2" s="20">
        <v>74885175.269999996</v>
      </c>
    </row>
    <row r="3" spans="2:2" x14ac:dyDescent="0.3">
      <c r="B3" s="20">
        <v>53270811.090000004</v>
      </c>
    </row>
    <row r="4" spans="2:2" x14ac:dyDescent="0.3">
      <c r="B4" s="11">
        <v>12232059.1</v>
      </c>
    </row>
    <row r="5" spans="2:2" x14ac:dyDescent="0.3">
      <c r="B5" s="8">
        <f>SUM(B2:B4)</f>
        <v>140388045.46000001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Hoja1 (2)</vt:lpstr>
      <vt:lpstr>Hoja2</vt:lpstr>
      <vt:lpstr>Hoja3</vt:lpstr>
      <vt:lpstr>DEPOSITOS</vt:lpstr>
      <vt:lpstr>Hoja5</vt:lpstr>
      <vt:lpstr>Hoja6</vt:lpstr>
      <vt:lpstr>'Hoja1 (2)'!Área_de_impresión</vt:lpstr>
      <vt:lpstr>'Hoja1 (2)'!Títulos_a_imprimir</vt:lpstr>
    </vt:vector>
  </TitlesOfParts>
  <Company>Secretaria de Estado de Hacienda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vmejia</dc:creator>
  <cp:lastModifiedBy>Altagracia Arias Valdez</cp:lastModifiedBy>
  <cp:lastPrinted>2017-07-07T14:24:24Z</cp:lastPrinted>
  <dcterms:created xsi:type="dcterms:W3CDTF">2013-11-11T20:14:59Z</dcterms:created>
  <dcterms:modified xsi:type="dcterms:W3CDTF">2017-07-07T18:40:34Z</dcterms:modified>
</cp:coreProperties>
</file>