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jocabrera_hacienda_gov_do/Documents/Escritorio/DIGEIG/Año 2022/DAFI-DIGES/"/>
    </mc:Choice>
  </mc:AlternateContent>
  <xr:revisionPtr revIDLastSave="11" documentId="8_{E9FE335C-9323-41D9-9328-C88BAF6F26D5}" xr6:coauthVersionLast="46" xr6:coauthVersionMax="47" xr10:uidLastSave="{422C2296-AE6F-4C48-93E2-DA8628764B7F}"/>
  <bookViews>
    <workbookView xWindow="-120" yWindow="-120" windowWidth="29040" windowHeight="15840" xr2:uid="{00000000-000D-0000-FFFF-FFFF00000000}"/>
  </bookViews>
  <sheets>
    <sheet name="Plantilla Ejecución DAFI " sheetId="3" r:id="rId1"/>
  </sheets>
  <definedNames>
    <definedName name="_xlnm.Print_Area" localSheetId="0">'Plantilla Ejecución DAFI '!$A$2:$P$111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<sst xmlns="http://schemas.openxmlformats.org/spreadsheetml/2006/main" count="103" uniqueCount="103">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</sst>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156882</xdr:colOff>
      <xdr:row>0</xdr:row>
      <xdr:rowOff>0</xdr:rowOff>
    </xdr:from>
    <xdr:to>
      <xdr:col>4</xdr:col>
      <xdr:colOff>627529</xdr:colOff>
      <xdr:row>6</xdr:row>
      <xdr:rowOff>117964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771029" y="0"/>
          <a:ext cx="1613647" cy="113769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829235</xdr:colOff>
      <xdr:row>101</xdr:row>
      <xdr:rowOff>179292</xdr:rowOff>
    </xdr:from>
    <xdr:to>
      <xdr:col>6</xdr:col>
      <xdr:colOff>336176</xdr:colOff>
      <xdr:row>110</xdr:row>
      <xdr:rowOff>67235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252188-F0E7-4567-BC15-251789B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7382" y="26064880"/>
          <a:ext cx="4975412" cy="1602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0"/>
  <sheetViews>
    <sheetView showGridLines="0" tabSelected="1" view="pageBreakPreview" zoomScale="60" zoomScaleNormal="85" workbookViewId="0">
      <pane ySplit="13" topLeftCell="A80" activePane="bottomLeft" state="frozen"/>
      <selection pane="bottomLeft" activeCell="V104" sqref="V104"/>
    </sheetView>
  </sheetViews>
  <sheetFormatPr baseColWidth="10" defaultColWidth="9.140625" defaultRowHeight="15" x14ac:dyDescent="0.25"/>
  <cols>
    <col min="1" max="1" width="49.8554687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17" max="17" width="22.140625" bestFit="1" customWidth="1"/>
    <col min="18" max="18" width="19.5703125" bestFit="1" customWidth="1"/>
    <col min="19" max="19" width="20.5703125" bestFit="1" customWidth="1"/>
    <col min="20" max="23" width="13.7109375" customWidth="1"/>
    <col min="24" max="24" width="20" customWidth="1"/>
    <col min="25" max="25" width="22.140625" bestFit="1" customWidth="1"/>
    <col min="26" max="27" width="12.7109375" customWidth="1"/>
    <col min="28" max="28" width="25.28515625" customWidth="1"/>
    <col min="29" max="29" width="21" customWidth="1"/>
    <col min="30" max="30" width="13.7109375" customWidth="1"/>
    <col min="31" max="31" width="15.28515625" customWidth="1"/>
    <col min="32" max="33" width="13.7109375" customWidth="1"/>
    <col min="34" max="34" width="19" bestFit="1" customWidth="1"/>
  </cols>
  <sheetData>
    <row r="1" spans="1:16" ht="3" customHeight="1" x14ac:dyDescent="0.25">
      <c r="A1" s="17"/>
      <c r="B1" s="21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ht="18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6" ht="3.75" customHeight="1" x14ac:dyDescent="0.25">
      <c r="A3" s="17"/>
      <c r="B3" s="21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6" ht="18.7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8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8.75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5" customHeight="1" x14ac:dyDescent="0.25">
      <c r="A8" s="32" t="s">
        <v>102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5" customHeight="1" x14ac:dyDescent="0.25">
      <c r="A9" s="32" t="s">
        <v>91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5" customHeight="1" x14ac:dyDescent="0.25">
      <c r="A10" s="32">
        <v>2022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" customHeight="1" x14ac:dyDescent="0.25">
      <c r="A11" s="33" t="s">
        <v>92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8.2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6" s="27" customFormat="1" ht="30" customHeight="1" x14ac:dyDescent="0.25">
      <c r="A13" s="25" t="s">
        <v>0</v>
      </c>
      <c r="B13" s="26" t="s">
        <v>93</v>
      </c>
      <c r="C13" s="26" t="s">
        <v>94</v>
      </c>
      <c r="D13" s="26" t="s">
        <v>78</v>
      </c>
      <c r="E13" s="26" t="s">
        <v>79</v>
      </c>
      <c r="F13" s="26" t="s">
        <v>80</v>
      </c>
      <c r="G13" s="26" t="s">
        <v>81</v>
      </c>
      <c r="H13" s="26" t="s">
        <v>82</v>
      </c>
      <c r="I13" s="26" t="s">
        <v>83</v>
      </c>
      <c r="J13" s="26" t="s">
        <v>84</v>
      </c>
      <c r="K13" s="26" t="s">
        <v>85</v>
      </c>
      <c r="L13" s="26" t="s">
        <v>86</v>
      </c>
      <c r="M13" s="26" t="s">
        <v>87</v>
      </c>
      <c r="N13" s="26" t="s">
        <v>88</v>
      </c>
      <c r="O13" s="26" t="s">
        <v>89</v>
      </c>
      <c r="P13" s="26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0</v>
      </c>
      <c r="C14" s="14">
        <f t="shared" si="0"/>
        <v>253852530.09999999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86819700.890000001</v>
      </c>
      <c r="J14" s="14">
        <f t="shared" si="2"/>
        <v>-13243683.189999999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170260617.69999999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1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1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1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1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1" x14ac:dyDescent="0.25">
      <c r="A21" s="2" t="s">
        <v>7</v>
      </c>
      <c r="B21" s="7">
        <f>SUM(B22:B30)</f>
        <v>0</v>
      </c>
      <c r="C21" s="7">
        <f>SUM(C22:C30)</f>
        <v>205553340.09999999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86819700.890000001</v>
      </c>
      <c r="J21" s="7">
        <f t="shared" si="8"/>
        <v>-13243683.189999999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170260617.69999999</v>
      </c>
    </row>
    <row r="22" spans="1:31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1" ht="30" x14ac:dyDescent="0.25">
      <c r="A23" s="4" t="s">
        <v>9</v>
      </c>
      <c r="B23" s="11">
        <v>0</v>
      </c>
      <c r="C23" s="11">
        <v>0</v>
      </c>
      <c r="D23" s="31">
        <v>0</v>
      </c>
      <c r="E23" s="31">
        <v>0</v>
      </c>
      <c r="F23" s="31">
        <v>0</v>
      </c>
      <c r="G23" s="31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1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1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1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86819700.890000001</v>
      </c>
      <c r="J26" s="8">
        <v>-13243683.189999999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168076017.69999999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ht="45" x14ac:dyDescent="0.25">
      <c r="A28" s="4" t="s">
        <v>14</v>
      </c>
      <c r="B28" s="29">
        <v>0</v>
      </c>
      <c r="C28" s="29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8">
        <f t="shared" si="10"/>
        <v>0</v>
      </c>
    </row>
    <row r="29" spans="1:31" ht="30" x14ac:dyDescent="0.25">
      <c r="A29" s="4" t="s">
        <v>15</v>
      </c>
      <c r="B29" s="11">
        <v>0</v>
      </c>
      <c r="C29" s="11">
        <v>18644370.100000001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2184600</v>
      </c>
    </row>
    <row r="30" spans="1:31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1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1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8">
        <v>0</v>
      </c>
      <c r="C34" s="28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28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8">
        <v>0</v>
      </c>
      <c r="C36" s="28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8">
        <v>0</v>
      </c>
      <c r="C37" s="28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0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  <c r="P38" s="28">
        <f t="shared" si="14"/>
        <v>0</v>
      </c>
    </row>
    <row r="39" spans="1:16" ht="30" x14ac:dyDescent="0.25">
      <c r="A39" s="4" t="s">
        <v>38</v>
      </c>
      <c r="B39" s="28">
        <v>0</v>
      </c>
      <c r="C39" s="28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28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8">
        <v>0</v>
      </c>
      <c r="C42" s="28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0</v>
      </c>
      <c r="C57" s="7">
        <f>SUM(C58:C66)</f>
        <v>48299190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8">
        <v>0</v>
      </c>
      <c r="C59" s="28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8">
        <v>0</v>
      </c>
      <c r="C60" s="28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8">
        <v>0</v>
      </c>
      <c r="C61" s="28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x14ac:dyDescent="0.25">
      <c r="A62" s="4" t="s">
        <v>33</v>
      </c>
      <c r="B62" s="11">
        <v>0</v>
      </c>
      <c r="C62" s="11">
        <v>24869965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23429225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8">
        <v>0</v>
      </c>
      <c r="C66" s="28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45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0</v>
      </c>
      <c r="C79" s="10">
        <f>C15+C21+C31+C41+C57+C49+C67+C72+C75</f>
        <v>253852530.09999999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86819700.890000001</v>
      </c>
      <c r="J79" s="10">
        <f t="shared" si="39"/>
        <v>-13243683.189999999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170260617.69999999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8" t="s">
        <v>77</v>
      </c>
      <c r="B92" s="19">
        <f t="shared" ref="B92" si="56">+B79+B90</f>
        <v>0</v>
      </c>
      <c r="C92" s="19">
        <f>+C79+C90</f>
        <v>253852530.09999999</v>
      </c>
      <c r="D92" s="19">
        <f t="shared" ref="D92" si="57">+D79+D90</f>
        <v>0</v>
      </c>
      <c r="E92" s="19">
        <f t="shared" ref="E92" si="58">+E79+E90</f>
        <v>0</v>
      </c>
      <c r="F92" s="19">
        <f t="shared" ref="F92:O92" si="59">+F79+F90</f>
        <v>94500000</v>
      </c>
      <c r="G92" s="19">
        <f t="shared" si="59"/>
        <v>2184600</v>
      </c>
      <c r="H92" s="19">
        <f t="shared" si="59"/>
        <v>0</v>
      </c>
      <c r="I92" s="19">
        <f t="shared" si="59"/>
        <v>86819700.890000001</v>
      </c>
      <c r="J92" s="19">
        <f t="shared" si="59"/>
        <v>-13243683.189999999</v>
      </c>
      <c r="K92" s="19">
        <f t="shared" si="59"/>
        <v>0</v>
      </c>
      <c r="L92" s="19">
        <f t="shared" si="59"/>
        <v>0</v>
      </c>
      <c r="M92" s="19">
        <f t="shared" si="59"/>
        <v>0</v>
      </c>
      <c r="N92" s="19">
        <f t="shared" si="59"/>
        <v>0</v>
      </c>
      <c r="O92" s="19">
        <f t="shared" si="59"/>
        <v>0</v>
      </c>
      <c r="P92" s="19">
        <f t="shared" ref="P92" si="60">+P79+P90</f>
        <v>170260617.69999999</v>
      </c>
    </row>
    <row r="93" spans="1:16" ht="13.5" customHeight="1" thickTop="1" x14ac:dyDescent="0.25">
      <c r="A93" s="22" t="s">
        <v>95</v>
      </c>
    </row>
    <row r="94" spans="1:16" x14ac:dyDescent="0.25">
      <c r="A94" s="23" t="s">
        <v>96</v>
      </c>
    </row>
    <row r="95" spans="1:16" x14ac:dyDescent="0.25">
      <c r="A95" s="23" t="s">
        <v>97</v>
      </c>
    </row>
    <row r="96" spans="1:16" x14ac:dyDescent="0.25">
      <c r="A96" s="23" t="s">
        <v>98</v>
      </c>
    </row>
    <row r="97" spans="1:1" x14ac:dyDescent="0.25">
      <c r="A97" s="23" t="s">
        <v>99</v>
      </c>
    </row>
    <row r="98" spans="1:1" x14ac:dyDescent="0.25">
      <c r="A98" s="23" t="s">
        <v>100</v>
      </c>
    </row>
    <row r="99" spans="1:1" x14ac:dyDescent="0.25">
      <c r="A99" s="23" t="s">
        <v>101</v>
      </c>
    </row>
    <row r="100" spans="1:1" x14ac:dyDescent="0.25">
      <c r="A100" s="23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2022-08-05T18:36:04Z</cp:lastPrinted>
  <dcterms:created xsi:type="dcterms:W3CDTF">2018-04-17T18:57:16Z</dcterms:created>
  <dcterms:modified xsi:type="dcterms:W3CDTF">2022-08-05T18:36:07Z</dcterms:modified>
</cp:coreProperties>
</file>