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F523A52E-39EC-4FE6-9C63-CA1820D279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<sst xmlns="http://schemas.openxmlformats.org/spreadsheetml/2006/main" count="103" uniqueCount="103">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</sst>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571499</xdr:colOff>
      <xdr:row>0</xdr:row>
      <xdr:rowOff>11206</xdr:rowOff>
    </xdr:from>
    <xdr:to>
      <xdr:col>6</xdr:col>
      <xdr:colOff>324969</xdr:colOff>
      <xdr:row>6</xdr:row>
      <xdr:rowOff>129170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328646" y="11206"/>
          <a:ext cx="1613647" cy="113769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zoomScale="85" zoomScaleNormal="85" workbookViewId="0">
      <pane ySplit="13" topLeftCell="A102" activePane="bottomLeft" state="frozen"/>
      <selection pane="bottomLeft" activeCell="A6" sqref="A6:P6"/>
    </sheetView>
  </sheetViews>
  <sheetFormatPr baseColWidth="10" defaultColWidth="9.140625" defaultRowHeight="15" x14ac:dyDescent="0.25"/>
  <cols>
    <col min="1" max="1" width="49.85546875" customWidth="1"/>
    <col min="2" max="3" width="17.140625" customWidth="1"/>
    <col min="4" max="4" width="15.42578125" customWidth="1"/>
    <col min="5" max="5" width="14.42578125" customWidth="1"/>
    <col min="6" max="6" width="13.42578125" customWidth="1"/>
    <col min="7" max="8" width="14.14062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8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8.7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5" customHeight="1" x14ac:dyDescent="0.25">
      <c r="A8" s="31" t="s">
        <v>101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15" customHeight="1" x14ac:dyDescent="0.25">
      <c r="A9" s="31" t="s">
        <v>102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15" customHeight="1" x14ac:dyDescent="0.25">
      <c r="A10" s="31">
        <v>2022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5" customHeight="1" x14ac:dyDescent="0.25">
      <c r="A11" s="32" t="s">
        <v>91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92</v>
      </c>
      <c r="C13" s="25" t="s">
        <v>93</v>
      </c>
      <c r="D13" s="25" t="s">
        <v>78</v>
      </c>
      <c r="E13" s="25" t="s">
        <v>79</v>
      </c>
      <c r="F13" s="25" t="s">
        <v>80</v>
      </c>
      <c r="G13" s="25" t="s">
        <v>81</v>
      </c>
      <c r="H13" s="25" t="s">
        <v>82</v>
      </c>
      <c r="I13" s="25" t="s">
        <v>83</v>
      </c>
      <c r="J13" s="25" t="s">
        <v>84</v>
      </c>
      <c r="K13" s="25" t="s">
        <v>85</v>
      </c>
      <c r="L13" s="25" t="s">
        <v>86</v>
      </c>
      <c r="M13" s="25" t="s">
        <v>87</v>
      </c>
      <c r="N13" s="25" t="s">
        <v>88</v>
      </c>
      <c r="O13" s="25" t="s">
        <v>89</v>
      </c>
      <c r="P13" s="25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0</v>
      </c>
      <c r="C14" s="14">
        <f t="shared" si="0"/>
        <v>253852530.09999999</v>
      </c>
      <c r="D14" s="14">
        <f>+D15+D21+D31+D41+D49+D57+D67+D72+D75</f>
        <v>0</v>
      </c>
      <c r="E14" s="14">
        <f t="shared" ref="E14" si="1">+E15+E21+E31+E41+E49+E57+E67+E72+E75</f>
        <v>0</v>
      </c>
      <c r="F14" s="14">
        <f t="shared" ref="F14:O14" si="2">+F15+F21+F31+F41+F49+F57+F67+F72+F75</f>
        <v>94500000</v>
      </c>
      <c r="G14" s="14">
        <f t="shared" si="2"/>
        <v>2184600</v>
      </c>
      <c r="H14" s="14">
        <f t="shared" si="2"/>
        <v>0</v>
      </c>
      <c r="I14" s="14">
        <f t="shared" si="2"/>
        <v>86819700.890000001</v>
      </c>
      <c r="J14" s="14">
        <f t="shared" si="2"/>
        <v>-13243683.189999999</v>
      </c>
      <c r="K14" s="14">
        <f t="shared" si="2"/>
        <v>0</v>
      </c>
      <c r="L14" s="14">
        <f t="shared" si="2"/>
        <v>3276900</v>
      </c>
      <c r="M14" s="14">
        <f t="shared" si="2"/>
        <v>18631233.989999998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192168751.69</v>
      </c>
    </row>
    <row r="15" spans="1:16" x14ac:dyDescent="0.25">
      <c r="A15" s="2" t="s">
        <v>2</v>
      </c>
      <c r="B15" s="7">
        <f>SUM(B16:B20)</f>
        <v>0</v>
      </c>
      <c r="C15" s="7">
        <f>SUM(C16:C20)</f>
        <v>0</v>
      </c>
      <c r="D15" s="7">
        <f t="shared" ref="D15:E15" si="4">SUM(D16:D20)</f>
        <v>0</v>
      </c>
      <c r="E15" s="7">
        <f t="shared" si="4"/>
        <v>0</v>
      </c>
      <c r="F15" s="7">
        <f t="shared" ref="F15:O15" si="5">SUM(F16:F20)</f>
        <v>0</v>
      </c>
      <c r="G15" s="7">
        <f t="shared" si="5"/>
        <v>0</v>
      </c>
      <c r="H15" s="7">
        <f t="shared" si="5"/>
        <v>0</v>
      </c>
      <c r="I15" s="7">
        <f t="shared" si="5"/>
        <v>0</v>
      </c>
      <c r="J15" s="7">
        <f t="shared" si="5"/>
        <v>0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0</v>
      </c>
    </row>
    <row r="16" spans="1:16" ht="15" customHeight="1" x14ac:dyDescent="0.25">
      <c r="A16" s="4" t="s">
        <v>3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0</v>
      </c>
    </row>
    <row r="17" spans="1:37" ht="15" customHeight="1" x14ac:dyDescent="0.25">
      <c r="A17" s="4" t="s">
        <v>4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0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0</v>
      </c>
    </row>
    <row r="21" spans="1:37" x14ac:dyDescent="0.25">
      <c r="A21" s="2" t="s">
        <v>7</v>
      </c>
      <c r="B21" s="7">
        <f>SUM(B22:B30)</f>
        <v>0</v>
      </c>
      <c r="C21" s="7">
        <f>SUM(C22:C30)</f>
        <v>205553340.09999999</v>
      </c>
      <c r="D21" s="7">
        <f t="shared" ref="D21:E21" si="7">SUM(D22:D30)</f>
        <v>0</v>
      </c>
      <c r="E21" s="7">
        <f t="shared" si="7"/>
        <v>0</v>
      </c>
      <c r="F21" s="7">
        <f t="shared" ref="F21:O21" si="8">SUM(F22:F30)</f>
        <v>94500000</v>
      </c>
      <c r="G21" s="7">
        <f t="shared" si="8"/>
        <v>2184600</v>
      </c>
      <c r="H21" s="7">
        <f t="shared" si="8"/>
        <v>0</v>
      </c>
      <c r="I21" s="7">
        <f t="shared" si="8"/>
        <v>86819700.890000001</v>
      </c>
      <c r="J21" s="7">
        <f t="shared" si="8"/>
        <v>-13243683.189999999</v>
      </c>
      <c r="K21" s="7">
        <f t="shared" si="8"/>
        <v>0</v>
      </c>
      <c r="L21" s="7">
        <f t="shared" si="8"/>
        <v>3276900</v>
      </c>
      <c r="M21" s="7">
        <f t="shared" si="8"/>
        <v>18631233.989999998</v>
      </c>
      <c r="N21" s="7">
        <f t="shared" si="8"/>
        <v>0</v>
      </c>
      <c r="O21" s="7">
        <f t="shared" si="8"/>
        <v>0</v>
      </c>
      <c r="P21" s="12">
        <f t="shared" ref="P21" si="9">SUM(P22:P30)</f>
        <v>192168751.69</v>
      </c>
    </row>
    <row r="22" spans="1:37" x14ac:dyDescent="0.25">
      <c r="A22" s="4" t="s">
        <v>8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ht="30" x14ac:dyDescent="0.25">
      <c r="A23" s="4" t="s">
        <v>9</v>
      </c>
      <c r="B23" s="11">
        <v>0</v>
      </c>
      <c r="C23" s="11">
        <v>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0</v>
      </c>
    </row>
    <row r="24" spans="1:37" x14ac:dyDescent="0.25">
      <c r="A24" s="4" t="s">
        <v>10</v>
      </c>
      <c r="B24" s="11">
        <v>0</v>
      </c>
      <c r="C24" s="11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v>0</v>
      </c>
    </row>
    <row r="25" spans="1:37" ht="18" customHeight="1" x14ac:dyDescent="0.25">
      <c r="A25" s="4" t="s">
        <v>11</v>
      </c>
      <c r="B25" s="11">
        <v>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0</v>
      </c>
      <c r="C26" s="11">
        <v>186908970</v>
      </c>
      <c r="D26" s="8">
        <v>0</v>
      </c>
      <c r="E26" s="8">
        <v>0</v>
      </c>
      <c r="F26" s="8">
        <v>94500000</v>
      </c>
      <c r="G26" s="8">
        <v>0</v>
      </c>
      <c r="H26" s="8">
        <v>0</v>
      </c>
      <c r="I26" s="8">
        <v>86819700.890000001</v>
      </c>
      <c r="J26" s="8">
        <v>-13243683.189999999</v>
      </c>
      <c r="K26" s="8">
        <v>0</v>
      </c>
      <c r="L26" s="8">
        <v>0</v>
      </c>
      <c r="M26" s="8">
        <v>18631233.989999998</v>
      </c>
      <c r="N26" s="8">
        <v>0</v>
      </c>
      <c r="O26" s="8">
        <v>0</v>
      </c>
      <c r="P26" s="11">
        <f t="shared" si="10"/>
        <v>186707251.69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45" x14ac:dyDescent="0.25">
      <c r="A28" s="4" t="s">
        <v>14</v>
      </c>
      <c r="B28" s="28">
        <v>0</v>
      </c>
      <c r="C28" s="28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10"/>
        <v>0</v>
      </c>
    </row>
    <row r="29" spans="1:37" ht="30" x14ac:dyDescent="0.25">
      <c r="A29" s="4" t="s">
        <v>15</v>
      </c>
      <c r="B29" s="11">
        <v>0</v>
      </c>
      <c r="C29" s="11">
        <v>18644370.100000001</v>
      </c>
      <c r="D29" s="6">
        <v>0</v>
      </c>
      <c r="E29" s="6">
        <v>0</v>
      </c>
      <c r="F29" s="6">
        <v>0</v>
      </c>
      <c r="G29" s="6">
        <v>2184600</v>
      </c>
      <c r="H29" s="6">
        <v>0</v>
      </c>
      <c r="I29" s="6">
        <v>0</v>
      </c>
      <c r="J29" s="6">
        <v>0</v>
      </c>
      <c r="K29" s="6">
        <v>0</v>
      </c>
      <c r="L29" s="6">
        <v>3276900</v>
      </c>
      <c r="M29" s="6">
        <v>0</v>
      </c>
      <c r="N29" s="6">
        <v>0</v>
      </c>
      <c r="O29" s="6">
        <v>0</v>
      </c>
      <c r="P29" s="11">
        <f t="shared" si="10"/>
        <v>5461500</v>
      </c>
    </row>
    <row r="30" spans="1:37" x14ac:dyDescent="0.25">
      <c r="A30" s="4" t="s">
        <v>37</v>
      </c>
      <c r="B30" s="11">
        <v>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0</v>
      </c>
      <c r="C31" s="7">
        <f>SUM(C32:C40)</f>
        <v>0</v>
      </c>
      <c r="D31" s="7">
        <f t="shared" ref="D31:E31" si="11">SUM(D32:D40)</f>
        <v>0</v>
      </c>
      <c r="E31" s="7">
        <f t="shared" si="11"/>
        <v>0</v>
      </c>
      <c r="F31" s="7">
        <f t="shared" ref="F31:O31" si="12">SUM(F32:F40)</f>
        <v>0</v>
      </c>
      <c r="G31" s="7">
        <f t="shared" si="12"/>
        <v>0</v>
      </c>
      <c r="H31" s="7">
        <f t="shared" si="12"/>
        <v>0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0</v>
      </c>
    </row>
    <row r="32" spans="1:37" x14ac:dyDescent="0.25">
      <c r="A32" s="4" t="s">
        <v>17</v>
      </c>
      <c r="B32" s="11">
        <v>0</v>
      </c>
      <c r="C32" s="11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0</v>
      </c>
    </row>
    <row r="33" spans="1:16" x14ac:dyDescent="0.25">
      <c r="A33" s="4" t="s">
        <v>18</v>
      </c>
      <c r="B33" s="11">
        <v>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27">
        <v>0</v>
      </c>
      <c r="C34" s="27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4"/>
        <v>0</v>
      </c>
    </row>
    <row r="35" spans="1:16" x14ac:dyDescent="0.25">
      <c r="A35" s="4" t="s">
        <v>20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7">
        <v>0</v>
      </c>
      <c r="C36" s="27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7">
        <v>0</v>
      </c>
      <c r="C37" s="27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29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4"/>
        <v>0</v>
      </c>
    </row>
    <row r="39" spans="1:16" ht="30" x14ac:dyDescent="0.25">
      <c r="A39" s="4" t="s">
        <v>38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4"/>
        <v>0</v>
      </c>
    </row>
    <row r="40" spans="1:16" x14ac:dyDescent="0.25">
      <c r="A40" s="4" t="s">
        <v>24</v>
      </c>
      <c r="B40" s="11">
        <v>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0</v>
      </c>
      <c r="C41" s="7">
        <f>SUM(C42:C48)</f>
        <v>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ht="30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ht="30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0</v>
      </c>
      <c r="C57" s="7">
        <f>SUM(C58:C66)</f>
        <v>48299190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7">
        <v>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ht="30" x14ac:dyDescent="0.25">
      <c r="A62" s="4" t="s">
        <v>33</v>
      </c>
      <c r="B62" s="11">
        <v>0</v>
      </c>
      <c r="C62" s="11">
        <v>24869965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23429225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ht="30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45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0</v>
      </c>
      <c r="C79" s="10">
        <f>C15+C21+C31+C41+C57+C49+C67+C72+C75</f>
        <v>253852530.09999999</v>
      </c>
      <c r="D79" s="10">
        <f t="shared" ref="D79:E79" si="38">+D15+D21+D31+D41+D49+D57+D67+D72+D75</f>
        <v>0</v>
      </c>
      <c r="E79" s="10">
        <f t="shared" si="38"/>
        <v>0</v>
      </c>
      <c r="F79" s="10">
        <f t="shared" ref="F79:O79" si="39">+F15+F21+F31+F41+F49+F57+F67+F72+F75</f>
        <v>94500000</v>
      </c>
      <c r="G79" s="10">
        <f t="shared" si="39"/>
        <v>2184600</v>
      </c>
      <c r="H79" s="10">
        <f t="shared" si="39"/>
        <v>0</v>
      </c>
      <c r="I79" s="10">
        <f t="shared" si="39"/>
        <v>86819700.890000001</v>
      </c>
      <c r="J79" s="10">
        <f t="shared" si="39"/>
        <v>-13243683.189999999</v>
      </c>
      <c r="K79" s="10">
        <f t="shared" si="39"/>
        <v>0</v>
      </c>
      <c r="L79" s="10">
        <f t="shared" si="39"/>
        <v>3276900</v>
      </c>
      <c r="M79" s="10">
        <f t="shared" si="39"/>
        <v>18631233.989999998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192168751.69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ht="30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0</v>
      </c>
      <c r="C92" s="20">
        <f>+C79+C90</f>
        <v>253852530.09999999</v>
      </c>
      <c r="D92" s="20">
        <f t="shared" ref="D92" si="57">+D79+D90</f>
        <v>0</v>
      </c>
      <c r="E92" s="20">
        <f t="shared" ref="E92" si="58">+E79+E90</f>
        <v>0</v>
      </c>
      <c r="F92" s="20">
        <f t="shared" ref="F92:O92" si="59">+F79+F90</f>
        <v>94500000</v>
      </c>
      <c r="G92" s="20">
        <f t="shared" si="59"/>
        <v>2184600</v>
      </c>
      <c r="H92" s="20">
        <f t="shared" si="59"/>
        <v>0</v>
      </c>
      <c r="I92" s="20">
        <f t="shared" si="59"/>
        <v>86819700.890000001</v>
      </c>
      <c r="J92" s="20">
        <f t="shared" si="59"/>
        <v>-13243683.189999999</v>
      </c>
      <c r="K92" s="20">
        <f t="shared" si="59"/>
        <v>0</v>
      </c>
      <c r="L92" s="20">
        <f t="shared" si="59"/>
        <v>3276900</v>
      </c>
      <c r="M92" s="20">
        <f t="shared" si="59"/>
        <v>18631233.989999998</v>
      </c>
      <c r="N92" s="20">
        <f t="shared" si="59"/>
        <v>0</v>
      </c>
      <c r="O92" s="20">
        <f t="shared" si="59"/>
        <v>0</v>
      </c>
      <c r="P92" s="20">
        <f t="shared" ref="P92" si="60">+P79+P90</f>
        <v>192168751.69</v>
      </c>
    </row>
    <row r="93" spans="1:16" ht="13.5" customHeight="1" thickTop="1" x14ac:dyDescent="0.25">
      <c r="A93" s="22" t="s">
        <v>94</v>
      </c>
    </row>
    <row r="94" spans="1:16" x14ac:dyDescent="0.25">
      <c r="A94" s="23" t="s">
        <v>95</v>
      </c>
    </row>
    <row r="95" spans="1:16" x14ac:dyDescent="0.25">
      <c r="A95" s="23" t="s">
        <v>96</v>
      </c>
    </row>
    <row r="96" spans="1:16" x14ac:dyDescent="0.25">
      <c r="A96" s="23" t="s">
        <v>97</v>
      </c>
    </row>
    <row r="97" spans="1:1" x14ac:dyDescent="0.25">
      <c r="A97" s="23" t="s">
        <v>98</v>
      </c>
    </row>
    <row r="98" spans="1:1" x14ac:dyDescent="0.25">
      <c r="A98" s="23" t="s">
        <v>99</v>
      </c>
    </row>
    <row r="99" spans="1:1" x14ac:dyDescent="0.25">
      <c r="A99" s="23" t="s">
        <v>100</v>
      </c>
    </row>
    <row r="100" spans="1:1" x14ac:dyDescent="0.25">
      <c r="A100" s="23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55" fitToHeight="0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2022-11-02T13:43:53Z</cp:lastPrinted>
  <dcterms:created xsi:type="dcterms:W3CDTF">2018-04-17T18:57:16Z</dcterms:created>
  <dcterms:modified xsi:type="dcterms:W3CDTF">2022-11-02T15:00:14Z</dcterms:modified>
</cp:coreProperties>
</file>