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T:\12 Presupuesto\02 Ejecución del Presupuesto\MH\2022\"/>
    </mc:Choice>
  </mc:AlternateContent>
  <xr:revisionPtr revIDLastSave="0" documentId="13_ncr:1_{822566B1-132A-4FB7-A2AC-0886A98BD19F}" xr6:coauthVersionLast="4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 " sheetId="3" r:id="rId1"/>
  </sheets>
  <definedNames>
    <definedName name="_xlnm.Print_Area" localSheetId="0">'Plantilla Ejecución MH '!$A$1:$P$105</definedName>
    <definedName name="_xlnm.Print_Titles" localSheetId="0">'Plantilla Ejecución MH 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<sst xmlns="http://schemas.openxmlformats.org/spreadsheetml/2006/main" count="104" uniqueCount="104">
  <si>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</si>
  <si>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</si>
  <si>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</si>
  <si>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</si>
  <si>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</si>
  <si>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</si>
  <si>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</si>
  <si>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</si>
  <si>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</si>
  <si>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</si>
  <si>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</si>
  <si>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</si>
  <si>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</si>
  <si>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</si>
  <si>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</si>
  <si>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</si>
  <si>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</si>
  <si>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</si>
  <si>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</si>
  <si>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</si>
  <si>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</si>
  <si>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</si>
  <si>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</si>
  <si>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</si>
  <si>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</si>
  <si>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</si>
  <si>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</si>
  <si>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</si>
  <si>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</si>
  <si>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</si>
  <si>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</si>
  <si>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</si>
  <si>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</si>
  <si>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</si>
  <si>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</si>
  <si>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</si>
  <si>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</si>
  <si>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</si>
  <si>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</si>
  <si>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</si>
  <si>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</si>
  <si>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</si>
  <si>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</si>
  <si>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</si>
  <si>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</si>
  <si>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</si>
  <si>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</si>
  <si>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</si>
  <si>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</si>
  <si>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</si>
  <si>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</si>
  <si>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</si>
  <si>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</si>
  <si>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</si>
  <si>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</si>
  <si>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</si>
  <si>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</si>
  <si>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</si>
  <si>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</si>
  <si>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</si>
  <si>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</si>
  <si>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</si>
  <si>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</si>
  <si>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</si>
  <si>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</si>
  <si>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</si>
  <si>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</si>
  <si>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</si>
  <si>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</si>
  <si>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</si>
  <si>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</si>
  <si>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</si>
  <si>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</si>
  <si>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</si>
  <si>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</si>
  <si>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</si>
  <si>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</si>
  <si>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</si>
  <si>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</si>
  <si>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</si>
  <si>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</si>
  <si>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</si>
  <si>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</si>
  <si>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</si>
  <si>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</si>
  <si>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</si>
  <si>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</si>
  <si>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</si>
  <si>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</si>
  <si>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</si>
  <si>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</si>
  <si>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</si>
  <si>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</si>
  <si>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</si>
  <si>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</si>
  <si>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</si>
  <si>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</si>
  <si>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</si>
  <si>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</si>
  <si>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</si>
  <si>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</si>
  <si>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</si>
  <si>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 xml:space="preserve"> 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</si>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</sst>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9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center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1095375</xdr:colOff>
      <xdr:row>1</xdr:row>
      <xdr:rowOff>0</xdr:rowOff>
    </xdr:from>
    <xdr:to>
      <xdr:col>3</xdr:col>
      <xdr:colOff>429375</xdr:colOff>
      <xdr:row>7</xdr:row>
      <xdr:rowOff>114042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762500" y="47625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6"/>
  <sheetViews>
    <sheetView showGridLines="0" tabSelected="1" zoomScaleNormal="100" workbookViewId="0">
      <pane ySplit="13" topLeftCell="A86" activePane="bottomLeft" state="frozen"/>
      <selection pane="bottomLeft" activeCell="T13" sqref="T13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6.140625" customWidth="1"/>
    <col min="7" max="7" width="15.42578125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9"/>
      <c r="B2" s="25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spans="1:16" ht="18.75" x14ac:dyDescent="0.25">
      <c r="A3" s="19"/>
      <c r="B3" s="25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</row>
    <row r="4" spans="1:16" ht="3.75" customHeight="1" x14ac:dyDescent="0.25">
      <c r="A4" s="19"/>
      <c r="B4" s="25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</row>
    <row r="5" spans="1:16" ht="18.75" x14ac:dyDescent="0.25">
      <c r="A5" s="22"/>
      <c r="B5" s="25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</row>
    <row r="6" spans="1:16" ht="18.75" x14ac:dyDescent="0.25">
      <c r="A6" s="28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</row>
    <row r="7" spans="1:16" ht="18.75" x14ac:dyDescent="0.25">
      <c r="A7" s="28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</row>
    <row r="8" spans="1:16" ht="18.75" x14ac:dyDescent="0.25">
      <c r="A8" s="28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</row>
    <row r="9" spans="1:16" ht="10.5" customHeight="1" x14ac:dyDescent="0.25">
      <c r="A9" s="37" t="s">
        <v>91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7"/>
      <c r="P9" s="37"/>
    </row>
    <row r="10" spans="1:16" ht="14.25" customHeight="1" x14ac:dyDescent="0.25">
      <c r="A10" s="37">
        <v>2022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</row>
    <row r="11" spans="1:16" ht="11.25" customHeight="1" x14ac:dyDescent="0.25">
      <c r="A11" s="38" t="s">
        <v>92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ht="8.25" customHeight="1" x14ac:dyDescent="0.25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24"/>
    </row>
    <row r="13" spans="1:16" s="31" customFormat="1" ht="30" customHeight="1" x14ac:dyDescent="0.25">
      <c r="A13" s="29" t="s">
        <v>0</v>
      </c>
      <c r="B13" s="30" t="s">
        <v>93</v>
      </c>
      <c r="C13" s="30" t="s">
        <v>94</v>
      </c>
      <c r="D13" s="30" t="s">
        <v>78</v>
      </c>
      <c r="E13" s="30" t="s">
        <v>79</v>
      </c>
      <c r="F13" s="30" t="s">
        <v>80</v>
      </c>
      <c r="G13" s="30" t="s">
        <v>81</v>
      </c>
      <c r="H13" s="30" t="s">
        <v>82</v>
      </c>
      <c r="I13" s="30" t="s">
        <v>83</v>
      </c>
      <c r="J13" s="30" t="s">
        <v>84</v>
      </c>
      <c r="K13" s="30" t="s">
        <v>85</v>
      </c>
      <c r="L13" s="30" t="s">
        <v>86</v>
      </c>
      <c r="M13" s="30" t="s">
        <v>87</v>
      </c>
      <c r="N13" s="30" t="s">
        <v>88</v>
      </c>
      <c r="O13" s="30" t="s">
        <v>89</v>
      </c>
      <c r="P13" s="30" t="s">
        <v>90</v>
      </c>
    </row>
    <row r="14" spans="1:16" x14ac:dyDescent="0.25">
      <c r="A14" s="1" t="s">
        <v>1</v>
      </c>
      <c r="B14" s="15">
        <f t="shared" ref="B14:C14" si="0">+B15+B21+B31+B41+B49+B57+B67+B72+B75</f>
        <v>17112748585</v>
      </c>
      <c r="C14" s="15">
        <f t="shared" si="0"/>
        <v>16869794182.700001</v>
      </c>
      <c r="D14" s="15">
        <f>+D15+D21+D31+D41+D49+D57+D67+D72+D75</f>
        <v>1132309832.75</v>
      </c>
      <c r="E14" s="15">
        <f t="shared" ref="E14" si="1">+E15+E21+E31+E41+E49+E57+E67+E72+E75</f>
        <v>1171765808.8900001</v>
      </c>
      <c r="F14" s="15">
        <f t="shared" ref="F14:O14" si="2">+F15+F21+F31+F41+F49+F57+F67+F72+F75</f>
        <v>1185592334.9400001</v>
      </c>
      <c r="G14" s="15">
        <f t="shared" si="2"/>
        <v>1211360124.0599999</v>
      </c>
      <c r="H14" s="15">
        <f t="shared" si="2"/>
        <v>0</v>
      </c>
      <c r="I14" s="15">
        <f t="shared" si="2"/>
        <v>0</v>
      </c>
      <c r="J14" s="15">
        <f t="shared" si="2"/>
        <v>0</v>
      </c>
      <c r="K14" s="15">
        <f t="shared" si="2"/>
        <v>0</v>
      </c>
      <c r="L14" s="15">
        <f t="shared" si="2"/>
        <v>0</v>
      </c>
      <c r="M14" s="15">
        <f t="shared" si="2"/>
        <v>0</v>
      </c>
      <c r="N14" s="15">
        <f t="shared" si="2"/>
        <v>0</v>
      </c>
      <c r="O14" s="15">
        <f t="shared" si="2"/>
        <v>0</v>
      </c>
      <c r="P14" s="15">
        <f t="shared" ref="P14" si="3">+P15+P21+P31+P41+P49+P57+P67+P72+P75</f>
        <v>4701028100.6400003</v>
      </c>
    </row>
    <row r="15" spans="1:16" x14ac:dyDescent="0.25">
      <c r="A15" s="2" t="s">
        <v>2</v>
      </c>
      <c r="B15" s="7">
        <f>SUM(B16:B20)</f>
        <v>1329632674</v>
      </c>
      <c r="C15" s="7">
        <f>SUM(C16:C20)</f>
        <v>1329632674</v>
      </c>
      <c r="D15" s="7">
        <f t="shared" ref="D15:E15" si="4">SUM(D16:D20)</f>
        <v>71474728.370000005</v>
      </c>
      <c r="E15" s="7">
        <f t="shared" si="4"/>
        <v>74265774.519999996</v>
      </c>
      <c r="F15" s="7">
        <f t="shared" ref="F15:O15" si="5">SUM(F16:F20)</f>
        <v>75123306.969999999</v>
      </c>
      <c r="G15" s="7">
        <f t="shared" si="5"/>
        <v>124075859.25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344939669.11000001</v>
      </c>
    </row>
    <row r="16" spans="1:16" ht="15" customHeight="1" x14ac:dyDescent="0.25">
      <c r="A16" s="4" t="s">
        <v>3</v>
      </c>
      <c r="B16" s="11">
        <v>789714656</v>
      </c>
      <c r="C16" s="11">
        <v>804414656</v>
      </c>
      <c r="D16" s="11">
        <v>56523799.710000001</v>
      </c>
      <c r="E16" s="11">
        <v>58664372.93</v>
      </c>
      <c r="F16" s="11">
        <v>60032966.909999996</v>
      </c>
      <c r="G16" s="11">
        <v>58151898.950000003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233373038.5</v>
      </c>
    </row>
    <row r="17" spans="1:37" ht="15" customHeight="1" x14ac:dyDescent="0.25">
      <c r="A17" s="4" t="s">
        <v>4</v>
      </c>
      <c r="B17" s="11">
        <v>401905562</v>
      </c>
      <c r="C17" s="11">
        <v>387205562</v>
      </c>
      <c r="D17" s="11">
        <v>6500030</v>
      </c>
      <c r="E17" s="11">
        <v>7060367.3700000001</v>
      </c>
      <c r="F17" s="11">
        <v>6708178.8499999996</v>
      </c>
      <c r="G17" s="11">
        <v>57300993.030000001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77569569.25</v>
      </c>
    </row>
    <row r="18" spans="1:37" ht="15" customHeight="1" x14ac:dyDescent="0.25">
      <c r="A18" s="4" t="s">
        <v>36</v>
      </c>
      <c r="B18" s="11">
        <v>7000000</v>
      </c>
      <c r="C18" s="11">
        <v>7000000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30800000</v>
      </c>
      <c r="C19" s="11">
        <v>30800000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100212456</v>
      </c>
      <c r="C20" s="11">
        <v>100212456</v>
      </c>
      <c r="D20" s="11">
        <v>8450898.6600000001</v>
      </c>
      <c r="E20" s="11">
        <v>8541034.2200000007</v>
      </c>
      <c r="F20" s="11">
        <v>8382161.21</v>
      </c>
      <c r="G20" s="11">
        <v>8622967.2699999996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33997061.359999999</v>
      </c>
    </row>
    <row r="21" spans="1:37" x14ac:dyDescent="0.25">
      <c r="A21" s="2" t="s">
        <v>7</v>
      </c>
      <c r="B21" s="7">
        <f>SUM(B22:B30)</f>
        <v>1440976961</v>
      </c>
      <c r="C21" s="7">
        <f>SUM(C22:C30)</f>
        <v>1127722558.7</v>
      </c>
      <c r="D21" s="7">
        <f t="shared" ref="D21:E21" si="7">SUM(D22:D30)</f>
        <v>7013146.54</v>
      </c>
      <c r="E21" s="7">
        <f t="shared" si="7"/>
        <v>14487908.799999999</v>
      </c>
      <c r="F21" s="7">
        <f t="shared" ref="F21:O21" si="8">SUM(F22:F30)</f>
        <v>32809787.52</v>
      </c>
      <c r="G21" s="7">
        <f t="shared" si="8"/>
        <v>18491336.93</v>
      </c>
      <c r="H21" s="7">
        <f t="shared" si="8"/>
        <v>0</v>
      </c>
      <c r="I21" s="7">
        <f t="shared" si="8"/>
        <v>0</v>
      </c>
      <c r="J21" s="7">
        <f t="shared" si="8"/>
        <v>0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72802179.789999992</v>
      </c>
    </row>
    <row r="22" spans="1:37" x14ac:dyDescent="0.25">
      <c r="A22" s="4" t="s">
        <v>8</v>
      </c>
      <c r="B22" s="11">
        <v>36031757</v>
      </c>
      <c r="C22" s="11">
        <v>47281757</v>
      </c>
      <c r="D22" s="11">
        <v>2390710.54</v>
      </c>
      <c r="E22" s="11">
        <v>5399575.54</v>
      </c>
      <c r="F22" s="11">
        <v>4628352.92</v>
      </c>
      <c r="G22" s="11">
        <v>4430900.16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16849539.16</v>
      </c>
    </row>
    <row r="23" spans="1:37" x14ac:dyDescent="0.25">
      <c r="A23" s="4" t="s">
        <v>9</v>
      </c>
      <c r="B23" s="11">
        <v>70096540</v>
      </c>
      <c r="C23" s="11">
        <v>155096540</v>
      </c>
      <c r="D23" s="35">
        <v>0</v>
      </c>
      <c r="E23" s="35">
        <v>0</v>
      </c>
      <c r="F23" s="35">
        <v>357515.34</v>
      </c>
      <c r="G23" s="35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357515.34</v>
      </c>
    </row>
    <row r="24" spans="1:37" x14ac:dyDescent="0.25">
      <c r="A24" s="4" t="s">
        <v>10</v>
      </c>
      <c r="B24" s="11">
        <v>9800000</v>
      </c>
      <c r="C24" s="11">
        <v>9800000</v>
      </c>
      <c r="D24" s="8">
        <v>119450</v>
      </c>
      <c r="E24" s="8">
        <v>712450</v>
      </c>
      <c r="F24" s="8">
        <v>1073000</v>
      </c>
      <c r="G24" s="8">
        <v>341100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10"/>
        <v>2246000</v>
      </c>
    </row>
    <row r="25" spans="1:37" ht="18" customHeight="1" x14ac:dyDescent="0.25">
      <c r="A25" s="4" t="s">
        <v>11</v>
      </c>
      <c r="B25" s="11">
        <v>13650000</v>
      </c>
      <c r="C25" s="11">
        <v>13650000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519566406</v>
      </c>
      <c r="C26" s="11">
        <v>202267676</v>
      </c>
      <c r="D26" s="8">
        <v>2450318</v>
      </c>
      <c r="E26" s="8">
        <v>2639000</v>
      </c>
      <c r="F26" s="8">
        <v>18830348.07</v>
      </c>
      <c r="G26" s="8">
        <v>9394122.9399999995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33313789.009999998</v>
      </c>
      <c r="T26" s="18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</row>
    <row r="27" spans="1:37" x14ac:dyDescent="0.25">
      <c r="A27" s="4" t="s">
        <v>13</v>
      </c>
      <c r="B27" s="11">
        <v>47829780</v>
      </c>
      <c r="C27" s="11">
        <v>45829780</v>
      </c>
      <c r="D27" s="11">
        <v>1867885.09</v>
      </c>
      <c r="E27" s="11">
        <v>1498798.72</v>
      </c>
      <c r="F27" s="11">
        <v>916533.62</v>
      </c>
      <c r="G27" s="11">
        <v>902371.01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10"/>
        <v>5185588.4399999995</v>
      </c>
      <c r="T27" s="18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</row>
    <row r="28" spans="1:37" ht="30" x14ac:dyDescent="0.25">
      <c r="A28" s="4" t="s">
        <v>14</v>
      </c>
      <c r="B28" s="33">
        <v>213487420</v>
      </c>
      <c r="C28" s="33">
        <v>144187420</v>
      </c>
      <c r="D28" s="35">
        <v>5900</v>
      </c>
      <c r="E28" s="35">
        <v>299697.87</v>
      </c>
      <c r="F28" s="35">
        <v>502979.14</v>
      </c>
      <c r="G28" s="35">
        <v>174183.31</v>
      </c>
      <c r="H28" s="35">
        <v>0</v>
      </c>
      <c r="I28" s="35">
        <v>0</v>
      </c>
      <c r="J28" s="35">
        <v>0</v>
      </c>
      <c r="K28" s="35">
        <v>0</v>
      </c>
      <c r="L28" s="35">
        <v>0</v>
      </c>
      <c r="M28" s="35">
        <v>0</v>
      </c>
      <c r="N28" s="35">
        <v>0</v>
      </c>
      <c r="O28" s="35">
        <v>0</v>
      </c>
      <c r="P28" s="32">
        <f t="shared" si="10"/>
        <v>982760.32000000007</v>
      </c>
    </row>
    <row r="29" spans="1:37" ht="30" x14ac:dyDescent="0.25">
      <c r="A29" s="4" t="s">
        <v>15</v>
      </c>
      <c r="B29" s="11">
        <v>498015058</v>
      </c>
      <c r="C29" s="11">
        <v>459609385.69999999</v>
      </c>
      <c r="D29" s="6">
        <v>177400</v>
      </c>
      <c r="E29" s="6">
        <v>711292.45</v>
      </c>
      <c r="F29" s="6">
        <v>4862755.47</v>
      </c>
      <c r="G29" s="6">
        <v>930692.91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6682140.8300000001</v>
      </c>
    </row>
    <row r="30" spans="1:37" x14ac:dyDescent="0.25">
      <c r="A30" s="4" t="s">
        <v>37</v>
      </c>
      <c r="B30" s="11">
        <v>32500000</v>
      </c>
      <c r="C30" s="11">
        <v>50000000</v>
      </c>
      <c r="D30" s="8">
        <v>1482.91</v>
      </c>
      <c r="E30" s="8">
        <v>3227094.22</v>
      </c>
      <c r="F30" s="8">
        <v>1638302.96</v>
      </c>
      <c r="G30" s="8">
        <v>2317966.6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7184846.6899999995</v>
      </c>
    </row>
    <row r="31" spans="1:37" x14ac:dyDescent="0.25">
      <c r="A31" s="2" t="s">
        <v>16</v>
      </c>
      <c r="B31" s="7">
        <f>SUM(B32:B40)</f>
        <v>106114952</v>
      </c>
      <c r="C31" s="7">
        <f>SUM(C32:C40)</f>
        <v>99414952</v>
      </c>
      <c r="D31" s="7">
        <f t="shared" ref="D31:E31" si="11">SUM(D32:D40)</f>
        <v>1125360</v>
      </c>
      <c r="E31" s="7">
        <f t="shared" si="11"/>
        <v>2741398.6799999997</v>
      </c>
      <c r="F31" s="7">
        <f t="shared" ref="F31:O31" si="12">SUM(F32:F40)</f>
        <v>2582602.16</v>
      </c>
      <c r="G31" s="7">
        <f t="shared" si="12"/>
        <v>3471470.37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9920831.2100000009</v>
      </c>
    </row>
    <row r="32" spans="1:37" x14ac:dyDescent="0.25">
      <c r="A32" s="4" t="s">
        <v>17</v>
      </c>
      <c r="B32" s="11">
        <v>5445608</v>
      </c>
      <c r="C32" s="11">
        <v>5445608</v>
      </c>
      <c r="D32" s="16">
        <v>0</v>
      </c>
      <c r="E32" s="16">
        <v>82043</v>
      </c>
      <c r="F32" s="16">
        <v>486531.67</v>
      </c>
      <c r="G32" s="16">
        <v>244805.65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1">
        <f t="shared" ref="P32:P40" si="14">SUM(D32:O32)</f>
        <v>813380.32</v>
      </c>
    </row>
    <row r="33" spans="1:16" x14ac:dyDescent="0.25">
      <c r="A33" s="4" t="s">
        <v>18</v>
      </c>
      <c r="B33" s="11">
        <v>10160000</v>
      </c>
      <c r="C33" s="11">
        <v>8360000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32">
        <v>5300000</v>
      </c>
      <c r="C34" s="32">
        <v>5300000</v>
      </c>
      <c r="D34" s="35">
        <v>0</v>
      </c>
      <c r="E34" s="35">
        <v>953229.65</v>
      </c>
      <c r="F34" s="35">
        <v>30975</v>
      </c>
      <c r="G34" s="35">
        <v>678747.8</v>
      </c>
      <c r="H34" s="35">
        <v>0</v>
      </c>
      <c r="I34" s="35">
        <v>0</v>
      </c>
      <c r="J34" s="35">
        <v>0</v>
      </c>
      <c r="K34" s="35">
        <v>0</v>
      </c>
      <c r="L34" s="35">
        <v>0</v>
      </c>
      <c r="M34" s="35">
        <v>0</v>
      </c>
      <c r="N34" s="35">
        <v>0</v>
      </c>
      <c r="O34" s="35">
        <v>0</v>
      </c>
      <c r="P34" s="32">
        <f t="shared" si="14"/>
        <v>1662952.4500000002</v>
      </c>
    </row>
    <row r="35" spans="1:16" x14ac:dyDescent="0.25">
      <c r="A35" s="4" t="s">
        <v>20</v>
      </c>
      <c r="B35" s="11">
        <v>3000000</v>
      </c>
      <c r="C35" s="11">
        <v>3000000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32">
        <v>3780000</v>
      </c>
      <c r="C36" s="32">
        <v>3980000</v>
      </c>
      <c r="D36" s="6">
        <v>0</v>
      </c>
      <c r="E36" s="6">
        <v>0</v>
      </c>
      <c r="F36" s="6">
        <v>1557.6</v>
      </c>
      <c r="G36" s="6">
        <v>408328.26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409885.86</v>
      </c>
    </row>
    <row r="37" spans="1:16" ht="30" x14ac:dyDescent="0.25">
      <c r="A37" s="4" t="s">
        <v>22</v>
      </c>
      <c r="B37" s="32">
        <v>1480000</v>
      </c>
      <c r="C37" s="32">
        <v>3380000</v>
      </c>
      <c r="D37" s="6">
        <v>0</v>
      </c>
      <c r="E37" s="6">
        <v>2186.54</v>
      </c>
      <c r="F37" s="6">
        <v>14680.97</v>
      </c>
      <c r="G37" s="6">
        <v>76398.429999999993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93265.939999999988</v>
      </c>
    </row>
    <row r="38" spans="1:16" ht="30" x14ac:dyDescent="0.25">
      <c r="A38" s="4" t="s">
        <v>23</v>
      </c>
      <c r="B38" s="34">
        <v>42119344</v>
      </c>
      <c r="C38" s="32">
        <v>27319344</v>
      </c>
      <c r="D38" s="32">
        <v>1125360</v>
      </c>
      <c r="E38" s="32">
        <v>1509364</v>
      </c>
      <c r="F38" s="32">
        <v>1195438.6200000001</v>
      </c>
      <c r="G38" s="32">
        <v>1186660.78</v>
      </c>
      <c r="H38" s="32">
        <v>0</v>
      </c>
      <c r="I38" s="32">
        <v>0</v>
      </c>
      <c r="J38" s="32">
        <v>0</v>
      </c>
      <c r="K38" s="32">
        <v>0</v>
      </c>
      <c r="L38" s="32">
        <v>0</v>
      </c>
      <c r="M38" s="32">
        <v>0</v>
      </c>
      <c r="N38" s="32">
        <v>0</v>
      </c>
      <c r="O38" s="32">
        <v>0</v>
      </c>
      <c r="P38" s="32">
        <f t="shared" si="14"/>
        <v>5016823.4000000004</v>
      </c>
    </row>
    <row r="39" spans="1:16" ht="30" x14ac:dyDescent="0.25">
      <c r="A39" s="4" t="s">
        <v>38</v>
      </c>
      <c r="B39" s="32">
        <v>0</v>
      </c>
      <c r="C39" s="32">
        <v>0</v>
      </c>
      <c r="D39" s="35">
        <v>0</v>
      </c>
      <c r="E39" s="35">
        <v>0</v>
      </c>
      <c r="F39" s="35">
        <v>0</v>
      </c>
      <c r="G39" s="35">
        <v>0</v>
      </c>
      <c r="H39" s="35">
        <v>0</v>
      </c>
      <c r="I39" s="35">
        <v>0</v>
      </c>
      <c r="J39" s="35">
        <v>0</v>
      </c>
      <c r="K39" s="35">
        <v>0</v>
      </c>
      <c r="L39" s="35">
        <v>0</v>
      </c>
      <c r="M39" s="35">
        <v>0</v>
      </c>
      <c r="N39" s="35">
        <v>0</v>
      </c>
      <c r="O39" s="35">
        <v>0</v>
      </c>
      <c r="P39" s="32">
        <f t="shared" si="14"/>
        <v>0</v>
      </c>
    </row>
    <row r="40" spans="1:16" x14ac:dyDescent="0.25">
      <c r="A40" s="4" t="s">
        <v>24</v>
      </c>
      <c r="B40" s="11">
        <v>34830000</v>
      </c>
      <c r="C40" s="11">
        <v>42630000</v>
      </c>
      <c r="D40" s="8">
        <v>0</v>
      </c>
      <c r="E40" s="8">
        <v>194575.49</v>
      </c>
      <c r="F40" s="8">
        <v>853418.3</v>
      </c>
      <c r="G40" s="8">
        <v>876529.45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1924523.24</v>
      </c>
    </row>
    <row r="41" spans="1:16" x14ac:dyDescent="0.25">
      <c r="A41" s="2" t="s">
        <v>25</v>
      </c>
      <c r="B41" s="7">
        <f>SUM(B42:B48)</f>
        <v>13494079448</v>
      </c>
      <c r="C41" s="7">
        <f>SUM(C42:C48)</f>
        <v>13499079448</v>
      </c>
      <c r="D41" s="9">
        <f t="shared" ref="D41" si="15">SUM(D42:D48)</f>
        <v>1052696597.84</v>
      </c>
      <c r="E41" s="9">
        <f t="shared" ref="E41" si="16">SUM(E42:E48)</f>
        <v>1079668207.6800001</v>
      </c>
      <c r="F41" s="9">
        <f t="shared" ref="F41:O41" si="17">SUM(F42:F48)</f>
        <v>1070171849.5</v>
      </c>
      <c r="G41" s="9">
        <f t="shared" si="17"/>
        <v>1065191849.51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4267728504.5300002</v>
      </c>
    </row>
    <row r="42" spans="1:16" ht="30" x14ac:dyDescent="0.25">
      <c r="A42" s="4" t="s">
        <v>26</v>
      </c>
      <c r="B42" s="32">
        <v>349450000</v>
      </c>
      <c r="C42" s="32">
        <v>347350000</v>
      </c>
      <c r="D42" s="16">
        <v>0</v>
      </c>
      <c r="E42" s="16">
        <v>95760</v>
      </c>
      <c r="F42" s="16">
        <v>0</v>
      </c>
      <c r="G42" s="16">
        <v>20000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1">
        <f t="shared" ref="P42:P48" si="19">SUM(D42:O42)</f>
        <v>115760</v>
      </c>
    </row>
    <row r="43" spans="1:16" ht="30" x14ac:dyDescent="0.25">
      <c r="A43" s="4" t="s">
        <v>39</v>
      </c>
      <c r="B43" s="11">
        <v>12641261556</v>
      </c>
      <c r="C43" s="11">
        <v>12641261556</v>
      </c>
      <c r="D43" s="11">
        <v>1025604238.99</v>
      </c>
      <c r="E43" s="11">
        <v>1025604238.99</v>
      </c>
      <c r="F43" s="11">
        <v>1025604238.99</v>
      </c>
      <c r="G43" s="11">
        <v>1025604238.99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4102416955.96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301441777</v>
      </c>
      <c r="C45" s="11">
        <v>306441777</v>
      </c>
      <c r="D45" s="11">
        <v>23187828.210000001</v>
      </c>
      <c r="E45" s="11">
        <v>23187828.210000001</v>
      </c>
      <c r="F45" s="11">
        <v>28187828.210000001</v>
      </c>
      <c r="G45" s="11">
        <v>23187828.210000001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97751312.840000004</v>
      </c>
    </row>
    <row r="46" spans="1:16" ht="30" x14ac:dyDescent="0.25">
      <c r="A46" s="4" t="s">
        <v>42</v>
      </c>
      <c r="B46" s="11">
        <v>200461915</v>
      </c>
      <c r="C46" s="11">
        <v>200461915</v>
      </c>
      <c r="D46" s="11">
        <v>3904530.64</v>
      </c>
      <c r="E46" s="11">
        <v>28855033.98</v>
      </c>
      <c r="F46" s="11">
        <v>16379782.300000001</v>
      </c>
      <c r="G46" s="11">
        <v>16379782.310000001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65519129.230000004</v>
      </c>
    </row>
    <row r="47" spans="1:16" ht="30" x14ac:dyDescent="0.25">
      <c r="A47" s="4" t="s">
        <v>27</v>
      </c>
      <c r="B47" s="11">
        <v>1464200</v>
      </c>
      <c r="C47" s="11">
        <v>3564200</v>
      </c>
      <c r="D47" s="11">
        <v>0</v>
      </c>
      <c r="E47" s="11">
        <v>1925346.5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1925346.5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392795000</v>
      </c>
      <c r="C49" s="7">
        <f>SUM(C50:C56)</f>
        <v>392795000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392795000</v>
      </c>
      <c r="C51" s="11">
        <v>392795000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349149550</v>
      </c>
      <c r="C57" s="7">
        <f>SUM(C58:C66)</f>
        <v>421149550</v>
      </c>
      <c r="D57" s="7">
        <f t="shared" ref="D57" si="24">SUM(D58:D66)</f>
        <v>0</v>
      </c>
      <c r="E57" s="7">
        <f t="shared" ref="E57" si="25">SUM(E58:E66)</f>
        <v>602519.21</v>
      </c>
      <c r="F57" s="7">
        <f t="shared" ref="F57:O57" si="26">SUM(F58:F66)</f>
        <v>4904788.79</v>
      </c>
      <c r="G57" s="7">
        <f t="shared" si="26"/>
        <v>129608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5636916</v>
      </c>
    </row>
    <row r="58" spans="1:16" x14ac:dyDescent="0.25">
      <c r="A58" s="4" t="s">
        <v>29</v>
      </c>
      <c r="B58" s="11">
        <v>65236564</v>
      </c>
      <c r="C58" s="11">
        <v>151536564</v>
      </c>
      <c r="D58" s="8">
        <v>0</v>
      </c>
      <c r="E58" s="8">
        <v>391612.5</v>
      </c>
      <c r="F58" s="8">
        <v>4872928.79</v>
      </c>
      <c r="G58" s="8">
        <v>47168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5311709.29</v>
      </c>
    </row>
    <row r="59" spans="1:16" ht="30" x14ac:dyDescent="0.25">
      <c r="A59" s="4" t="s">
        <v>30</v>
      </c>
      <c r="B59" s="32">
        <v>3000000</v>
      </c>
      <c r="C59" s="32">
        <v>3050000</v>
      </c>
      <c r="D59" s="11">
        <v>0</v>
      </c>
      <c r="E59" s="11">
        <v>210906.71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210906.71</v>
      </c>
    </row>
    <row r="60" spans="1:16" ht="30" x14ac:dyDescent="0.25">
      <c r="A60" s="4" t="s">
        <v>31</v>
      </c>
      <c r="B60" s="32">
        <v>0</v>
      </c>
      <c r="C60" s="32">
        <v>525000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32">
        <v>1000000</v>
      </c>
      <c r="C61" s="32">
        <v>1050000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17000000</v>
      </c>
      <c r="C62" s="11">
        <v>45025000</v>
      </c>
      <c r="D62" s="11">
        <v>0</v>
      </c>
      <c r="E62" s="11">
        <v>0</v>
      </c>
      <c r="F62" s="11">
        <v>31860</v>
      </c>
      <c r="G62" s="11">
        <v>82440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114300</v>
      </c>
    </row>
    <row r="63" spans="1:16" x14ac:dyDescent="0.25">
      <c r="A63" s="4" t="s">
        <v>52</v>
      </c>
      <c r="B63" s="11">
        <v>0</v>
      </c>
      <c r="C63" s="11">
        <v>800000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262912986</v>
      </c>
      <c r="C65" s="11">
        <v>217912986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32">
        <v>0</v>
      </c>
      <c r="C66" s="32">
        <v>1250000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17112748585</v>
      </c>
      <c r="C79" s="10">
        <f>C15+C21+C31+C41+C57+C49+C67+C72+C75</f>
        <v>16869794182.700001</v>
      </c>
      <c r="D79" s="10">
        <f t="shared" ref="D79:E79" si="38">+D15+D21+D31+D41+D49+D57+D67+D72+D75</f>
        <v>1132309832.75</v>
      </c>
      <c r="E79" s="10">
        <f t="shared" si="38"/>
        <v>1171765808.8900001</v>
      </c>
      <c r="F79" s="10">
        <f t="shared" ref="F79:O79" si="39">+F15+F21+F31+F41+F49+F57+F67+F72+F75</f>
        <v>1185592334.9400001</v>
      </c>
      <c r="G79" s="10">
        <f t="shared" si="39"/>
        <v>1211360124.0599999</v>
      </c>
      <c r="H79" s="10">
        <f t="shared" si="39"/>
        <v>0</v>
      </c>
      <c r="I79" s="10">
        <f t="shared" si="39"/>
        <v>0</v>
      </c>
      <c r="J79" s="10">
        <f t="shared" si="39"/>
        <v>0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4701028100.6400003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20" t="s">
        <v>77</v>
      </c>
      <c r="B92" s="21">
        <f t="shared" ref="B92" si="56">+B79+B90</f>
        <v>17112748585</v>
      </c>
      <c r="C92" s="21">
        <f>+C79+C90</f>
        <v>16869794182.700001</v>
      </c>
      <c r="D92" s="21">
        <f t="shared" ref="D92" si="57">+D79+D90</f>
        <v>1132309832.75</v>
      </c>
      <c r="E92" s="21">
        <f t="shared" ref="E92" si="58">+E79+E90</f>
        <v>1171765808.8900001</v>
      </c>
      <c r="F92" s="21">
        <f t="shared" ref="F92:O92" si="59">+F79+F90</f>
        <v>1185592334.9400001</v>
      </c>
      <c r="G92" s="21">
        <f t="shared" si="59"/>
        <v>1211360124.0599999</v>
      </c>
      <c r="H92" s="21">
        <f t="shared" si="59"/>
        <v>0</v>
      </c>
      <c r="I92" s="21">
        <f t="shared" si="59"/>
        <v>0</v>
      </c>
      <c r="J92" s="21">
        <f t="shared" si="59"/>
        <v>0</v>
      </c>
      <c r="K92" s="21">
        <f t="shared" si="59"/>
        <v>0</v>
      </c>
      <c r="L92" s="21">
        <f t="shared" si="59"/>
        <v>0</v>
      </c>
      <c r="M92" s="21">
        <f t="shared" si="59"/>
        <v>0</v>
      </c>
      <c r="N92" s="21">
        <f t="shared" si="59"/>
        <v>0</v>
      </c>
      <c r="O92" s="21">
        <f t="shared" si="59"/>
        <v>0</v>
      </c>
      <c r="P92" s="21">
        <f t="shared" ref="P92" si="60">+P79+P90</f>
        <v>4701028100.6400003</v>
      </c>
    </row>
    <row r="93" spans="1:16" ht="13.5" customHeight="1" thickTop="1" x14ac:dyDescent="0.25">
      <c r="A93" s="26" t="s">
        <v>95</v>
      </c>
    </row>
    <row r="94" spans="1:16" x14ac:dyDescent="0.25">
      <c r="A94" s="27" t="s">
        <v>96</v>
      </c>
    </row>
    <row r="95" spans="1:16" x14ac:dyDescent="0.25">
      <c r="A95" s="27" t="s">
        <v>97</v>
      </c>
    </row>
    <row r="96" spans="1:16" x14ac:dyDescent="0.25">
      <c r="A96" s="27" t="s">
        <v>98</v>
      </c>
    </row>
    <row r="97" spans="1:16" x14ac:dyDescent="0.25">
      <c r="A97" s="27" t="s">
        <v>99</v>
      </c>
    </row>
    <row r="98" spans="1:16" x14ac:dyDescent="0.25">
      <c r="A98" s="27" t="s">
        <v>100</v>
      </c>
    </row>
    <row r="99" spans="1:16" x14ac:dyDescent="0.25">
      <c r="A99" s="27" t="s">
        <v>101</v>
      </c>
      <c r="P99" s="6"/>
    </row>
    <row r="100" spans="1:16" x14ac:dyDescent="0.25">
      <c r="A100" s="27"/>
    </row>
    <row r="101" spans="1:16" x14ac:dyDescent="0.25">
      <c r="A101" s="27"/>
    </row>
    <row r="102" spans="1:16" x14ac:dyDescent="0.25">
      <c r="A102" s="27"/>
    </row>
    <row r="103" spans="1:16" x14ac:dyDescent="0.25">
      <c r="A103" s="36"/>
      <c r="C103" s="6"/>
    </row>
    <row r="104" spans="1:16" x14ac:dyDescent="0.25">
      <c r="A104" s="23" t="s">
        <v>102</v>
      </c>
    </row>
    <row r="105" spans="1:16" x14ac:dyDescent="0.25">
      <c r="A105" s="14" t="s">
        <v>103</v>
      </c>
    </row>
    <row r="106" spans="1:16" x14ac:dyDescent="0.25">
      <c r="A106" s="14"/>
      <c r="B106" s="6"/>
    </row>
  </sheetData>
  <dataConsolidate/>
  <mergeCells count="3">
    <mergeCell ref="A9:P9"/>
    <mergeCell ref="A10:P10"/>
    <mergeCell ref="A11:P11"/>
  </mergeCells>
  <printOptions horizontalCentered="1"/>
  <pageMargins left="0.23622047244094491" right="0.23622047244094491" top="0.74803149606299213" bottom="0.74803149606299213" header="0.31496062992125984" footer="0.31496062992125984"/>
  <pageSetup scale="75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 </vt:lpstr>
      <vt:lpstr>'Plantilla Ejecución MH '!Área_de_impresión</vt:lpstr>
      <vt:lpstr>'Plantilla Ejecución MH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2022-05-24T16:28:47Z</cp:lastPrinted>
  <dcterms:created xsi:type="dcterms:W3CDTF">2018-04-17T18:57:16Z</dcterms:created>
  <dcterms:modified xsi:type="dcterms:W3CDTF">2022-05-26T13:01:43Z</dcterms:modified>
</cp:coreProperties>
</file>