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2\"/>
    </mc:Choice>
  </mc:AlternateContent>
  <xr:revisionPtr revIDLastSave="0" documentId="13_ncr:1_{E59457F8-DF6D-450F-BF5E-8A554B1BF1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 2022" sheetId="3" r:id="rId1"/>
  </sheets>
  <definedNames>
    <definedName name="_xlnm.Print_Area" localSheetId="0">'OCTUBRE 2022'!$A$1:$P$111</definedName>
    <definedName name="_xlnm.Print_Titles" localSheetId="0">'OCTUBRE 2022'!$2:$13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<sst xmlns="http://schemas.openxmlformats.org/spreadsheetml/2006/main" count="105" uniqueCount="104">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</sst>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685801</xdr:colOff>
      <xdr:row>0</xdr:row>
      <xdr:rowOff>38101</xdr:rowOff>
    </xdr:from>
    <xdr:to>
      <xdr:col>6</xdr:col>
      <xdr:colOff>95251</xdr:colOff>
      <xdr:row>7</xdr:row>
      <xdr:rowOff>47625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781926" y="38101"/>
          <a:ext cx="1447800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C75" sqref="C75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7.25" customHeight="1" x14ac:dyDescent="0.25">
      <c r="A10" s="38">
        <v>2022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8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187840383</v>
      </c>
      <c r="C14" s="14">
        <f>+C15+C21+C31+C41+C49+C57+C67+C72+C75</f>
        <v>175027433.62</v>
      </c>
      <c r="D14" s="14">
        <f>+D15+D21+D31+D41+D49+D57+D67+D72+D75</f>
        <v>4450242.5600000005</v>
      </c>
      <c r="E14" s="14">
        <f t="shared" ref="E14" si="0">+E15+E21+E31+E41+E49+E57+E67+E72+E75</f>
        <v>4325823.08</v>
      </c>
      <c r="F14" s="14">
        <f t="shared" ref="F14:O14" si="1">+F15+F21+F31+F41+F49+F57+F67+F72+F75</f>
        <v>4538627.9399999995</v>
      </c>
      <c r="G14" s="14">
        <f t="shared" si="1"/>
        <v>8332729.2400000002</v>
      </c>
      <c r="H14" s="14">
        <f t="shared" si="1"/>
        <v>4545012.42</v>
      </c>
      <c r="I14" s="14">
        <f t="shared" si="1"/>
        <v>4518139.2699999996</v>
      </c>
      <c r="J14" s="14">
        <f t="shared" si="1"/>
        <v>5144847.16</v>
      </c>
      <c r="K14" s="14">
        <f t="shared" si="1"/>
        <v>4538003.75</v>
      </c>
      <c r="L14" s="14">
        <f t="shared" si="1"/>
        <v>4945345.1500000004</v>
      </c>
      <c r="M14" s="14">
        <f t="shared" si="1"/>
        <v>8502442.6499999985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53841213.219999999</v>
      </c>
    </row>
    <row r="15" spans="1:16" x14ac:dyDescent="0.25">
      <c r="A15" s="2" t="s">
        <v>2</v>
      </c>
      <c r="B15" s="7">
        <f>SUM(B16:B20)</f>
        <v>82996750</v>
      </c>
      <c r="C15" s="7">
        <f>SUM(C16:C20)</f>
        <v>82996750</v>
      </c>
      <c r="D15" s="7">
        <f t="shared" ref="D15:E15" si="3">SUM(D16:D20)</f>
        <v>4217816.2</v>
      </c>
      <c r="E15" s="7">
        <f t="shared" si="3"/>
        <v>4154406.7</v>
      </c>
      <c r="F15" s="7">
        <f t="shared" ref="F15:O15" si="4">SUM(F16:F20)</f>
        <v>4232856.17</v>
      </c>
      <c r="G15" s="7">
        <f t="shared" si="4"/>
        <v>7924101.4500000002</v>
      </c>
      <c r="H15" s="7">
        <f t="shared" si="4"/>
        <v>4327562.74</v>
      </c>
      <c r="I15" s="7">
        <f t="shared" si="4"/>
        <v>4288106.3499999996</v>
      </c>
      <c r="J15" s="7">
        <f t="shared" si="4"/>
        <v>4235072.95</v>
      </c>
      <c r="K15" s="7">
        <f t="shared" si="4"/>
        <v>4313106.3499999996</v>
      </c>
      <c r="L15" s="7">
        <f t="shared" si="4"/>
        <v>4513401.05</v>
      </c>
      <c r="M15" s="7">
        <f t="shared" si="4"/>
        <v>8205666.0499999998</v>
      </c>
      <c r="N15" s="7">
        <f t="shared" si="4"/>
        <v>0</v>
      </c>
      <c r="O15" s="7">
        <f t="shared" si="4"/>
        <v>0</v>
      </c>
      <c r="P15" s="7">
        <f t="shared" ref="P15" si="5">SUM(P16:P20)</f>
        <v>50412096.009999998</v>
      </c>
    </row>
    <row r="16" spans="1:16" ht="15" customHeight="1" x14ac:dyDescent="0.25">
      <c r="A16" s="4" t="s">
        <v>3</v>
      </c>
      <c r="B16" s="11">
        <v>49157000</v>
      </c>
      <c r="C16" s="11">
        <v>48637000</v>
      </c>
      <c r="D16" s="11">
        <v>3336000</v>
      </c>
      <c r="E16" s="11">
        <v>3281000</v>
      </c>
      <c r="F16" s="11">
        <v>3359449.47</v>
      </c>
      <c r="G16" s="11">
        <v>3636000</v>
      </c>
      <c r="H16" s="11">
        <v>3451752.19</v>
      </c>
      <c r="I16" s="11">
        <v>3400000</v>
      </c>
      <c r="J16" s="11">
        <v>3354000</v>
      </c>
      <c r="K16" s="11">
        <v>3425000</v>
      </c>
      <c r="L16" s="11">
        <v>3602688.05</v>
      </c>
      <c r="M16" s="11">
        <v>3467509.44</v>
      </c>
      <c r="N16" s="11">
        <v>0</v>
      </c>
      <c r="O16" s="11">
        <v>0</v>
      </c>
      <c r="P16" s="11">
        <f>SUM(D16:O16)</f>
        <v>34313399.149999999</v>
      </c>
    </row>
    <row r="17" spans="1:37" ht="15" customHeight="1" x14ac:dyDescent="0.25">
      <c r="A17" s="4" t="s">
        <v>4</v>
      </c>
      <c r="B17" s="11">
        <v>26827750</v>
      </c>
      <c r="C17" s="11">
        <v>25797750</v>
      </c>
      <c r="D17" s="11">
        <v>399000</v>
      </c>
      <c r="E17" s="11">
        <v>399000</v>
      </c>
      <c r="F17" s="11">
        <v>399000</v>
      </c>
      <c r="G17" s="11">
        <v>3808073.75</v>
      </c>
      <c r="H17" s="11">
        <v>399000</v>
      </c>
      <c r="I17" s="11">
        <v>399000</v>
      </c>
      <c r="J17" s="11">
        <v>399000</v>
      </c>
      <c r="K17" s="11">
        <v>399000</v>
      </c>
      <c r="L17" s="11">
        <v>399000</v>
      </c>
      <c r="M17" s="11">
        <v>3754100</v>
      </c>
      <c r="N17" s="11">
        <v>0</v>
      </c>
      <c r="O17" s="11">
        <v>0</v>
      </c>
      <c r="P17" s="11">
        <f>SUM(D17:O17)</f>
        <v>10754173.75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472343.61</v>
      </c>
      <c r="N19" s="8">
        <v>0</v>
      </c>
      <c r="O19" s="8">
        <v>0</v>
      </c>
      <c r="P19" s="11">
        <f>SUM(D19:O19)</f>
        <v>472343.61</v>
      </c>
    </row>
    <row r="20" spans="1:37" ht="15" customHeight="1" x14ac:dyDescent="0.25">
      <c r="A20" s="4" t="s">
        <v>6</v>
      </c>
      <c r="B20" s="11">
        <v>6012000</v>
      </c>
      <c r="C20" s="11">
        <v>7562000</v>
      </c>
      <c r="D20" s="11">
        <v>482816.2</v>
      </c>
      <c r="E20" s="11">
        <v>474406.7</v>
      </c>
      <c r="F20" s="11">
        <v>474406.7</v>
      </c>
      <c r="G20" s="11">
        <v>480027.7</v>
      </c>
      <c r="H20" s="11">
        <v>476810.55</v>
      </c>
      <c r="I20" s="11">
        <v>489106.35</v>
      </c>
      <c r="J20" s="11">
        <v>482072.95</v>
      </c>
      <c r="K20" s="11">
        <v>489106.35</v>
      </c>
      <c r="L20" s="11">
        <v>511713</v>
      </c>
      <c r="M20" s="11">
        <v>511713</v>
      </c>
      <c r="N20" s="11">
        <v>0</v>
      </c>
      <c r="O20" s="11">
        <v>0</v>
      </c>
      <c r="P20" s="11">
        <f>SUM(D20:O20)</f>
        <v>4872179.5</v>
      </c>
    </row>
    <row r="21" spans="1:37" x14ac:dyDescent="0.25">
      <c r="A21" s="2" t="s">
        <v>7</v>
      </c>
      <c r="B21" s="7">
        <f>SUM(B22:B30)</f>
        <v>81026633</v>
      </c>
      <c r="C21" s="7">
        <f>SUM(C22:C30)</f>
        <v>68713683.620000005</v>
      </c>
      <c r="D21" s="7">
        <f t="shared" ref="D21:E21" si="6">SUM(D22:D30)</f>
        <v>103146.36</v>
      </c>
      <c r="E21" s="7">
        <f t="shared" si="6"/>
        <v>23000.38</v>
      </c>
      <c r="F21" s="7">
        <f t="shared" ref="F21:O21" si="7">SUM(F22:F30)</f>
        <v>157743.76999999999</v>
      </c>
      <c r="G21" s="7">
        <f t="shared" si="7"/>
        <v>84533.790000000008</v>
      </c>
      <c r="H21" s="7">
        <f t="shared" si="7"/>
        <v>80649.679999999993</v>
      </c>
      <c r="I21" s="7">
        <f t="shared" si="7"/>
        <v>80422.92</v>
      </c>
      <c r="J21" s="7">
        <f t="shared" si="7"/>
        <v>113589.24</v>
      </c>
      <c r="K21" s="7">
        <f t="shared" si="7"/>
        <v>23240.400000000001</v>
      </c>
      <c r="L21" s="7">
        <f t="shared" si="7"/>
        <v>23240.400000000001</v>
      </c>
      <c r="M21" s="7">
        <f t="shared" si="7"/>
        <v>29680.35</v>
      </c>
      <c r="N21" s="7">
        <f t="shared" si="7"/>
        <v>0</v>
      </c>
      <c r="O21" s="7">
        <f t="shared" si="7"/>
        <v>0</v>
      </c>
      <c r="P21" s="12">
        <f t="shared" ref="P21" si="8">SUM(P22:P30)</f>
        <v>719247.29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22829.59</v>
      </c>
      <c r="G22" s="11">
        <v>6167.61</v>
      </c>
      <c r="H22" s="11">
        <v>0</v>
      </c>
      <c r="I22" s="11">
        <v>7300.46</v>
      </c>
      <c r="J22" s="11">
        <v>28102</v>
      </c>
      <c r="K22" s="11">
        <v>0</v>
      </c>
      <c r="L22" s="11">
        <v>0</v>
      </c>
      <c r="M22" s="11">
        <v>6117.75</v>
      </c>
      <c r="N22" s="11">
        <v>0</v>
      </c>
      <c r="O22" s="11">
        <v>0</v>
      </c>
      <c r="P22" s="11">
        <f t="shared" ref="P22:P30" si="9">SUM(D22:O22)</f>
        <v>70517.41</v>
      </c>
    </row>
    <row r="23" spans="1:37" x14ac:dyDescent="0.25">
      <c r="A23" s="4" t="s">
        <v>9</v>
      </c>
      <c r="B23" s="11">
        <v>1000000</v>
      </c>
      <c r="C23" s="11">
        <v>1000000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1200000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1000000</v>
      </c>
      <c r="C25" s="11">
        <v>500000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6700000</v>
      </c>
      <c r="C26" s="11">
        <v>6600000</v>
      </c>
      <c r="D26" s="8">
        <v>56000</v>
      </c>
      <c r="E26" s="8">
        <v>0</v>
      </c>
      <c r="F26" s="8">
        <v>112000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392000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47146.36</v>
      </c>
      <c r="E27" s="11">
        <v>23000.38</v>
      </c>
      <c r="F27" s="11">
        <v>22914.18</v>
      </c>
      <c r="G27" s="11">
        <v>22366.18</v>
      </c>
      <c r="H27" s="11">
        <v>24649.68</v>
      </c>
      <c r="I27" s="11">
        <v>17122.46</v>
      </c>
      <c r="J27" s="11">
        <v>29487.24</v>
      </c>
      <c r="K27" s="11">
        <v>23240.400000000001</v>
      </c>
      <c r="L27" s="11">
        <v>23240.400000000001</v>
      </c>
      <c r="M27" s="11">
        <v>23562.6</v>
      </c>
      <c r="N27" s="11">
        <v>0</v>
      </c>
      <c r="O27" s="11">
        <v>0</v>
      </c>
      <c r="P27" s="11">
        <f t="shared" si="9"/>
        <v>256729.87999999998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1100000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65326633</v>
      </c>
      <c r="C29" s="11">
        <v>54013683.619999997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15117000</v>
      </c>
      <c r="C31" s="7">
        <f>SUM(C32:C40)</f>
        <v>15117000</v>
      </c>
      <c r="D31" s="7">
        <f t="shared" ref="D31:E31" si="10">SUM(D32:D40)</f>
        <v>129280</v>
      </c>
      <c r="E31" s="7">
        <f t="shared" si="10"/>
        <v>148416</v>
      </c>
      <c r="F31" s="7">
        <f t="shared" ref="F31:O31" si="11">SUM(F32:F40)</f>
        <v>148028</v>
      </c>
      <c r="G31" s="7">
        <f t="shared" si="11"/>
        <v>324094</v>
      </c>
      <c r="H31" s="7">
        <f t="shared" si="11"/>
        <v>136800</v>
      </c>
      <c r="I31" s="7">
        <f t="shared" si="11"/>
        <v>149610</v>
      </c>
      <c r="J31" s="7">
        <f t="shared" si="11"/>
        <v>173793</v>
      </c>
      <c r="K31" s="7">
        <f t="shared" si="11"/>
        <v>201657</v>
      </c>
      <c r="L31" s="7">
        <f t="shared" si="11"/>
        <v>408703.7</v>
      </c>
      <c r="M31" s="7">
        <f t="shared" si="11"/>
        <v>267096.25</v>
      </c>
      <c r="N31" s="7">
        <f t="shared" si="11"/>
        <v>0</v>
      </c>
      <c r="O31" s="7">
        <f t="shared" si="11"/>
        <v>0</v>
      </c>
      <c r="P31" s="7">
        <f t="shared" ref="P31" si="12">SUM(P32:P40)</f>
        <v>2087477.95</v>
      </c>
    </row>
    <row r="32" spans="1:37" x14ac:dyDescent="0.25">
      <c r="A32" s="4" t="s">
        <v>17</v>
      </c>
      <c r="B32" s="11">
        <v>600000</v>
      </c>
      <c r="C32" s="11">
        <v>1100000</v>
      </c>
      <c r="D32" s="15">
        <v>0</v>
      </c>
      <c r="E32" s="15">
        <v>2736</v>
      </c>
      <c r="F32" s="15">
        <v>16794</v>
      </c>
      <c r="G32" s="15">
        <v>141244</v>
      </c>
      <c r="H32" s="15">
        <v>0</v>
      </c>
      <c r="I32" s="15">
        <v>3210</v>
      </c>
      <c r="J32" s="15">
        <v>2793</v>
      </c>
      <c r="K32" s="15">
        <v>30657</v>
      </c>
      <c r="L32" s="15">
        <v>237703.7</v>
      </c>
      <c r="M32" s="15">
        <v>0</v>
      </c>
      <c r="N32" s="15">
        <v>0</v>
      </c>
      <c r="O32" s="15">
        <v>0</v>
      </c>
      <c r="P32" s="11">
        <f t="shared" ref="P32:P40" si="13">SUM(D32:O32)</f>
        <v>435137.7</v>
      </c>
    </row>
    <row r="33" spans="1:16" x14ac:dyDescent="0.25">
      <c r="A33" s="4" t="s">
        <v>18</v>
      </c>
      <c r="B33" s="11">
        <v>117000</v>
      </c>
      <c r="C33" s="11">
        <v>117000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145000</v>
      </c>
      <c r="C34" s="30">
        <v>245000</v>
      </c>
      <c r="D34" s="33">
        <v>0</v>
      </c>
      <c r="E34" s="33">
        <v>15600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31196.25</v>
      </c>
      <c r="N34" s="33">
        <v>0</v>
      </c>
      <c r="O34" s="33">
        <v>0</v>
      </c>
      <c r="P34" s="30">
        <f t="shared" si="13"/>
        <v>46796.25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36000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24000</v>
      </c>
      <c r="C37" s="30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2745000</v>
      </c>
      <c r="D38" s="30">
        <v>129280</v>
      </c>
      <c r="E38" s="30">
        <v>130080</v>
      </c>
      <c r="F38" s="30">
        <v>131234</v>
      </c>
      <c r="G38" s="30">
        <v>130080</v>
      </c>
      <c r="H38" s="30">
        <v>136800</v>
      </c>
      <c r="I38" s="30">
        <v>146400</v>
      </c>
      <c r="J38" s="30">
        <v>171000</v>
      </c>
      <c r="K38" s="30">
        <v>171000</v>
      </c>
      <c r="L38" s="30">
        <v>171000</v>
      </c>
      <c r="M38" s="30">
        <v>171000</v>
      </c>
      <c r="N38" s="30">
        <v>0</v>
      </c>
      <c r="O38" s="30">
        <v>0</v>
      </c>
      <c r="P38" s="30">
        <f t="shared" si="13"/>
        <v>1487874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10850000</v>
      </c>
      <c r="D40" s="8">
        <v>0</v>
      </c>
      <c r="E40" s="8">
        <v>0</v>
      </c>
      <c r="F40" s="8">
        <v>0</v>
      </c>
      <c r="G40" s="8">
        <v>52770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64900</v>
      </c>
      <c r="N40" s="8">
        <v>0</v>
      </c>
      <c r="O40" s="8">
        <v>0</v>
      </c>
      <c r="P40" s="11">
        <f t="shared" si="13"/>
        <v>117670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500000</v>
      </c>
      <c r="C42" s="30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7700000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622391.97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622391.97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622391.97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622391.97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500000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187840383</v>
      </c>
      <c r="C79" s="10">
        <f>C15+C21+C31+C41+C49+C57+C67+C72+C75</f>
        <v>175027433.62</v>
      </c>
      <c r="D79" s="10">
        <f t="shared" ref="D79:E79" si="37">+D15+D21+D31+D41+D49+D57+D67+D72+D75</f>
        <v>4450242.5600000005</v>
      </c>
      <c r="E79" s="10">
        <f t="shared" si="37"/>
        <v>4325823.08</v>
      </c>
      <c r="F79" s="10">
        <f t="shared" ref="F79:O79" si="38">+F15+F21+F31+F41+F49+F57+F67+F72+F75</f>
        <v>4538627.9399999995</v>
      </c>
      <c r="G79" s="10">
        <f t="shared" si="38"/>
        <v>8332729.2400000002</v>
      </c>
      <c r="H79" s="10">
        <f t="shared" si="38"/>
        <v>4545012.42</v>
      </c>
      <c r="I79" s="10">
        <f t="shared" si="38"/>
        <v>4518139.2699999996</v>
      </c>
      <c r="J79" s="10">
        <f t="shared" si="38"/>
        <v>5144847.16</v>
      </c>
      <c r="K79" s="10">
        <f t="shared" si="38"/>
        <v>4538003.75</v>
      </c>
      <c r="L79" s="10">
        <f t="shared" si="38"/>
        <v>4945345.1500000004</v>
      </c>
      <c r="M79" s="10">
        <f t="shared" si="38"/>
        <v>8502442.6499999985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53841213.219999999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187840383</v>
      </c>
      <c r="C92" s="20">
        <f>+C79+C90</f>
        <v>175027433.62</v>
      </c>
      <c r="D92" s="20">
        <f t="shared" ref="D92" si="56">+D79+D90</f>
        <v>4450242.5600000005</v>
      </c>
      <c r="E92" s="20">
        <f t="shared" ref="E92" si="57">+E79+E90</f>
        <v>4325823.08</v>
      </c>
      <c r="F92" s="20">
        <f t="shared" ref="F92:O92" si="58">+F79+F90</f>
        <v>4538627.9399999995</v>
      </c>
      <c r="G92" s="20">
        <f t="shared" si="58"/>
        <v>8332729.2400000002</v>
      </c>
      <c r="H92" s="20">
        <f t="shared" si="58"/>
        <v>4545012.42</v>
      </c>
      <c r="I92" s="20">
        <f t="shared" si="58"/>
        <v>4518139.2699999996</v>
      </c>
      <c r="J92" s="20">
        <f t="shared" si="58"/>
        <v>5144847.16</v>
      </c>
      <c r="K92" s="20">
        <f t="shared" si="58"/>
        <v>4538003.75</v>
      </c>
      <c r="L92" s="20">
        <f t="shared" si="58"/>
        <v>4945345.1500000004</v>
      </c>
      <c r="M92" s="20">
        <f t="shared" si="58"/>
        <v>8502442.6499999985</v>
      </c>
      <c r="N92" s="20">
        <f t="shared" si="58"/>
        <v>0</v>
      </c>
      <c r="O92" s="20">
        <f t="shared" si="58"/>
        <v>0</v>
      </c>
      <c r="P92" s="20">
        <f t="shared" ref="P92" si="59">+P79+P90</f>
        <v>53841213.219999999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2022</vt:lpstr>
      <vt:lpstr>'OCTUBRE 2022'!Área_de_impresión</vt:lpstr>
      <vt:lpstr>'OCTUBRE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2022-11-07T13:22:49Z</cp:lastPrinted>
  <dcterms:created xsi:type="dcterms:W3CDTF">2018-04-17T18:57:16Z</dcterms:created>
  <dcterms:modified xsi:type="dcterms:W3CDTF">2022-11-07T13:25:34Z</dcterms:modified>
</cp:coreProperties>
</file>