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3\"/>
    </mc:Choice>
  </mc:AlternateContent>
  <xr:revisionPtr revIDLastSave="0" documentId="13_ncr:1_{BEC05FB5-C0C0-4566-B47B-2DE1C9789C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RERO 2023" sheetId="3" r:id="rId1"/>
  </sheets>
  <definedNames>
    <definedName name="_xlnm.Print_Area" localSheetId="0">'FEBRERO 2023'!$A$3:$P$105</definedName>
    <definedName name="_xlnm.Print_Titles" localSheetId="0">'FEBRERO 2023'!$2:$13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<sst xmlns="http://schemas.openxmlformats.org/spreadsheetml/2006/main" count="105" uniqueCount="104">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</sst>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0</xdr:rowOff>
    </xdr:from>
    <xdr:to>
      <xdr:col>2</xdr:col>
      <xdr:colOff>400050</xdr:colOff>
      <xdr:row>7</xdr:row>
      <xdr:rowOff>9524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3819526" y="0"/>
          <a:ext cx="1390649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E6" sqref="E6"/>
    </sheetView>
  </sheetViews>
  <sheetFormatPr baseColWidth="10" defaultColWidth="9.140625" defaultRowHeight="15" x14ac:dyDescent="0.25"/>
  <cols>
    <col min="1" max="1" width="64" customWidth="1"/>
    <col min="2" max="4" width="17.140625" customWidth="1"/>
    <col min="5" max="5" width="17" customWidth="1"/>
    <col min="6" max="6" width="13.5703125" hidden="1" customWidth="1"/>
    <col min="7" max="7" width="14.140625" hidden="1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6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21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8">
        <v>2023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6.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" hidden="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158062578</v>
      </c>
      <c r="C14" s="14">
        <f>+C15+C21+C31+C41+C49+C57+C67+C72+C75</f>
        <v>10707556.620000001</v>
      </c>
      <c r="D14" s="14">
        <f>+D15+D21+D31+D41+D49+D57+D67+D72+D75</f>
        <v>4422833.75</v>
      </c>
      <c r="E14" s="14">
        <f t="shared" ref="E14" si="0">+E15+E21+E31+E41+E49+E57+E67+E72+E75</f>
        <v>4955289.5599999996</v>
      </c>
      <c r="F14" s="14">
        <f t="shared" ref="F14:O14" si="1">+F15+F21+F31+F41+F49+F57+F67+F72+F75</f>
        <v>0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9378123.3100000005</v>
      </c>
    </row>
    <row r="15" spans="1:16" x14ac:dyDescent="0.25">
      <c r="A15" s="2" t="s">
        <v>2</v>
      </c>
      <c r="B15" s="7">
        <f>SUM(B16:B20)</f>
        <v>75094950</v>
      </c>
      <c r="C15" s="7">
        <f>SUM(C16:C20)</f>
        <v>3337858.5</v>
      </c>
      <c r="D15" s="7">
        <f t="shared" ref="D15:E15" si="3">SUM(D16:D20)</f>
        <v>4248995.95</v>
      </c>
      <c r="E15" s="7">
        <f t="shared" si="3"/>
        <v>4459733.55</v>
      </c>
      <c r="F15" s="7">
        <f t="shared" ref="F15:O15" si="4">SUM(F16:F20)</f>
        <v>0</v>
      </c>
      <c r="G15" s="7">
        <f t="shared" si="4"/>
        <v>0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8708729.5</v>
      </c>
    </row>
    <row r="16" spans="1:16" ht="15" customHeight="1" x14ac:dyDescent="0.25">
      <c r="A16" s="4" t="s">
        <v>3</v>
      </c>
      <c r="B16" s="11">
        <v>43705000</v>
      </c>
      <c r="C16" s="11">
        <v>6162083.3300000001</v>
      </c>
      <c r="D16" s="11">
        <v>3386166.67</v>
      </c>
      <c r="E16" s="11">
        <v>3561515.38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6947682.0499999998</v>
      </c>
    </row>
    <row r="17" spans="1:37" ht="15" customHeight="1" x14ac:dyDescent="0.25">
      <c r="A17" s="4" t="s">
        <v>4</v>
      </c>
      <c r="B17" s="11">
        <v>24758750</v>
      </c>
      <c r="C17" s="11">
        <v>-3497833.34</v>
      </c>
      <c r="D17" s="11">
        <v>379000</v>
      </c>
      <c r="E17" s="11">
        <v>394333.33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773333.33000000007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-400000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5631200</v>
      </c>
      <c r="C20" s="11">
        <v>1073608.51</v>
      </c>
      <c r="D20" s="11">
        <v>483829.28</v>
      </c>
      <c r="E20" s="11">
        <v>503884.84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987714.12000000011</v>
      </c>
    </row>
    <row r="21" spans="1:37" x14ac:dyDescent="0.25">
      <c r="A21" s="2" t="s">
        <v>7</v>
      </c>
      <c r="B21" s="7">
        <f>SUM(B22:B30)</f>
        <v>59065628</v>
      </c>
      <c r="C21" s="7">
        <f>SUM(C22:C30)</f>
        <v>7369698.1200000001</v>
      </c>
      <c r="D21" s="7">
        <f t="shared" ref="D21:E21" si="6">SUM(D22:D30)</f>
        <v>16837.8</v>
      </c>
      <c r="E21" s="7">
        <f t="shared" si="6"/>
        <v>337556.00999999995</v>
      </c>
      <c r="F21" s="7">
        <f t="shared" ref="F21:O21" si="7">SUM(F22:F30)</f>
        <v>0</v>
      </c>
      <c r="G21" s="7">
        <f t="shared" si="7"/>
        <v>0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354393.80999999994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0</v>
      </c>
    </row>
    <row r="23" spans="1:37" x14ac:dyDescent="0.25">
      <c r="A23" s="4" t="s">
        <v>9</v>
      </c>
      <c r="B23" s="11">
        <v>1000000</v>
      </c>
      <c r="C23" s="11">
        <v>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0</v>
      </c>
      <c r="D24" s="8">
        <v>0</v>
      </c>
      <c r="E24" s="8">
        <v>209364.83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209364.83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7100000</v>
      </c>
      <c r="C26" s="11">
        <v>0</v>
      </c>
      <c r="D26" s="8">
        <v>0</v>
      </c>
      <c r="E26" s="8">
        <v>112000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112000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0</v>
      </c>
      <c r="E27" s="11">
        <v>16191.18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16191.18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0</v>
      </c>
      <c r="D28" s="33">
        <v>16837.8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16837.8</v>
      </c>
    </row>
    <row r="29" spans="1:37" ht="30" x14ac:dyDescent="0.25">
      <c r="A29" s="4" t="s">
        <v>15</v>
      </c>
      <c r="B29" s="11">
        <v>42965628</v>
      </c>
      <c r="C29" s="11">
        <v>7369698.1200000001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15202000</v>
      </c>
      <c r="C31" s="7">
        <f>SUM(C32:C40)</f>
        <v>0</v>
      </c>
      <c r="D31" s="7">
        <f t="shared" ref="D31:E31" si="10">SUM(D32:D40)</f>
        <v>157000</v>
      </c>
      <c r="E31" s="7">
        <f t="shared" si="10"/>
        <v>158000</v>
      </c>
      <c r="F31" s="7">
        <f t="shared" ref="F31:O31" si="11">SUM(F32:F40)</f>
        <v>0</v>
      </c>
      <c r="G31" s="7">
        <f t="shared" si="11"/>
        <v>0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315000</v>
      </c>
    </row>
    <row r="32" spans="1:37" x14ac:dyDescent="0.25">
      <c r="A32" s="4" t="s">
        <v>17</v>
      </c>
      <c r="B32" s="11">
        <v>600000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0</v>
      </c>
    </row>
    <row r="33" spans="1:16" x14ac:dyDescent="0.25">
      <c r="A33" s="4" t="s">
        <v>18</v>
      </c>
      <c r="B33" s="11">
        <v>117000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230000</v>
      </c>
      <c r="C34" s="30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24000</v>
      </c>
      <c r="C37" s="30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0</v>
      </c>
      <c r="D38" s="30">
        <v>157000</v>
      </c>
      <c r="E38" s="30">
        <v>158000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315000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500000</v>
      </c>
      <c r="C42" s="30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3000000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158062578</v>
      </c>
      <c r="C79" s="10">
        <f>C15+C21+C31+C41+C49+C57+C67+C72+C75</f>
        <v>10707556.620000001</v>
      </c>
      <c r="D79" s="10">
        <f t="shared" ref="D79:E79" si="37">+D15+D21+D31+D41+D49+D57+D67+D72+D75</f>
        <v>4422833.75</v>
      </c>
      <c r="E79" s="10">
        <f t="shared" si="37"/>
        <v>4955289.5599999996</v>
      </c>
      <c r="F79" s="10">
        <f t="shared" ref="F79:O79" si="38">+F15+F21+F31+F41+F49+F57+F67+F72+F75</f>
        <v>0</v>
      </c>
      <c r="G79" s="10">
        <f t="shared" si="38"/>
        <v>0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9378123.3100000005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158062578</v>
      </c>
      <c r="C92" s="20">
        <f>+C79+C90</f>
        <v>10707556.620000001</v>
      </c>
      <c r="D92" s="20">
        <f t="shared" ref="D92" si="56">+D79+D90</f>
        <v>4422833.75</v>
      </c>
      <c r="E92" s="20">
        <f t="shared" ref="E92" si="57">+E79+E90</f>
        <v>4955289.5599999996</v>
      </c>
      <c r="F92" s="20">
        <f t="shared" ref="F92:O92" si="58">+F79+F90</f>
        <v>0</v>
      </c>
      <c r="G92" s="20">
        <f t="shared" si="58"/>
        <v>0</v>
      </c>
      <c r="H92" s="20">
        <f t="shared" si="58"/>
        <v>0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9378123.3100000005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103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2023</vt:lpstr>
      <vt:lpstr>'FEBRERO 2023'!Área_de_impresión</vt:lpstr>
      <vt:lpstr>'FEBRERO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2023-03-02T18:04:00Z</cp:lastPrinted>
  <dcterms:created xsi:type="dcterms:W3CDTF">2018-04-17T18:57:16Z</dcterms:created>
  <dcterms:modified xsi:type="dcterms:W3CDTF">2023-03-02T18:04:39Z</dcterms:modified>
</cp:coreProperties>
</file>