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T:\12 Presupuesto\02 Ejecución del Presupuesto\CP\2022\"/>
    </mc:Choice>
  </mc:AlternateContent>
  <xr:revisionPtr revIDLastSave="0" documentId="13_ncr:1_{CFAB4166-2E4E-4531-8D70-1EBE82EB2C88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CP" sheetId="3" r:id="rId1"/>
  </sheets>
  <definedNames>
    <definedName name="_xlnm.Print_Area" localSheetId="0">'Plantilla Ejecución DGCP'!$A$1:$P$105</definedName>
    <definedName name="_xlnm.Print_Titles" localSheetId="0">'Plantilla Ejecución DGCP'!$2:$13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14" i="3" s="1"/>
  <c r="C21" i="3"/>
  <c r="C15" i="3"/>
  <c r="C79" i="3" s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B14" i="3" l="1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<sst xmlns="http://schemas.openxmlformats.org/spreadsheetml/2006/main" count="103" uniqueCount="103">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</sst>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3</xdr:col>
      <xdr:colOff>448425</xdr:colOff>
      <xdr:row>7</xdr:row>
      <xdr:rowOff>66417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781550" y="66674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0"/>
  <sheetViews>
    <sheetView showGridLines="0" tabSelected="1" topLeftCell="A79" zoomScaleNormal="100" workbookViewId="0">
      <selection activeCell="S96" sqref="S96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18.75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7.25" customHeight="1" x14ac:dyDescent="0.25">
      <c r="A10" s="38">
        <v>2022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8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187840383</v>
      </c>
      <c r="C14" s="14">
        <f>+C15+C21+C31+C41+C49+C57+C67+C72+C75</f>
        <v>198547939.62</v>
      </c>
      <c r="D14" s="14">
        <f>+D15+D21+D31+D41+D49+D57+D67+D72+D75</f>
        <v>4450242.5600000005</v>
      </c>
      <c r="E14" s="14">
        <f t="shared" ref="E14" si="0">+E15+E21+E31+E41+E49+E57+E67+E72+E75</f>
        <v>4325823.08</v>
      </c>
      <c r="F14" s="14">
        <f t="shared" ref="F14:O14" si="1">+F15+F21+F31+F41+F49+F57+F67+F72+F75</f>
        <v>4538627.9399999995</v>
      </c>
      <c r="G14" s="14">
        <f t="shared" si="1"/>
        <v>8332729.2400000002</v>
      </c>
      <c r="H14" s="14">
        <f t="shared" si="1"/>
        <v>4545012.42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26192435.240000002</v>
      </c>
    </row>
    <row r="15" spans="1:16" x14ac:dyDescent="0.25">
      <c r="A15" s="2" t="s">
        <v>2</v>
      </c>
      <c r="B15" s="7">
        <f>SUM(B16:B20)</f>
        <v>82996750</v>
      </c>
      <c r="C15" s="7">
        <f>SUM(C16:C20)</f>
        <v>82996750</v>
      </c>
      <c r="D15" s="7">
        <f t="shared" ref="D15:E15" si="3">SUM(D16:D20)</f>
        <v>4217816.2</v>
      </c>
      <c r="E15" s="7">
        <f t="shared" si="3"/>
        <v>4154406.7</v>
      </c>
      <c r="F15" s="7">
        <f t="shared" ref="F15:O15" si="4">SUM(F16:F20)</f>
        <v>4232856.17</v>
      </c>
      <c r="G15" s="7">
        <f t="shared" si="4"/>
        <v>7924101.4500000002</v>
      </c>
      <c r="H15" s="7">
        <f t="shared" si="4"/>
        <v>4327562.74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24856743.260000002</v>
      </c>
    </row>
    <row r="16" spans="1:16" ht="15" customHeight="1" x14ac:dyDescent="0.25">
      <c r="A16" s="4" t="s">
        <v>3</v>
      </c>
      <c r="B16" s="11">
        <v>49157000</v>
      </c>
      <c r="C16" s="11">
        <v>49157000</v>
      </c>
      <c r="D16" s="11">
        <v>3336000</v>
      </c>
      <c r="E16" s="11">
        <v>3281000</v>
      </c>
      <c r="F16" s="11">
        <v>3359449.47</v>
      </c>
      <c r="G16" s="11">
        <v>3636000</v>
      </c>
      <c r="H16" s="11">
        <v>3451752.19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17064201.66</v>
      </c>
    </row>
    <row r="17" spans="1:37" ht="15" customHeight="1" x14ac:dyDescent="0.25">
      <c r="A17" s="4" t="s">
        <v>4</v>
      </c>
      <c r="B17" s="11">
        <v>26827750</v>
      </c>
      <c r="C17" s="11">
        <v>26827750</v>
      </c>
      <c r="D17" s="11">
        <v>399000</v>
      </c>
      <c r="E17" s="11">
        <v>399000</v>
      </c>
      <c r="F17" s="11">
        <v>399000</v>
      </c>
      <c r="G17" s="11">
        <v>3808073.75</v>
      </c>
      <c r="H17" s="11">
        <v>399000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5404073.75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6012000</v>
      </c>
      <c r="C20" s="11">
        <v>6012000</v>
      </c>
      <c r="D20" s="11">
        <v>482816.2</v>
      </c>
      <c r="E20" s="11">
        <v>474406.7</v>
      </c>
      <c r="F20" s="11">
        <v>474406.7</v>
      </c>
      <c r="G20" s="11">
        <v>480027.7</v>
      </c>
      <c r="H20" s="11">
        <v>476810.55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2388467.85</v>
      </c>
    </row>
    <row r="21" spans="1:37" x14ac:dyDescent="0.25">
      <c r="A21" s="2" t="s">
        <v>7</v>
      </c>
      <c r="B21" s="7">
        <f>SUM(B22:B30)</f>
        <v>81026633</v>
      </c>
      <c r="C21" s="7">
        <f>SUM(C22:C30)</f>
        <v>91734189.620000005</v>
      </c>
      <c r="D21" s="7">
        <f t="shared" ref="D21:E21" si="6">SUM(D22:D30)</f>
        <v>103146.36</v>
      </c>
      <c r="E21" s="7">
        <f t="shared" si="6"/>
        <v>23000.38</v>
      </c>
      <c r="F21" s="7">
        <f t="shared" ref="F21:O21" si="7">SUM(F22:F30)</f>
        <v>157743.76999999999</v>
      </c>
      <c r="G21" s="7">
        <f t="shared" si="7"/>
        <v>84533.790000000008</v>
      </c>
      <c r="H21" s="7">
        <f t="shared" si="7"/>
        <v>80649.679999999993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449073.98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22829.59</v>
      </c>
      <c r="G22" s="11">
        <v>6167.61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28997.200000000001</v>
      </c>
    </row>
    <row r="23" spans="1:37" x14ac:dyDescent="0.25">
      <c r="A23" s="4" t="s">
        <v>9</v>
      </c>
      <c r="B23" s="11">
        <v>1000000</v>
      </c>
      <c r="C23" s="11">
        <v>1000000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6700000</v>
      </c>
      <c r="C26" s="11">
        <v>6700000</v>
      </c>
      <c r="D26" s="8">
        <v>56000</v>
      </c>
      <c r="E26" s="8">
        <v>0</v>
      </c>
      <c r="F26" s="8">
        <v>112000</v>
      </c>
      <c r="G26" s="8">
        <v>56000</v>
      </c>
      <c r="H26" s="8">
        <v>56000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280000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47146.36</v>
      </c>
      <c r="E27" s="11">
        <v>23000.38</v>
      </c>
      <c r="F27" s="11">
        <v>22914.18</v>
      </c>
      <c r="G27" s="11">
        <v>22366.18</v>
      </c>
      <c r="H27" s="11">
        <v>24649.68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140076.78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1300000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65326633</v>
      </c>
      <c r="C29" s="11">
        <v>76034189.620000005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15117000</v>
      </c>
      <c r="C31" s="7">
        <f>SUM(C32:C40)</f>
        <v>15117000</v>
      </c>
      <c r="D31" s="7">
        <f t="shared" ref="D31:E31" si="10">SUM(D32:D40)</f>
        <v>129280</v>
      </c>
      <c r="E31" s="7">
        <f t="shared" si="10"/>
        <v>148416</v>
      </c>
      <c r="F31" s="7">
        <f t="shared" ref="F31:O31" si="11">SUM(F32:F40)</f>
        <v>148028</v>
      </c>
      <c r="G31" s="7">
        <f t="shared" si="11"/>
        <v>324094</v>
      </c>
      <c r="H31" s="7">
        <f t="shared" si="11"/>
        <v>136800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886618</v>
      </c>
    </row>
    <row r="32" spans="1:37" x14ac:dyDescent="0.25">
      <c r="A32" s="4" t="s">
        <v>17</v>
      </c>
      <c r="B32" s="11">
        <v>600000</v>
      </c>
      <c r="C32" s="11">
        <v>600000</v>
      </c>
      <c r="D32" s="15">
        <v>0</v>
      </c>
      <c r="E32" s="15">
        <v>2736</v>
      </c>
      <c r="F32" s="15">
        <v>16794</v>
      </c>
      <c r="G32" s="15">
        <v>141244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160774</v>
      </c>
    </row>
    <row r="33" spans="1:16" x14ac:dyDescent="0.25">
      <c r="A33" s="4" t="s">
        <v>18</v>
      </c>
      <c r="B33" s="11">
        <v>117000</v>
      </c>
      <c r="C33" s="11">
        <v>117000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145000</v>
      </c>
      <c r="C34" s="30">
        <v>145000</v>
      </c>
      <c r="D34" s="33">
        <v>0</v>
      </c>
      <c r="E34" s="33">
        <v>15600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15600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36000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24000</v>
      </c>
      <c r="C37" s="30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2745000</v>
      </c>
      <c r="D38" s="30">
        <v>129280</v>
      </c>
      <c r="E38" s="30">
        <v>130080</v>
      </c>
      <c r="F38" s="30">
        <v>131234</v>
      </c>
      <c r="G38" s="30">
        <v>130080</v>
      </c>
      <c r="H38" s="30">
        <v>136800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657474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11450000</v>
      </c>
      <c r="D40" s="8">
        <v>0</v>
      </c>
      <c r="E40" s="8">
        <v>0</v>
      </c>
      <c r="F40" s="8">
        <v>0</v>
      </c>
      <c r="G40" s="8">
        <v>52770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52770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500000</v>
      </c>
      <c r="C42" s="30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8200000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1000000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187840383</v>
      </c>
      <c r="C79" s="10">
        <f>C15+C21+C31+C41+C49+C57+C67+C72+C75</f>
        <v>198547939.62</v>
      </c>
      <c r="D79" s="10">
        <f t="shared" ref="D79:E79" si="37">+D15+D21+D31+D41+D49+D57+D67+D72+D75</f>
        <v>4450242.5600000005</v>
      </c>
      <c r="E79" s="10">
        <f t="shared" si="37"/>
        <v>4325823.08</v>
      </c>
      <c r="F79" s="10">
        <f t="shared" ref="F79:O79" si="38">+F15+F21+F31+F41+F49+F57+F67+F72+F75</f>
        <v>4538627.9399999995</v>
      </c>
      <c r="G79" s="10">
        <f t="shared" si="38"/>
        <v>8332729.2400000002</v>
      </c>
      <c r="H79" s="10">
        <f t="shared" si="38"/>
        <v>4545012.42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26192435.240000002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187840383</v>
      </c>
      <c r="C92" s="20">
        <f>+C79+C90</f>
        <v>198547939.62</v>
      </c>
      <c r="D92" s="20">
        <f t="shared" ref="D92" si="56">+D79+D90</f>
        <v>4450242.5600000005</v>
      </c>
      <c r="E92" s="20">
        <f t="shared" ref="E92" si="57">+E79+E90</f>
        <v>4325823.08</v>
      </c>
      <c r="F92" s="20">
        <f t="shared" ref="F92:O92" si="58">+F79+F90</f>
        <v>4538627.9399999995</v>
      </c>
      <c r="G92" s="20">
        <f t="shared" si="58"/>
        <v>8332729.2400000002</v>
      </c>
      <c r="H92" s="20">
        <f t="shared" si="58"/>
        <v>4545012.42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26192435.240000002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70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DGCP</vt:lpstr>
      <vt:lpstr>'Plantilla Ejecución DGCP'!Área_de_impresión</vt:lpstr>
      <vt:lpstr>'Plantilla Ejecución DGCP'!Títulos_a_imprimir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2022-06-06T13:43:01Z</cp:lastPrinted>
  <dcterms:created xsi:type="dcterms:W3CDTF">2018-04-17T18:57:16Z</dcterms:created>
  <dcterms:modified xsi:type="dcterms:W3CDTF">2022-06-06T16:31:51Z</dcterms:modified>
</cp:coreProperties>
</file>