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Ejecución Presupuestaria Agosto 2022\"/>
    </mc:Choice>
  </mc:AlternateContent>
  <xr:revisionPtr revIDLastSave="0" documentId="13_ncr:1_{46366068-0E4A-4448-801D-884AC68B0A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DGPLT " sheetId="3" r:id="rId1"/>
  </sheets>
  <definedNames>
    <definedName name="_xlnm.Print_Area" localSheetId="0">'Plantilla Ejecución DGPLT '!$A$1:$P$111</definedName>
    <definedName name="_xlnm.Print_Titles" localSheetId="0">'Plantilla Ejecución DGPLT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<sst xmlns="http://schemas.openxmlformats.org/spreadsheetml/2006/main" count="103" uniqueCount="103">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</sst>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592665</xdr:colOff>
      <xdr:row>0</xdr:row>
      <xdr:rowOff>0</xdr:rowOff>
    </xdr:from>
    <xdr:to>
      <xdr:col>5</xdr:col>
      <xdr:colOff>338666</xdr:colOff>
      <xdr:row>6</xdr:row>
      <xdr:rowOff>23283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6551082" y="0"/>
          <a:ext cx="2021417" cy="10922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0"/>
  <sheetViews>
    <sheetView showGridLines="0" tabSelected="1" topLeftCell="A85" zoomScale="90" zoomScaleNormal="90" workbookViewId="0">
      <selection activeCell="I103" sqref="I103"/>
    </sheetView>
  </sheetViews>
  <sheetFormatPr baseColWidth="10" defaultColWidth="9.140625" defaultRowHeight="15" x14ac:dyDescent="0.25"/>
  <cols>
    <col min="1" max="1" width="5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customWidth="1"/>
    <col min="11" max="11" width="14.85546875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25">
      <c r="A1" s="18"/>
      <c r="B1" s="22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8.75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.75" customHeight="1" x14ac:dyDescent="0.25">
      <c r="A3" s="18"/>
      <c r="B3" s="22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18.7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8.7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8.7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6.95" customHeight="1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15" customHeight="1" x14ac:dyDescent="0.25">
      <c r="A8" s="33" t="s">
        <v>102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5" customHeight="1" x14ac:dyDescent="0.25">
      <c r="A9" s="33" t="s">
        <v>91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5" customHeight="1" x14ac:dyDescent="0.25">
      <c r="A10" s="33">
        <v>2022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5" customHeight="1" x14ac:dyDescent="0.25">
      <c r="A11" s="34" t="s">
        <v>92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8.2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8" customFormat="1" ht="30" customHeight="1" x14ac:dyDescent="0.25">
      <c r="A13" s="26" t="s">
        <v>0</v>
      </c>
      <c r="B13" s="27" t="s">
        <v>93</v>
      </c>
      <c r="C13" s="27" t="s">
        <v>94</v>
      </c>
      <c r="D13" s="27" t="s">
        <v>78</v>
      </c>
      <c r="E13" s="27" t="s">
        <v>79</v>
      </c>
      <c r="F13" s="27" t="s">
        <v>80</v>
      </c>
      <c r="G13" s="27" t="s">
        <v>81</v>
      </c>
      <c r="H13" s="27" t="s">
        <v>82</v>
      </c>
      <c r="I13" s="27" t="s">
        <v>83</v>
      </c>
      <c r="J13" s="27" t="s">
        <v>84</v>
      </c>
      <c r="K13" s="27" t="s">
        <v>85</v>
      </c>
      <c r="L13" s="27" t="s">
        <v>86</v>
      </c>
      <c r="M13" s="27" t="s">
        <v>87</v>
      </c>
      <c r="N13" s="27" t="s">
        <v>88</v>
      </c>
      <c r="O13" s="27" t="s">
        <v>89</v>
      </c>
      <c r="P13" s="27" t="s">
        <v>90</v>
      </c>
    </row>
    <row r="14" spans="1:16" x14ac:dyDescent="0.25">
      <c r="A14" s="1" t="s">
        <v>1</v>
      </c>
      <c r="B14" s="14">
        <f t="shared" ref="B14:C14" si="0">+B15+B21+B31+B41+B49+B57+B67+B72+B75</f>
        <v>129678888</v>
      </c>
      <c r="C14" s="14">
        <f t="shared" si="0"/>
        <v>140386444.62</v>
      </c>
      <c r="D14" s="14">
        <f>+D15+D21+D31+D41+D49+D57+D67+D72+D75</f>
        <v>5842457.8499999996</v>
      </c>
      <c r="E14" s="14">
        <f t="shared" ref="E14" si="1">+E15+E21+E31+E41+E49+E57+E67+E72+E75</f>
        <v>5729069.0600000005</v>
      </c>
      <c r="F14" s="14">
        <f t="shared" ref="F14:O14" si="2">+F15+F21+F31+F41+F49+F57+F67+F72+F75</f>
        <v>6122119.7000000002</v>
      </c>
      <c r="G14" s="14">
        <f t="shared" si="2"/>
        <v>10332823.380000001</v>
      </c>
      <c r="H14" s="14">
        <f t="shared" si="2"/>
        <v>5810280.1099999994</v>
      </c>
      <c r="I14" s="14">
        <f t="shared" si="2"/>
        <v>5526957.7000000002</v>
      </c>
      <c r="J14" s="14">
        <f t="shared" si="2"/>
        <v>5362083.6500000004</v>
      </c>
      <c r="K14" s="14">
        <f t="shared" si="2"/>
        <v>6474381.7400000002</v>
      </c>
      <c r="L14" s="14">
        <f t="shared" si="2"/>
        <v>0</v>
      </c>
      <c r="M14" s="14">
        <f t="shared" si="2"/>
        <v>0</v>
      </c>
      <c r="N14" s="14">
        <f t="shared" si="2"/>
        <v>0</v>
      </c>
      <c r="O14" s="14">
        <f t="shared" si="2"/>
        <v>0</v>
      </c>
      <c r="P14" s="14">
        <f t="shared" ref="P14" si="3">+P15+P21+P31+P41+P49+P57+P67+P72+P75</f>
        <v>51200173.189999998</v>
      </c>
    </row>
    <row r="15" spans="1:16" x14ac:dyDescent="0.25">
      <c r="A15" s="2" t="s">
        <v>2</v>
      </c>
      <c r="B15" s="7">
        <f>SUM(B16:B20)</f>
        <v>101679562</v>
      </c>
      <c r="C15" s="7">
        <f>SUM(C16:C20)</f>
        <v>101679562</v>
      </c>
      <c r="D15" s="7">
        <f t="shared" ref="D15:E15" si="4">SUM(D16:D20)</f>
        <v>5572230.5499999998</v>
      </c>
      <c r="E15" s="7">
        <f t="shared" si="4"/>
        <v>5539757.2400000002</v>
      </c>
      <c r="F15" s="7">
        <f t="shared" ref="F15:O15" si="5">SUM(F16:F20)</f>
        <v>5933693.5600000005</v>
      </c>
      <c r="G15" s="7">
        <f t="shared" si="5"/>
        <v>10145845.24</v>
      </c>
      <c r="H15" s="7">
        <f t="shared" si="5"/>
        <v>5458926.8999999994</v>
      </c>
      <c r="I15" s="7">
        <f t="shared" si="5"/>
        <v>5310454.59</v>
      </c>
      <c r="J15" s="7">
        <f t="shared" si="5"/>
        <v>5115297.24</v>
      </c>
      <c r="K15" s="7">
        <f t="shared" si="5"/>
        <v>5093438.26</v>
      </c>
      <c r="L15" s="7">
        <f t="shared" si="5"/>
        <v>0</v>
      </c>
      <c r="M15" s="7">
        <f t="shared" si="5"/>
        <v>0</v>
      </c>
      <c r="N15" s="7">
        <f t="shared" si="5"/>
        <v>0</v>
      </c>
      <c r="O15" s="7">
        <f t="shared" si="5"/>
        <v>0</v>
      </c>
      <c r="P15" s="7">
        <f t="shared" ref="P15" si="6">SUM(P16:P20)</f>
        <v>48169643.579999998</v>
      </c>
    </row>
    <row r="16" spans="1:16" ht="15" customHeight="1" x14ac:dyDescent="0.25">
      <c r="A16" s="4" t="s">
        <v>3</v>
      </c>
      <c r="B16" s="11">
        <v>63754450</v>
      </c>
      <c r="C16" s="11">
        <v>64634450</v>
      </c>
      <c r="D16" s="11">
        <v>4537566.66</v>
      </c>
      <c r="E16" s="11">
        <v>4509400</v>
      </c>
      <c r="F16" s="11">
        <v>4903336.32</v>
      </c>
      <c r="G16" s="11">
        <v>4529400</v>
      </c>
      <c r="H16" s="11">
        <v>4480372.3099999996</v>
      </c>
      <c r="I16" s="11">
        <v>4300400</v>
      </c>
      <c r="J16" s="11">
        <v>4158400</v>
      </c>
      <c r="K16" s="11">
        <v>4148620.12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35567495.409999996</v>
      </c>
    </row>
    <row r="17" spans="1:37" ht="15" customHeight="1" x14ac:dyDescent="0.25">
      <c r="A17" s="4" t="s">
        <v>4</v>
      </c>
      <c r="B17" s="11">
        <v>28269916</v>
      </c>
      <c r="C17" s="11">
        <v>27362916</v>
      </c>
      <c r="D17" s="11">
        <v>361000</v>
      </c>
      <c r="E17" s="11">
        <v>361000</v>
      </c>
      <c r="F17" s="11">
        <v>361000</v>
      </c>
      <c r="G17" s="11">
        <v>4944250</v>
      </c>
      <c r="H17" s="11">
        <v>341000</v>
      </c>
      <c r="I17" s="11">
        <v>372500</v>
      </c>
      <c r="J17" s="11">
        <v>341000</v>
      </c>
      <c r="K17" s="11">
        <v>341000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7422750</v>
      </c>
    </row>
    <row r="18" spans="1:37" ht="15" customHeight="1" x14ac:dyDescent="0.25">
      <c r="A18" s="4" t="s">
        <v>36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1300000</v>
      </c>
      <c r="C19" s="11">
        <v>1300000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8355196</v>
      </c>
      <c r="C20" s="11">
        <v>8382196</v>
      </c>
      <c r="D20" s="11">
        <v>673663.89</v>
      </c>
      <c r="E20" s="11">
        <v>669357.24</v>
      </c>
      <c r="F20" s="11">
        <v>669357.24</v>
      </c>
      <c r="G20" s="11">
        <v>672195.24</v>
      </c>
      <c r="H20" s="11">
        <v>637554.59</v>
      </c>
      <c r="I20" s="11">
        <v>637554.59</v>
      </c>
      <c r="J20" s="11">
        <v>615897.24</v>
      </c>
      <c r="K20" s="11">
        <v>603818.14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5179398.169999999</v>
      </c>
    </row>
    <row r="21" spans="1:37" x14ac:dyDescent="0.25">
      <c r="A21" s="2" t="s">
        <v>7</v>
      </c>
      <c r="B21" s="7">
        <f>SUM(B22:B30)</f>
        <v>16950826</v>
      </c>
      <c r="C21" s="7">
        <f>SUM(C22:C30)</f>
        <v>27858382.619999997</v>
      </c>
      <c r="D21" s="7">
        <f t="shared" ref="D21:E21" si="7">SUM(D22:D30)</f>
        <v>157387.29999999999</v>
      </c>
      <c r="E21" s="7">
        <f t="shared" si="7"/>
        <v>74419.820000000007</v>
      </c>
      <c r="F21" s="7">
        <f t="shared" ref="F21:O21" si="8">SUM(F22:F30)</f>
        <v>75586.14</v>
      </c>
      <c r="G21" s="7">
        <f t="shared" si="8"/>
        <v>74138.14</v>
      </c>
      <c r="H21" s="7">
        <f t="shared" si="8"/>
        <v>84349.01</v>
      </c>
      <c r="I21" s="7">
        <f t="shared" si="8"/>
        <v>100083.11</v>
      </c>
      <c r="J21" s="7">
        <f t="shared" si="8"/>
        <v>115636.41</v>
      </c>
      <c r="K21" s="7">
        <f t="shared" si="8"/>
        <v>1074865.48</v>
      </c>
      <c r="L21" s="7">
        <f t="shared" si="8"/>
        <v>0</v>
      </c>
      <c r="M21" s="7">
        <f t="shared" si="8"/>
        <v>0</v>
      </c>
      <c r="N21" s="7">
        <f t="shared" si="8"/>
        <v>0</v>
      </c>
      <c r="O21" s="7">
        <f t="shared" si="8"/>
        <v>0</v>
      </c>
      <c r="P21" s="12">
        <f t="shared" ref="P21" si="9">SUM(P22:P30)</f>
        <v>1756465.4100000001</v>
      </c>
    </row>
    <row r="22" spans="1:37" x14ac:dyDescent="0.25">
      <c r="A22" s="4" t="s">
        <v>8</v>
      </c>
      <c r="B22" s="11">
        <v>527500</v>
      </c>
      <c r="C22" s="11">
        <v>527500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10">SUM(D22:O22)</f>
        <v>0</v>
      </c>
    </row>
    <row r="23" spans="1:37" x14ac:dyDescent="0.25">
      <c r="A23" s="4" t="s">
        <v>9</v>
      </c>
      <c r="B23" s="11">
        <v>221036</v>
      </c>
      <c r="C23" s="11">
        <v>221036</v>
      </c>
      <c r="D23" s="32">
        <v>0</v>
      </c>
      <c r="E23" s="32">
        <v>0</v>
      </c>
      <c r="F23" s="32">
        <v>0</v>
      </c>
      <c r="G23" s="32">
        <v>0</v>
      </c>
      <c r="H23" s="6">
        <v>0</v>
      </c>
      <c r="I23" s="6">
        <v>55725.5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10"/>
        <v>55725.5</v>
      </c>
    </row>
    <row r="24" spans="1:37" x14ac:dyDescent="0.25">
      <c r="A24" s="4" t="s">
        <v>10</v>
      </c>
      <c r="B24" s="11">
        <v>1550000</v>
      </c>
      <c r="C24" s="11">
        <v>1550000</v>
      </c>
      <c r="D24" s="8">
        <v>1700</v>
      </c>
      <c r="E24" s="8">
        <v>0</v>
      </c>
      <c r="F24" s="8">
        <v>900</v>
      </c>
      <c r="G24" s="8">
        <v>0</v>
      </c>
      <c r="H24" s="8">
        <v>2600</v>
      </c>
      <c r="I24" s="8">
        <v>1700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10"/>
        <v>6900</v>
      </c>
    </row>
    <row r="25" spans="1:37" ht="18" customHeight="1" x14ac:dyDescent="0.25">
      <c r="A25" s="4" t="s">
        <v>11</v>
      </c>
      <c r="B25" s="11">
        <v>1576265</v>
      </c>
      <c r="C25" s="11">
        <v>1576265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10"/>
        <v>0</v>
      </c>
    </row>
    <row r="26" spans="1:37" x14ac:dyDescent="0.25">
      <c r="A26" s="4" t="s">
        <v>12</v>
      </c>
      <c r="B26" s="11">
        <v>1700000</v>
      </c>
      <c r="C26" s="11">
        <v>1700000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10"/>
        <v>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2800000</v>
      </c>
      <c r="C27" s="11">
        <v>2800000</v>
      </c>
      <c r="D27" s="11">
        <v>155687.29999999999</v>
      </c>
      <c r="E27" s="11">
        <v>74419.820000000007</v>
      </c>
      <c r="F27" s="11">
        <v>74686.14</v>
      </c>
      <c r="G27" s="11">
        <v>74138.14</v>
      </c>
      <c r="H27" s="11">
        <v>81749.009999999995</v>
      </c>
      <c r="I27" s="11">
        <v>42657.61</v>
      </c>
      <c r="J27" s="11">
        <v>115636.41</v>
      </c>
      <c r="K27" s="11">
        <v>78113.47</v>
      </c>
      <c r="L27" s="11">
        <v>0</v>
      </c>
      <c r="M27" s="11">
        <v>0</v>
      </c>
      <c r="N27" s="11">
        <v>0</v>
      </c>
      <c r="O27" s="11">
        <v>0</v>
      </c>
      <c r="P27" s="11">
        <f t="shared" si="10"/>
        <v>697087.9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0">
        <v>500000</v>
      </c>
      <c r="C28" s="30">
        <v>2100000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996752.01</v>
      </c>
      <c r="L28" s="32">
        <v>0</v>
      </c>
      <c r="M28" s="32">
        <v>0</v>
      </c>
      <c r="N28" s="32">
        <v>0</v>
      </c>
      <c r="O28" s="32">
        <v>0</v>
      </c>
      <c r="P28" s="29">
        <f t="shared" si="10"/>
        <v>996752.01</v>
      </c>
    </row>
    <row r="29" spans="1:37" ht="30" x14ac:dyDescent="0.25">
      <c r="A29" s="4" t="s">
        <v>15</v>
      </c>
      <c r="B29" s="11">
        <v>7336025</v>
      </c>
      <c r="C29" s="11">
        <v>16643581.619999999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10"/>
        <v>0</v>
      </c>
    </row>
    <row r="30" spans="1:37" x14ac:dyDescent="0.25">
      <c r="A30" s="4" t="s">
        <v>37</v>
      </c>
      <c r="B30" s="11">
        <v>740000</v>
      </c>
      <c r="C30" s="11">
        <v>740000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10"/>
        <v>0</v>
      </c>
    </row>
    <row r="31" spans="1:37" x14ac:dyDescent="0.25">
      <c r="A31" s="2" t="s">
        <v>16</v>
      </c>
      <c r="B31" s="7">
        <f>SUM(B32:B40)</f>
        <v>8248500</v>
      </c>
      <c r="C31" s="7">
        <f>SUM(C32:C40)</f>
        <v>8048500</v>
      </c>
      <c r="D31" s="7">
        <f t="shared" ref="D31:E31" si="11">SUM(D32:D40)</f>
        <v>112840</v>
      </c>
      <c r="E31" s="7">
        <f t="shared" si="11"/>
        <v>114892</v>
      </c>
      <c r="F31" s="7">
        <f t="shared" ref="F31:O31" si="12">SUM(F32:F40)</f>
        <v>112840</v>
      </c>
      <c r="G31" s="7">
        <f t="shared" si="12"/>
        <v>112840</v>
      </c>
      <c r="H31" s="7">
        <f t="shared" si="12"/>
        <v>267004.2</v>
      </c>
      <c r="I31" s="7">
        <f t="shared" si="12"/>
        <v>116420</v>
      </c>
      <c r="J31" s="7">
        <f t="shared" si="12"/>
        <v>131150</v>
      </c>
      <c r="K31" s="7">
        <f t="shared" si="12"/>
        <v>306078</v>
      </c>
      <c r="L31" s="7">
        <f t="shared" si="12"/>
        <v>0</v>
      </c>
      <c r="M31" s="7">
        <f t="shared" si="12"/>
        <v>0</v>
      </c>
      <c r="N31" s="7">
        <f t="shared" si="12"/>
        <v>0</v>
      </c>
      <c r="O31" s="7">
        <f t="shared" si="12"/>
        <v>0</v>
      </c>
      <c r="P31" s="7">
        <f t="shared" ref="P31" si="13">SUM(P32:P40)</f>
        <v>1274064.2</v>
      </c>
    </row>
    <row r="32" spans="1:37" x14ac:dyDescent="0.25">
      <c r="A32" s="4" t="s">
        <v>17</v>
      </c>
      <c r="B32" s="11">
        <v>750000</v>
      </c>
      <c r="C32" s="11">
        <v>750000</v>
      </c>
      <c r="D32" s="15">
        <v>0</v>
      </c>
      <c r="E32" s="15">
        <v>2052</v>
      </c>
      <c r="F32" s="15">
        <v>0</v>
      </c>
      <c r="G32" s="15">
        <v>0</v>
      </c>
      <c r="H32" s="15">
        <v>154164.20000000001</v>
      </c>
      <c r="I32" s="15">
        <v>11500</v>
      </c>
      <c r="J32" s="15">
        <v>0</v>
      </c>
      <c r="K32" s="15">
        <v>174928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4">SUM(D32:O32)</f>
        <v>342644.2</v>
      </c>
    </row>
    <row r="33" spans="1:16" x14ac:dyDescent="0.25">
      <c r="A33" s="4" t="s">
        <v>18</v>
      </c>
      <c r="B33" s="11">
        <v>250000</v>
      </c>
      <c r="C33" s="11">
        <v>250000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4"/>
        <v>0</v>
      </c>
    </row>
    <row r="34" spans="1:16" x14ac:dyDescent="0.25">
      <c r="A34" s="3" t="s">
        <v>19</v>
      </c>
      <c r="B34" s="29">
        <v>450000</v>
      </c>
      <c r="C34" s="29">
        <v>450000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29">
        <f t="shared" si="14"/>
        <v>0</v>
      </c>
    </row>
    <row r="35" spans="1:16" x14ac:dyDescent="0.25">
      <c r="A35" s="4" t="s">
        <v>20</v>
      </c>
      <c r="B35" s="11">
        <v>100000</v>
      </c>
      <c r="C35" s="11">
        <v>200000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4"/>
        <v>0</v>
      </c>
    </row>
    <row r="36" spans="1:16" x14ac:dyDescent="0.25">
      <c r="A36" s="4" t="s">
        <v>21</v>
      </c>
      <c r="B36" s="29">
        <v>50000</v>
      </c>
      <c r="C36" s="29">
        <v>150000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4"/>
        <v>0</v>
      </c>
    </row>
    <row r="37" spans="1:16" ht="30" x14ac:dyDescent="0.25">
      <c r="A37" s="4" t="s">
        <v>22</v>
      </c>
      <c r="B37" s="29">
        <v>110000</v>
      </c>
      <c r="C37" s="29">
        <v>210000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4"/>
        <v>0</v>
      </c>
    </row>
    <row r="38" spans="1:16" ht="30" x14ac:dyDescent="0.25">
      <c r="A38" s="4" t="s">
        <v>23</v>
      </c>
      <c r="B38" s="31">
        <v>2473500</v>
      </c>
      <c r="C38" s="29">
        <v>2573500</v>
      </c>
      <c r="D38" s="29">
        <v>112840</v>
      </c>
      <c r="E38" s="29">
        <v>112840</v>
      </c>
      <c r="F38" s="29">
        <v>112840</v>
      </c>
      <c r="G38" s="29">
        <v>112840</v>
      </c>
      <c r="H38" s="29">
        <v>112840</v>
      </c>
      <c r="I38" s="29">
        <v>104920</v>
      </c>
      <c r="J38" s="29">
        <v>131150</v>
      </c>
      <c r="K38" s="29">
        <v>131150</v>
      </c>
      <c r="L38" s="29">
        <v>0</v>
      </c>
      <c r="M38" s="29">
        <v>0</v>
      </c>
      <c r="N38" s="29">
        <v>0</v>
      </c>
      <c r="O38" s="29">
        <v>0</v>
      </c>
      <c r="P38" s="29">
        <f t="shared" si="14"/>
        <v>931420</v>
      </c>
    </row>
    <row r="39" spans="1:16" ht="30" x14ac:dyDescent="0.25">
      <c r="A39" s="4" t="s">
        <v>38</v>
      </c>
      <c r="B39" s="29">
        <v>0</v>
      </c>
      <c r="C39" s="29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29">
        <f t="shared" si="14"/>
        <v>0</v>
      </c>
    </row>
    <row r="40" spans="1:16" x14ac:dyDescent="0.25">
      <c r="A40" s="4" t="s">
        <v>24</v>
      </c>
      <c r="B40" s="11">
        <v>4065000</v>
      </c>
      <c r="C40" s="11">
        <v>3465000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4"/>
        <v>0</v>
      </c>
    </row>
    <row r="41" spans="1:16" x14ac:dyDescent="0.25">
      <c r="A41" s="2" t="s">
        <v>25</v>
      </c>
      <c r="B41" s="7">
        <f>SUM(B42:B48)</f>
        <v>700000</v>
      </c>
      <c r="C41" s="7">
        <f>SUM(C42:C48)</f>
        <v>700000</v>
      </c>
      <c r="D41" s="9">
        <f t="shared" ref="D41" si="15">SUM(D42:D48)</f>
        <v>0</v>
      </c>
      <c r="E41" s="9">
        <f t="shared" ref="E41" si="16">SUM(E42:E48)</f>
        <v>0</v>
      </c>
      <c r="F41" s="9">
        <f t="shared" ref="F41:O41" si="17">SUM(F42:F48)</f>
        <v>0</v>
      </c>
      <c r="G41" s="9">
        <f t="shared" si="17"/>
        <v>0</v>
      </c>
      <c r="H41" s="9">
        <f t="shared" si="17"/>
        <v>0</v>
      </c>
      <c r="I41" s="9">
        <f t="shared" si="17"/>
        <v>0</v>
      </c>
      <c r="J41" s="9">
        <f t="shared" si="17"/>
        <v>0</v>
      </c>
      <c r="K41" s="9">
        <f t="shared" si="17"/>
        <v>0</v>
      </c>
      <c r="L41" s="9">
        <f t="shared" si="17"/>
        <v>0</v>
      </c>
      <c r="M41" s="9">
        <f t="shared" si="17"/>
        <v>0</v>
      </c>
      <c r="N41" s="9">
        <f t="shared" si="17"/>
        <v>0</v>
      </c>
      <c r="O41" s="9">
        <f t="shared" si="17"/>
        <v>0</v>
      </c>
      <c r="P41" s="9">
        <f t="shared" ref="P41" si="18">SUM(P42:P48)</f>
        <v>0</v>
      </c>
    </row>
    <row r="42" spans="1:16" ht="30" x14ac:dyDescent="0.25">
      <c r="A42" s="4" t="s">
        <v>26</v>
      </c>
      <c r="B42" s="29">
        <v>700000</v>
      </c>
      <c r="C42" s="29">
        <v>700000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9">SUM(D42:O42)</f>
        <v>0</v>
      </c>
    </row>
    <row r="43" spans="1:16" ht="30" x14ac:dyDescent="0.25">
      <c r="A43" s="4" t="s">
        <v>39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9"/>
        <v>0</v>
      </c>
    </row>
    <row r="44" spans="1:16" ht="30" x14ac:dyDescent="0.25">
      <c r="A44" s="4" t="s">
        <v>40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9"/>
        <v>0</v>
      </c>
    </row>
    <row r="45" spans="1:16" ht="30" x14ac:dyDescent="0.25">
      <c r="A45" s="4" t="s">
        <v>41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9"/>
        <v>0</v>
      </c>
    </row>
    <row r="46" spans="1:16" ht="30" x14ac:dyDescent="0.25">
      <c r="A46" s="4" t="s">
        <v>42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9"/>
        <v>0</v>
      </c>
    </row>
    <row r="47" spans="1:16" ht="30" x14ac:dyDescent="0.25">
      <c r="A47" s="4" t="s">
        <v>27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9"/>
        <v>0</v>
      </c>
    </row>
    <row r="48" spans="1:16" ht="30" x14ac:dyDescent="0.25">
      <c r="A48" s="4" t="s">
        <v>43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9"/>
        <v>0</v>
      </c>
    </row>
    <row r="49" spans="1:16" x14ac:dyDescent="0.25">
      <c r="A49" s="2" t="s">
        <v>44</v>
      </c>
      <c r="B49" s="7">
        <f>SUM(B50:B56)</f>
        <v>0</v>
      </c>
      <c r="C49" s="7">
        <f>SUM(C50:C56)</f>
        <v>0</v>
      </c>
      <c r="D49" s="9">
        <f t="shared" ref="D49:E49" si="20">SUM(D50:D56)</f>
        <v>0</v>
      </c>
      <c r="E49" s="9">
        <f t="shared" si="20"/>
        <v>0</v>
      </c>
      <c r="F49" s="9">
        <f t="shared" ref="F49:O49" si="21">SUM(F50:F56)</f>
        <v>0</v>
      </c>
      <c r="G49" s="9">
        <f t="shared" si="21"/>
        <v>0</v>
      </c>
      <c r="H49" s="9">
        <f t="shared" si="21"/>
        <v>0</v>
      </c>
      <c r="I49" s="9">
        <f t="shared" si="21"/>
        <v>0</v>
      </c>
      <c r="J49" s="9">
        <f t="shared" si="21"/>
        <v>0</v>
      </c>
      <c r="K49" s="9">
        <f t="shared" si="21"/>
        <v>0</v>
      </c>
      <c r="L49" s="9">
        <f t="shared" si="21"/>
        <v>0</v>
      </c>
      <c r="M49" s="9">
        <f t="shared" si="21"/>
        <v>0</v>
      </c>
      <c r="N49" s="9">
        <f t="shared" si="21"/>
        <v>0</v>
      </c>
      <c r="O49" s="9">
        <f t="shared" si="21"/>
        <v>0</v>
      </c>
      <c r="P49" s="9">
        <f t="shared" ref="P49" si="22">SUM(P50:P56)</f>
        <v>0</v>
      </c>
    </row>
    <row r="50" spans="1:16" x14ac:dyDescent="0.25">
      <c r="A50" s="4" t="s">
        <v>45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3">SUM(D50:O50)</f>
        <v>0</v>
      </c>
    </row>
    <row r="51" spans="1:16" ht="30" x14ac:dyDescent="0.25">
      <c r="A51" s="4" t="s">
        <v>46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3"/>
        <v>0</v>
      </c>
    </row>
    <row r="52" spans="1:16" ht="30" x14ac:dyDescent="0.25">
      <c r="A52" s="4" t="s">
        <v>47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3"/>
        <v>0</v>
      </c>
    </row>
    <row r="53" spans="1:16" ht="30" x14ac:dyDescent="0.25">
      <c r="A53" s="4" t="s">
        <v>48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3"/>
        <v>0</v>
      </c>
    </row>
    <row r="54" spans="1:16" ht="30" x14ac:dyDescent="0.25">
      <c r="A54" s="4" t="s">
        <v>49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3"/>
        <v>0</v>
      </c>
    </row>
    <row r="55" spans="1:16" x14ac:dyDescent="0.25">
      <c r="A55" s="4" t="s">
        <v>50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3"/>
        <v>0</v>
      </c>
    </row>
    <row r="56" spans="1:16" ht="30" x14ac:dyDescent="0.25">
      <c r="A56" s="4" t="s">
        <v>51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3"/>
        <v>0</v>
      </c>
    </row>
    <row r="57" spans="1:16" x14ac:dyDescent="0.25">
      <c r="A57" s="2" t="s">
        <v>28</v>
      </c>
      <c r="B57" s="7">
        <f>SUM(B58:B66)</f>
        <v>2100000</v>
      </c>
      <c r="C57" s="7">
        <f>SUM(C58:C66)</f>
        <v>2100000</v>
      </c>
      <c r="D57" s="7">
        <f t="shared" ref="D57" si="24">SUM(D58:D66)</f>
        <v>0</v>
      </c>
      <c r="E57" s="7">
        <f t="shared" ref="E57" si="25">SUM(E58:E66)</f>
        <v>0</v>
      </c>
      <c r="F57" s="7">
        <f t="shared" ref="F57:O57" si="26">SUM(F58:F66)</f>
        <v>0</v>
      </c>
      <c r="G57" s="7">
        <f t="shared" si="26"/>
        <v>0</v>
      </c>
      <c r="H57" s="7">
        <f t="shared" si="26"/>
        <v>0</v>
      </c>
      <c r="I57" s="7">
        <f t="shared" si="26"/>
        <v>0</v>
      </c>
      <c r="J57" s="7">
        <f t="shared" si="26"/>
        <v>0</v>
      </c>
      <c r="K57" s="7">
        <f t="shared" si="26"/>
        <v>0</v>
      </c>
      <c r="L57" s="7">
        <f t="shared" si="26"/>
        <v>0</v>
      </c>
      <c r="M57" s="7">
        <f t="shared" si="26"/>
        <v>0</v>
      </c>
      <c r="N57" s="7">
        <f t="shared" si="26"/>
        <v>0</v>
      </c>
      <c r="O57" s="7">
        <f t="shared" si="26"/>
        <v>0</v>
      </c>
      <c r="P57" s="7">
        <f t="shared" ref="P57" si="27">SUM(P58:P66)</f>
        <v>0</v>
      </c>
    </row>
    <row r="58" spans="1:16" x14ac:dyDescent="0.25">
      <c r="A58" s="4" t="s">
        <v>29</v>
      </c>
      <c r="B58" s="11">
        <v>1700000</v>
      </c>
      <c r="C58" s="11">
        <v>1700000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8">SUM(D58:O58)</f>
        <v>0</v>
      </c>
    </row>
    <row r="59" spans="1:16" ht="30" x14ac:dyDescent="0.25">
      <c r="A59" s="4" t="s">
        <v>30</v>
      </c>
      <c r="B59" s="29">
        <v>100000</v>
      </c>
      <c r="C59" s="29">
        <v>100000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8"/>
        <v>0</v>
      </c>
    </row>
    <row r="60" spans="1:16" ht="30" x14ac:dyDescent="0.25">
      <c r="A60" s="4" t="s">
        <v>31</v>
      </c>
      <c r="B60" s="29">
        <v>0</v>
      </c>
      <c r="C60" s="29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8"/>
        <v>0</v>
      </c>
    </row>
    <row r="61" spans="1:16" ht="30" x14ac:dyDescent="0.25">
      <c r="A61" s="4" t="s">
        <v>32</v>
      </c>
      <c r="B61" s="29">
        <v>0</v>
      </c>
      <c r="C61" s="29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8"/>
        <v>0</v>
      </c>
    </row>
    <row r="62" spans="1:16" x14ac:dyDescent="0.25">
      <c r="A62" s="4" t="s">
        <v>33</v>
      </c>
      <c r="B62" s="11">
        <v>50000</v>
      </c>
      <c r="C62" s="11">
        <v>50000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8"/>
        <v>0</v>
      </c>
    </row>
    <row r="63" spans="1:16" x14ac:dyDescent="0.25">
      <c r="A63" s="4" t="s">
        <v>52</v>
      </c>
      <c r="B63" s="11">
        <v>50000</v>
      </c>
      <c r="C63" s="11">
        <v>50000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8"/>
        <v>0</v>
      </c>
    </row>
    <row r="64" spans="1:16" x14ac:dyDescent="0.25">
      <c r="A64" s="4" t="s">
        <v>53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8"/>
        <v>0</v>
      </c>
    </row>
    <row r="65" spans="1:16" x14ac:dyDescent="0.25">
      <c r="A65" s="4" t="s">
        <v>34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8"/>
        <v>0</v>
      </c>
    </row>
    <row r="66" spans="1:16" ht="30" x14ac:dyDescent="0.25">
      <c r="A66" s="4" t="s">
        <v>54</v>
      </c>
      <c r="B66" s="29">
        <v>200000</v>
      </c>
      <c r="C66" s="29">
        <v>200000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8"/>
        <v>0</v>
      </c>
    </row>
    <row r="67" spans="1:16" x14ac:dyDescent="0.25">
      <c r="A67" s="2" t="s">
        <v>55</v>
      </c>
      <c r="B67" s="7">
        <f>SUM(B68:B71)</f>
        <v>0</v>
      </c>
      <c r="C67" s="7">
        <f>SUM(C68:C71)</f>
        <v>0</v>
      </c>
      <c r="D67" s="7">
        <f t="shared" ref="D67:E67" si="29">SUM(D68:D71)</f>
        <v>0</v>
      </c>
      <c r="E67" s="7">
        <f t="shared" si="29"/>
        <v>0</v>
      </c>
      <c r="F67" s="7">
        <f t="shared" ref="F67:O67" si="30">SUM(F68:F71)</f>
        <v>0</v>
      </c>
      <c r="G67" s="7">
        <f t="shared" si="30"/>
        <v>0</v>
      </c>
      <c r="H67" s="7">
        <f t="shared" si="30"/>
        <v>0</v>
      </c>
      <c r="I67" s="7">
        <f t="shared" si="30"/>
        <v>0</v>
      </c>
      <c r="J67" s="7">
        <f t="shared" si="30"/>
        <v>0</v>
      </c>
      <c r="K67" s="7">
        <f t="shared" si="30"/>
        <v>0</v>
      </c>
      <c r="L67" s="7">
        <f t="shared" si="30"/>
        <v>0</v>
      </c>
      <c r="M67" s="7">
        <f t="shared" si="30"/>
        <v>0</v>
      </c>
      <c r="N67" s="7">
        <f t="shared" si="30"/>
        <v>0</v>
      </c>
      <c r="O67" s="7">
        <f t="shared" si="30"/>
        <v>0</v>
      </c>
      <c r="P67" s="7">
        <f t="shared" ref="P67" si="31">SUM(P68:P71)</f>
        <v>0</v>
      </c>
    </row>
    <row r="68" spans="1:16" x14ac:dyDescent="0.25">
      <c r="A68" s="4" t="s">
        <v>56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57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59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60</v>
      </c>
      <c r="B72" s="7">
        <f>SUM(B73:B74)</f>
        <v>0</v>
      </c>
      <c r="C72" s="7">
        <f>SUM(C73:C74)</f>
        <v>0</v>
      </c>
      <c r="D72" s="7">
        <f t="shared" ref="D72:E72" si="32">SUM(D73:D74)</f>
        <v>0</v>
      </c>
      <c r="E72" s="7">
        <f t="shared" si="32"/>
        <v>0</v>
      </c>
      <c r="F72" s="7">
        <f t="shared" ref="F72:O72" si="33">SUM(F73:F74)</f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ref="P72" si="34">SUM(P73:P74)</f>
        <v>0</v>
      </c>
    </row>
    <row r="73" spans="1:16" x14ac:dyDescent="0.25">
      <c r="A73" s="4" t="s">
        <v>61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63</v>
      </c>
      <c r="B75" s="7">
        <f>SUM(B76:B78)</f>
        <v>0</v>
      </c>
      <c r="C75" s="7">
        <f>SUM(C76:C78)</f>
        <v>0</v>
      </c>
      <c r="D75" s="7">
        <f t="shared" ref="D75:E75" si="35">SUM(D76:D78)</f>
        <v>0</v>
      </c>
      <c r="E75" s="7">
        <f t="shared" si="35"/>
        <v>0</v>
      </c>
      <c r="F75" s="7">
        <f t="shared" ref="F75:O75" si="36">SUM(F76:F78)</f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ref="P75" si="37">SUM(P76:P78)</f>
        <v>0</v>
      </c>
    </row>
    <row r="76" spans="1:16" x14ac:dyDescent="0.25">
      <c r="A76" s="4" t="s">
        <v>64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65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66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35</v>
      </c>
      <c r="B79" s="10">
        <f>B15+B21+B31+B41+B49+B57+B67+B72+B75</f>
        <v>129678888</v>
      </c>
      <c r="C79" s="10">
        <f>C15+C21+C31+C41+C57+C49+C67+C72+C75</f>
        <v>140386444.62</v>
      </c>
      <c r="D79" s="10">
        <f t="shared" ref="D79:E79" si="38">+D15+D21+D31+D41+D49+D57+D67+D72+D75</f>
        <v>5842457.8499999996</v>
      </c>
      <c r="E79" s="10">
        <f t="shared" si="38"/>
        <v>5729069.0600000005</v>
      </c>
      <c r="F79" s="10">
        <f t="shared" ref="F79:O79" si="39">+F15+F21+F31+F41+F49+F57+F67+F72+F75</f>
        <v>6122119.7000000002</v>
      </c>
      <c r="G79" s="10">
        <f t="shared" si="39"/>
        <v>10332823.380000001</v>
      </c>
      <c r="H79" s="10">
        <f t="shared" si="39"/>
        <v>5810280.1099999994</v>
      </c>
      <c r="I79" s="10">
        <f t="shared" si="39"/>
        <v>5526957.7000000002</v>
      </c>
      <c r="J79" s="10">
        <f t="shared" si="39"/>
        <v>5362083.6500000004</v>
      </c>
      <c r="K79" s="10">
        <f t="shared" si="39"/>
        <v>6474381.7400000002</v>
      </c>
      <c r="L79" s="10">
        <f t="shared" si="39"/>
        <v>0</v>
      </c>
      <c r="M79" s="10">
        <f t="shared" si="39"/>
        <v>0</v>
      </c>
      <c r="N79" s="10">
        <f t="shared" si="39"/>
        <v>0</v>
      </c>
      <c r="O79" s="10">
        <f t="shared" si="39"/>
        <v>0</v>
      </c>
      <c r="P79" s="10">
        <f t="shared" ref="P79" si="40">+P15+P21+P31+P41+P49+P57+P67+P72+P75</f>
        <v>51200173.189999998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67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68</v>
      </c>
      <c r="B82" s="12">
        <f t="shared" ref="B82:C82" si="41">SUM(B83:B84)</f>
        <v>0</v>
      </c>
      <c r="C82" s="12">
        <f t="shared" si="41"/>
        <v>0</v>
      </c>
      <c r="D82" s="12">
        <f t="shared" ref="D82:E82" si="42">SUM(D83:D84)</f>
        <v>0</v>
      </c>
      <c r="E82" s="12">
        <f t="shared" si="42"/>
        <v>0</v>
      </c>
      <c r="F82" s="12">
        <f t="shared" ref="F82:O82" si="43">SUM(F83:F84)</f>
        <v>0</v>
      </c>
      <c r="G82" s="12">
        <f t="shared" si="43"/>
        <v>0</v>
      </c>
      <c r="H82" s="12">
        <f t="shared" si="43"/>
        <v>0</v>
      </c>
      <c r="I82" s="12">
        <f t="shared" si="43"/>
        <v>0</v>
      </c>
      <c r="J82" s="12">
        <f t="shared" si="43"/>
        <v>0</v>
      </c>
      <c r="K82" s="12">
        <f t="shared" si="43"/>
        <v>0</v>
      </c>
      <c r="L82" s="12">
        <f t="shared" si="43"/>
        <v>0</v>
      </c>
      <c r="M82" s="12">
        <f t="shared" si="43"/>
        <v>0</v>
      </c>
      <c r="N82" s="12">
        <f t="shared" si="43"/>
        <v>0</v>
      </c>
      <c r="O82" s="12">
        <f t="shared" si="43"/>
        <v>0</v>
      </c>
      <c r="P82" s="12">
        <f t="shared" ref="P82" si="44">SUM(P83:P84)</f>
        <v>0</v>
      </c>
    </row>
    <row r="83" spans="1:16" ht="30" x14ac:dyDescent="0.25">
      <c r="A83" s="4" t="s">
        <v>69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70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71</v>
      </c>
      <c r="B85" s="12">
        <f t="shared" ref="B85:C85" si="45">SUM(B86:B87)</f>
        <v>0</v>
      </c>
      <c r="C85" s="12">
        <f t="shared" si="45"/>
        <v>0</v>
      </c>
      <c r="D85" s="12">
        <f t="shared" ref="D85:E85" si="46">SUM(D86:D87)</f>
        <v>0</v>
      </c>
      <c r="E85" s="12">
        <f t="shared" si="46"/>
        <v>0</v>
      </c>
      <c r="F85" s="12">
        <f t="shared" ref="F85:O85" si="47">SUM(F86:F87)</f>
        <v>0</v>
      </c>
      <c r="G85" s="12">
        <f t="shared" si="47"/>
        <v>0</v>
      </c>
      <c r="H85" s="12">
        <f t="shared" si="47"/>
        <v>0</v>
      </c>
      <c r="I85" s="12">
        <f t="shared" si="47"/>
        <v>0</v>
      </c>
      <c r="J85" s="12">
        <f t="shared" si="47"/>
        <v>0</v>
      </c>
      <c r="K85" s="12">
        <f t="shared" si="47"/>
        <v>0</v>
      </c>
      <c r="L85" s="12">
        <f t="shared" si="47"/>
        <v>0</v>
      </c>
      <c r="M85" s="12">
        <f t="shared" si="47"/>
        <v>0</v>
      </c>
      <c r="N85" s="12">
        <f t="shared" si="47"/>
        <v>0</v>
      </c>
      <c r="O85" s="12">
        <f t="shared" si="47"/>
        <v>0</v>
      </c>
      <c r="P85" s="12">
        <f t="shared" ref="P85" si="48">SUM(P86:P87)</f>
        <v>0</v>
      </c>
    </row>
    <row r="86" spans="1:16" x14ac:dyDescent="0.25">
      <c r="A86" s="4" t="s">
        <v>72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73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74</v>
      </c>
      <c r="B88" s="12">
        <f t="shared" ref="B88:C88" si="49">SUM(B89:B89)</f>
        <v>0</v>
      </c>
      <c r="C88" s="12">
        <f t="shared" si="49"/>
        <v>0</v>
      </c>
      <c r="D88" s="12">
        <f t="shared" ref="D88:O88" si="50">SUM(D89:D89)</f>
        <v>0</v>
      </c>
      <c r="E88" s="12">
        <f t="shared" si="50"/>
        <v>0</v>
      </c>
      <c r="F88" s="12">
        <f t="shared" si="50"/>
        <v>0</v>
      </c>
      <c r="G88" s="12">
        <f t="shared" si="50"/>
        <v>0</v>
      </c>
      <c r="H88" s="12">
        <f t="shared" si="50"/>
        <v>0</v>
      </c>
      <c r="I88" s="12">
        <f t="shared" si="50"/>
        <v>0</v>
      </c>
      <c r="J88" s="12">
        <f t="shared" si="50"/>
        <v>0</v>
      </c>
      <c r="K88" s="12">
        <f t="shared" si="50"/>
        <v>0</v>
      </c>
      <c r="L88" s="12">
        <f t="shared" si="50"/>
        <v>0</v>
      </c>
      <c r="M88" s="12">
        <f t="shared" si="50"/>
        <v>0</v>
      </c>
      <c r="N88" s="12">
        <f t="shared" si="50"/>
        <v>0</v>
      </c>
      <c r="O88" s="12">
        <f t="shared" si="50"/>
        <v>0</v>
      </c>
      <c r="P88" s="12">
        <f>SUM(P89:P89)</f>
        <v>0</v>
      </c>
    </row>
    <row r="89" spans="1:16" x14ac:dyDescent="0.25">
      <c r="A89" s="4" t="s">
        <v>75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76</v>
      </c>
      <c r="B90" s="10">
        <f t="shared" ref="B90:C90" si="51">+B82+B85+B88</f>
        <v>0</v>
      </c>
      <c r="C90" s="10">
        <f t="shared" si="51"/>
        <v>0</v>
      </c>
      <c r="D90" s="10">
        <f t="shared" ref="D90" si="52">+D82+D85+D88</f>
        <v>0</v>
      </c>
      <c r="E90" s="10">
        <f t="shared" ref="E90" si="53">+E82+E85+E88</f>
        <v>0</v>
      </c>
      <c r="F90" s="10">
        <f t="shared" ref="F90:O90" si="54">+F82+F85+F88</f>
        <v>0</v>
      </c>
      <c r="G90" s="10">
        <f t="shared" si="54"/>
        <v>0</v>
      </c>
      <c r="H90" s="10">
        <f t="shared" si="54"/>
        <v>0</v>
      </c>
      <c r="I90" s="10">
        <f t="shared" si="54"/>
        <v>0</v>
      </c>
      <c r="J90" s="10">
        <f t="shared" si="54"/>
        <v>0</v>
      </c>
      <c r="K90" s="10">
        <f t="shared" si="54"/>
        <v>0</v>
      </c>
      <c r="L90" s="10">
        <f t="shared" si="54"/>
        <v>0</v>
      </c>
      <c r="M90" s="10">
        <f t="shared" si="54"/>
        <v>0</v>
      </c>
      <c r="N90" s="10">
        <f t="shared" si="54"/>
        <v>0</v>
      </c>
      <c r="O90" s="10">
        <f t="shared" si="54"/>
        <v>0</v>
      </c>
      <c r="P90" s="10">
        <f t="shared" ref="P90" si="55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77</v>
      </c>
      <c r="B92" s="20">
        <f t="shared" ref="B92" si="56">+B79+B90</f>
        <v>129678888</v>
      </c>
      <c r="C92" s="20">
        <f>+C79+C90</f>
        <v>140386444.62</v>
      </c>
      <c r="D92" s="20">
        <f t="shared" ref="D92" si="57">+D79+D90</f>
        <v>5842457.8499999996</v>
      </c>
      <c r="E92" s="20">
        <f t="shared" ref="E92" si="58">+E79+E90</f>
        <v>5729069.0600000005</v>
      </c>
      <c r="F92" s="20">
        <f t="shared" ref="F92:O92" si="59">+F79+F90</f>
        <v>6122119.7000000002</v>
      </c>
      <c r="G92" s="20">
        <f t="shared" si="59"/>
        <v>10332823.380000001</v>
      </c>
      <c r="H92" s="20">
        <f t="shared" si="59"/>
        <v>5810280.1099999994</v>
      </c>
      <c r="I92" s="20">
        <f t="shared" si="59"/>
        <v>5526957.7000000002</v>
      </c>
      <c r="J92" s="20">
        <f t="shared" si="59"/>
        <v>5362083.6500000004</v>
      </c>
      <c r="K92" s="20">
        <f t="shared" si="59"/>
        <v>6474381.7400000002</v>
      </c>
      <c r="L92" s="20">
        <f t="shared" si="59"/>
        <v>0</v>
      </c>
      <c r="M92" s="20">
        <f t="shared" si="59"/>
        <v>0</v>
      </c>
      <c r="N92" s="20">
        <f t="shared" si="59"/>
        <v>0</v>
      </c>
      <c r="O92" s="20">
        <f t="shared" si="59"/>
        <v>0</v>
      </c>
      <c r="P92" s="20">
        <f t="shared" ref="P92" si="60">+P79+P90</f>
        <v>51200173.189999998</v>
      </c>
    </row>
    <row r="93" spans="1:16" ht="13.5" customHeight="1" thickTop="1" x14ac:dyDescent="0.25">
      <c r="A93" s="23" t="s">
        <v>95</v>
      </c>
    </row>
    <row r="94" spans="1:16" x14ac:dyDescent="0.25">
      <c r="A94" s="24" t="s">
        <v>96</v>
      </c>
    </row>
    <row r="95" spans="1:16" x14ac:dyDescent="0.25">
      <c r="A95" s="24" t="s">
        <v>97</v>
      </c>
    </row>
    <row r="96" spans="1:16" x14ac:dyDescent="0.25">
      <c r="A96" s="24" t="s">
        <v>98</v>
      </c>
    </row>
    <row r="97" spans="1:1" x14ac:dyDescent="0.25">
      <c r="A97" s="24" t="s">
        <v>99</v>
      </c>
    </row>
    <row r="98" spans="1:1" x14ac:dyDescent="0.25">
      <c r="A98" s="24" t="s">
        <v>100</v>
      </c>
    </row>
    <row r="99" spans="1:1" x14ac:dyDescent="0.25">
      <c r="A99" s="24" t="s">
        <v>101</v>
      </c>
    </row>
    <row r="100" spans="1:1" x14ac:dyDescent="0.25">
      <c r="A100" s="24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58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2022-09-02T12:27:13Z</cp:lastPrinted>
  <dcterms:created xsi:type="dcterms:W3CDTF">2018-04-17T18:57:16Z</dcterms:created>
  <dcterms:modified xsi:type="dcterms:W3CDTF">2022-09-02T12:50:40Z</dcterms:modified>
</cp:coreProperties>
</file>