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6515" windowHeight="6150"/>
  </bookViews>
  <sheets>
    <sheet name="Ejecucion Gastos y Aplic. Fin." sheetId="1" r:id="rId1"/>
  </sheets>
  <externalReferences>
    <externalReference r:id="rId2"/>
  </externalReferences>
  <definedNames>
    <definedName name="_xlnm.Print_Titles" localSheetId="0">'Ejecucion Gastos y Aplic. Fin.'!$1:$7</definedName>
  </definedNames>
  <calcPr calcId="145621"/>
</workbook>
</file>

<file path=xl/calcChain.xml><?xml version="1.0" encoding="utf-8"?>
<calcChain xmlns="http://schemas.openxmlformats.org/spreadsheetml/2006/main">
  <c r="A2" i="1" l="1"/>
  <c r="A5" i="1"/>
  <c r="A3" i="1"/>
  <c r="B9" i="1"/>
  <c r="C9" i="1"/>
  <c r="D9" i="1"/>
  <c r="E9" i="1"/>
  <c r="F9" i="1"/>
  <c r="G9" i="1"/>
  <c r="H9" i="1"/>
  <c r="I9" i="1"/>
  <c r="J9" i="1"/>
  <c r="K9" i="1"/>
  <c r="L9" i="1"/>
  <c r="M9" i="1"/>
  <c r="N10" i="1"/>
  <c r="N11" i="1"/>
  <c r="C93" i="1" l="1"/>
  <c r="D93" i="1"/>
  <c r="E93" i="1"/>
  <c r="F93" i="1"/>
  <c r="G93" i="1"/>
  <c r="H93" i="1"/>
  <c r="I93" i="1"/>
  <c r="J93" i="1"/>
  <c r="K93" i="1"/>
  <c r="L93" i="1"/>
  <c r="M93" i="1"/>
  <c r="B93" i="1"/>
  <c r="N94" i="1"/>
  <c r="N93" i="1" s="1"/>
  <c r="N91" i="1"/>
  <c r="N90" i="1"/>
  <c r="M89" i="1"/>
  <c r="L89" i="1"/>
  <c r="K89" i="1"/>
  <c r="J89" i="1"/>
  <c r="I89" i="1"/>
  <c r="H89" i="1"/>
  <c r="G89" i="1"/>
  <c r="F89" i="1"/>
  <c r="E89" i="1"/>
  <c r="D89" i="1"/>
  <c r="C89" i="1"/>
  <c r="B89" i="1"/>
  <c r="B85" i="1"/>
  <c r="N87" i="1"/>
  <c r="N86" i="1"/>
  <c r="M85" i="1"/>
  <c r="L85" i="1"/>
  <c r="K85" i="1"/>
  <c r="J85" i="1"/>
  <c r="I85" i="1"/>
  <c r="H85" i="1"/>
  <c r="G85" i="1"/>
  <c r="F85" i="1"/>
  <c r="E85" i="1"/>
  <c r="D85" i="1"/>
  <c r="C85" i="1"/>
  <c r="C77" i="1"/>
  <c r="D77" i="1"/>
  <c r="E77" i="1"/>
  <c r="F77" i="1"/>
  <c r="G77" i="1"/>
  <c r="H77" i="1"/>
  <c r="I77" i="1"/>
  <c r="J77" i="1"/>
  <c r="K77" i="1"/>
  <c r="L77" i="1"/>
  <c r="M77" i="1"/>
  <c r="B77" i="1"/>
  <c r="N80" i="1"/>
  <c r="N79" i="1"/>
  <c r="N78" i="1"/>
  <c r="C73" i="1"/>
  <c r="D73" i="1"/>
  <c r="E73" i="1"/>
  <c r="F73" i="1"/>
  <c r="G73" i="1"/>
  <c r="H73" i="1"/>
  <c r="I73" i="1"/>
  <c r="J73" i="1"/>
  <c r="K73" i="1"/>
  <c r="L73" i="1"/>
  <c r="M73" i="1"/>
  <c r="B73" i="1"/>
  <c r="N75" i="1"/>
  <c r="N74" i="1"/>
  <c r="N71" i="1"/>
  <c r="C67" i="1"/>
  <c r="D67" i="1"/>
  <c r="E67" i="1"/>
  <c r="F67" i="1"/>
  <c r="G67" i="1"/>
  <c r="H67" i="1"/>
  <c r="I67" i="1"/>
  <c r="J67" i="1"/>
  <c r="K67" i="1"/>
  <c r="L67" i="1"/>
  <c r="M67" i="1"/>
  <c r="B67" i="1"/>
  <c r="N70" i="1"/>
  <c r="N69" i="1"/>
  <c r="N68" i="1"/>
  <c r="B56" i="1"/>
  <c r="N65" i="1"/>
  <c r="N64" i="1"/>
  <c r="N63" i="1"/>
  <c r="N62" i="1"/>
  <c r="N61" i="1"/>
  <c r="N60" i="1"/>
  <c r="N59" i="1"/>
  <c r="N58" i="1"/>
  <c r="N57" i="1"/>
  <c r="M56" i="1"/>
  <c r="L56" i="1"/>
  <c r="K56" i="1"/>
  <c r="J56" i="1"/>
  <c r="I56" i="1"/>
  <c r="H56" i="1"/>
  <c r="G56" i="1"/>
  <c r="F56" i="1"/>
  <c r="E56" i="1"/>
  <c r="D56" i="1"/>
  <c r="C56" i="1"/>
  <c r="N54" i="1"/>
  <c r="N53" i="1"/>
  <c r="N52" i="1"/>
  <c r="N51" i="1"/>
  <c r="N50" i="1"/>
  <c r="N49" i="1"/>
  <c r="N48" i="1"/>
  <c r="M47" i="1"/>
  <c r="L47" i="1"/>
  <c r="K47" i="1"/>
  <c r="J47" i="1"/>
  <c r="I47" i="1"/>
  <c r="H47" i="1"/>
  <c r="G47" i="1"/>
  <c r="F47" i="1"/>
  <c r="E47" i="1"/>
  <c r="D47" i="1"/>
  <c r="C47" i="1"/>
  <c r="B47" i="1"/>
  <c r="B38" i="1"/>
  <c r="C38" i="1"/>
  <c r="D38" i="1"/>
  <c r="E38" i="1"/>
  <c r="F38" i="1"/>
  <c r="G38" i="1"/>
  <c r="H38" i="1"/>
  <c r="I38" i="1"/>
  <c r="J38" i="1"/>
  <c r="K38" i="1"/>
  <c r="L38" i="1"/>
  <c r="M38" i="1"/>
  <c r="N44" i="1"/>
  <c r="N45" i="1"/>
  <c r="N36" i="1"/>
  <c r="N35" i="1"/>
  <c r="N34" i="1"/>
  <c r="N33" i="1"/>
  <c r="N32" i="1"/>
  <c r="N31" i="1"/>
  <c r="N30" i="1"/>
  <c r="N29" i="1"/>
  <c r="N28" i="1"/>
  <c r="M27" i="1"/>
  <c r="L27" i="1"/>
  <c r="K27" i="1"/>
  <c r="J27" i="1"/>
  <c r="I27" i="1"/>
  <c r="H27" i="1"/>
  <c r="G27" i="1"/>
  <c r="F27" i="1"/>
  <c r="E27" i="1"/>
  <c r="D27" i="1"/>
  <c r="C27" i="1"/>
  <c r="B27" i="1"/>
  <c r="M16" i="1"/>
  <c r="N17" i="1"/>
  <c r="N25" i="1"/>
  <c r="N24" i="1"/>
  <c r="N23" i="1"/>
  <c r="N22" i="1"/>
  <c r="N21" i="1"/>
  <c r="N20" i="1"/>
  <c r="N19" i="1"/>
  <c r="N18" i="1"/>
  <c r="N12" i="1"/>
  <c r="N13" i="1"/>
  <c r="N14" i="1"/>
  <c r="C16" i="1"/>
  <c r="D16" i="1"/>
  <c r="E16" i="1"/>
  <c r="F16" i="1"/>
  <c r="G16" i="1"/>
  <c r="H16" i="1"/>
  <c r="I16" i="1"/>
  <c r="J16" i="1"/>
  <c r="K16" i="1"/>
  <c r="L16" i="1"/>
  <c r="B16" i="1"/>
  <c r="M82" i="1"/>
  <c r="N9" i="1" l="1"/>
  <c r="I82" i="1"/>
  <c r="E82" i="1"/>
  <c r="D96" i="1"/>
  <c r="H96" i="1"/>
  <c r="L96" i="1"/>
  <c r="C96" i="1"/>
  <c r="G96" i="1"/>
  <c r="K96" i="1"/>
  <c r="L82" i="1"/>
  <c r="L98" i="1" s="1"/>
  <c r="H82" i="1"/>
  <c r="D82" i="1"/>
  <c r="D98" i="1" s="1"/>
  <c r="N73" i="1"/>
  <c r="N77" i="1"/>
  <c r="B96" i="1"/>
  <c r="F96" i="1"/>
  <c r="J96" i="1"/>
  <c r="J82" i="1"/>
  <c r="F82" i="1"/>
  <c r="M96" i="1"/>
  <c r="M98" i="1" s="1"/>
  <c r="I96" i="1"/>
  <c r="E96" i="1"/>
  <c r="C82" i="1"/>
  <c r="C98" i="1" s="1"/>
  <c r="G82" i="1"/>
  <c r="G98" i="1" s="1"/>
  <c r="K82" i="1"/>
  <c r="K98" i="1" s="1"/>
  <c r="N85" i="1"/>
  <c r="N67" i="1"/>
  <c r="N89" i="1"/>
  <c r="N16" i="1"/>
  <c r="N27" i="1"/>
  <c r="B82" i="1"/>
  <c r="B98" i="1" s="1"/>
  <c r="N47" i="1"/>
  <c r="N56" i="1"/>
  <c r="I98" i="1" l="1"/>
  <c r="E98" i="1"/>
  <c r="H98" i="1"/>
  <c r="J98" i="1"/>
  <c r="F98" i="1"/>
  <c r="N96" i="1"/>
  <c r="N43" i="1"/>
  <c r="N42" i="1" l="1"/>
  <c r="N41" i="1" l="1"/>
  <c r="N40" i="1" l="1"/>
  <c r="N39" i="1" l="1"/>
  <c r="N38" i="1" s="1"/>
  <c r="N82" i="1" s="1"/>
  <c r="N98" i="1" s="1"/>
</calcChain>
</file>

<file path=xl/sharedStrings.xml><?xml version="1.0" encoding="utf-8"?>
<sst xmlns="http://schemas.openxmlformats.org/spreadsheetml/2006/main" count="117" uniqueCount="107">
  <si>
    <t>MINISTERIO DE HACIENDA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</si>
  <si>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</si>
  <si>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</si>
  <si>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</si>
  <si>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</si>
  <si>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</si>
  <si>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</si>
  <si>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</si>
  <si>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</si>
  <si>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</si>
  <si>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</si>
  <si>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</si>
  <si>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</si>
  <si>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</si>
  <si>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</si>
  <si>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</si>
  <si>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</si>
  <si>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</si>
  <si>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</si>
  <si>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</si>
  <si>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</si>
  <si>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</si>
  <si>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</si>
  <si>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</si>
  <si>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</si>
  <si>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</si>
  <si>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</si>
  <si>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</si>
  <si>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</si>
  <si>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</si>
  <si>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</si>
  <si>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</si>
  <si>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</si>
  <si>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</si>
  <si>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</si>
  <si>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</si>
  <si>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</si>
  <si>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</si>
  <si>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</si>
  <si>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</si>
  <si>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</si>
  <si>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</si>
  <si>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</si>
  <si>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</si>
  <si>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</si>
  <si>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</si>
  <si>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</si>
  <si>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</si>
  <si>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</si>
  <si>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</si>
  <si>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</si>
  <si>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</si>
  <si>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</si>
  <si>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</si>
  <si>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</si>
  <si>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</si>
  <si>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</si>
  <si>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</si>
  <si>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</si>
  <si>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</si>
  <si>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</si>
  <si>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</si>
  <si>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</si>
  <si>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</si>
  <si>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</si>
  <si>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</si>
  <si>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</si>
  <si>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</si>
  <si>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</si>
  <si>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</si>
  <si>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</si>
  <si>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</si>
  <si>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</si>
  <si>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</si>
  <si>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</si>
  <si>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</si>
  <si>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</si>
  <si>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</si>
  <si>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</si>
  <si>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</si>
  <si>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</si>
  <si>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</si>
  <si>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</si>
  <si>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</si>
  <si>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</si>
  <si>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</si>
  <si>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</si>
  <si>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</si>
  <si>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</si>
  <si>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</si>
  <si>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</si>
  <si>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</si>
  <si>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</si>
  <si>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</si>
  <si>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</si>
  <si>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2.7.2 - INFRAESTRUCTURAS </t>
  </si>
  <si>
    <t xml:space="preserve">          2.7.3 - CONSTRUCCIONES EN BIENES CONCESIONARIOS </t>
  </si>
  <si>
    <t xml:space="preserve">          2.7.1 - OBRAS EN EDIFICACIONES </t>
  </si>
  <si>
    <t xml:space="preserve">     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</si>
  <si>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</si>
  <si>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</si>
  <si>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</si>
  <si>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</si>
  <si>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</si>
  <si>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</si>
  <si>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 xml:space="preserve">DIRECCION DE ADMINISTRACION DE RECURSOS FINANCIEROS </t>
  </si>
  <si>
    <t>Preparado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</si>
</sst>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0" fontId="7" fillId="0" borderId="0" xfId="0" applyFont="1"/>
    <xf numFmtId="0" fontId="6" fillId="0" borderId="2" xfId="0" applyFont="1" applyBorder="1"/>
    <xf numFmtId="4" fontId="4" fillId="0" borderId="2" xfId="0" applyNumberFormat="1" applyFont="1" applyBorder="1"/>
    <xf numFmtId="0" fontId="7" fillId="0" borderId="2" xfId="0" applyFont="1" applyBorder="1"/>
    <xf numFmtId="4" fontId="5" fillId="0" borderId="2" xfId="0" applyNumberFormat="1" applyFont="1" applyBorder="1"/>
    <xf numFmtId="0" fontId="2" fillId="3" borderId="2" xfId="0" applyFont="1" applyFill="1" applyBorder="1"/>
    <xf numFmtId="4" fontId="4" fillId="3" borderId="2" xfId="0" applyNumberFormat="1" applyFont="1" applyFill="1" applyBorder="1"/>
    <xf numFmtId="4" fontId="0" fillId="0" borderId="0" xfId="0" applyNumberFormat="1" applyFont="1"/>
    <xf numFmtId="0" fontId="5" fillId="0" borderId="0" xfId="0" applyFont="1" applyAlignment="1">
      <alignment horizontal="left"/>
    </xf>
    <xf numFmtId="0" fontId="7" fillId="0" borderId="3" xfId="0" applyFont="1" applyBorder="1"/>
    <xf numFmtId="4" fontId="5" fillId="0" borderId="3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5" fillId="0" borderId="4" xfId="0" applyFont="1" applyBorder="1"/>
    <xf numFmtId="0" fontId="6" fillId="0" borderId="5" xfId="0" applyFont="1" applyBorder="1"/>
    <xf numFmtId="0" fontId="5" fillId="0" borderId="5" xfId="0" applyFont="1" applyBorder="1"/>
    <xf numFmtId="4" fontId="8" fillId="4" borderId="3" xfId="0" applyNumberFormat="1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MENSUAL%202018/Copia%20de%20Copia%20de%20Copia%20de%20Ejecuci&#243;n%20mes%20de%20Marzo%202018%20DGPLT%20Tri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"/>
      <sheetName val="Resumen"/>
    </sheetNames>
    <sheetDataSet>
      <sheetData sheetId="0">
        <row r="6">
          <cell r="A6" t="str">
            <v>“Año del Fomento de las Exportaciones  ”</v>
          </cell>
        </row>
        <row r="8">
          <cell r="A8" t="str">
            <v>DEPARTAMENTO DE PRESUPUESTO</v>
          </cell>
        </row>
        <row r="9">
          <cell r="A9" t="str">
            <v>DIRECCION GENERAL DE POLITICAS Y LEGISLACION TRIBUTARIA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7"/>
  <sheetViews>
    <sheetView tabSelected="1" topLeftCell="D1" workbookViewId="0">
      <selection activeCell="F61" sqref="F61"/>
    </sheetView>
  </sheetViews>
  <sheetFormatPr baseColWidth="10" defaultRowHeight="15" x14ac:dyDescent="0.25"/>
  <cols>
    <col min="1" max="1" width="68.140625" customWidth="1"/>
    <col min="2" max="9" width="11" customWidth="1"/>
    <col min="10" max="10" width="11.7109375" customWidth="1"/>
    <col min="11" max="13" width="11" customWidth="1"/>
    <col min="14" max="14" width="13" customWidth="1"/>
  </cols>
  <sheetData>
    <row r="1" spans="1:14" ht="18.7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21" x14ac:dyDescent="0.35">
      <c r="A2" s="26" t="str">
        <f>[1]Ejecucion!A6</f>
        <v>“Año del Fomento de las Exportaciones  ”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5">
      <c r="A3" s="27" t="str">
        <f>[1]Ejecucion!A9</f>
        <v>DIRECCION GENERAL DE POLITICAS Y LEGISLACION TRIBUTARIA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7" t="s">
        <v>105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x14ac:dyDescent="0.25">
      <c r="A5" s="27" t="str">
        <f>[1]Ejecucion!A8</f>
        <v>DEPARTAMENTO DE PRESUPUESTO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2" customHeight="1" x14ac:dyDescent="0.25"/>
    <row r="7" spans="1:14" ht="23.25" customHeight="1" x14ac:dyDescent="0.25">
      <c r="A7" s="15" t="s">
        <v>1</v>
      </c>
      <c r="B7" s="15" t="s">
        <v>2</v>
      </c>
      <c r="C7" s="15" t="s">
        <v>3</v>
      </c>
      <c r="D7" s="15" t="s">
        <v>4</v>
      </c>
      <c r="E7" s="15" t="s">
        <v>5</v>
      </c>
      <c r="F7" s="15" t="s">
        <v>6</v>
      </c>
      <c r="G7" s="15" t="s">
        <v>7</v>
      </c>
      <c r="H7" s="15" t="s">
        <v>8</v>
      </c>
      <c r="I7" s="15" t="s">
        <v>9</v>
      </c>
      <c r="J7" s="15" t="s">
        <v>10</v>
      </c>
      <c r="K7" s="15" t="s">
        <v>11</v>
      </c>
      <c r="L7" s="15" t="s">
        <v>12</v>
      </c>
      <c r="M7" s="15" t="s">
        <v>13</v>
      </c>
      <c r="N7" s="15" t="s">
        <v>14</v>
      </c>
    </row>
    <row r="8" spans="1:14" ht="15.6" customHeight="1" x14ac:dyDescent="0.25">
      <c r="A8" s="16" t="s">
        <v>15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15.6" customHeight="1" x14ac:dyDescent="0.25">
      <c r="A9" s="5" t="s">
        <v>30</v>
      </c>
      <c r="B9" s="6">
        <f>SUM(B10:B14)</f>
        <v>5171691.28</v>
      </c>
      <c r="C9" s="6">
        <f t="shared" ref="C9:N9" si="0">SUM(C10:C14)</f>
        <v>5203972.4800000004</v>
      </c>
      <c r="D9" s="6">
        <f t="shared" si="0"/>
        <v>6593426.0800000001</v>
      </c>
      <c r="E9" s="6">
        <f t="shared" si="0"/>
        <v>5804810.79</v>
      </c>
      <c r="F9" s="6">
        <f t="shared" si="0"/>
        <v>5453940.6500000004</v>
      </c>
      <c r="G9" s="6">
        <f t="shared" si="0"/>
        <v>5387943.1699999999</v>
      </c>
      <c r="H9" s="6">
        <f t="shared" si="0"/>
        <v>8876179.6699999999</v>
      </c>
      <c r="I9" s="6">
        <f t="shared" si="0"/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  <c r="M9" s="6">
        <f t="shared" si="0"/>
        <v>0</v>
      </c>
      <c r="N9" s="6">
        <f t="shared" si="0"/>
        <v>42491964.119999997</v>
      </c>
    </row>
    <row r="10" spans="1:14" ht="15.6" customHeight="1" x14ac:dyDescent="0.25">
      <c r="A10" s="7" t="s">
        <v>16</v>
      </c>
      <c r="B10" s="8">
        <v>4309400</v>
      </c>
      <c r="C10" s="8">
        <v>4337400</v>
      </c>
      <c r="D10" s="8">
        <v>4341400</v>
      </c>
      <c r="E10" s="8">
        <v>4866400</v>
      </c>
      <c r="F10" s="8">
        <v>4556900</v>
      </c>
      <c r="G10" s="8">
        <v>4499950</v>
      </c>
      <c r="H10" s="8">
        <v>5401433.3300000001</v>
      </c>
      <c r="I10" s="8">
        <v>0</v>
      </c>
      <c r="J10" s="8">
        <v>0</v>
      </c>
      <c r="K10" s="8"/>
      <c r="L10" s="8"/>
      <c r="M10" s="8"/>
      <c r="N10" s="8">
        <f>SUM(B10:M10)</f>
        <v>32312883.329999998</v>
      </c>
    </row>
    <row r="11" spans="1:14" ht="15.6" customHeight="1" x14ac:dyDescent="0.25">
      <c r="A11" s="7" t="s">
        <v>17</v>
      </c>
      <c r="B11" s="8">
        <v>235000</v>
      </c>
      <c r="C11" s="8">
        <v>235000</v>
      </c>
      <c r="D11" s="8">
        <v>1618000</v>
      </c>
      <c r="E11" s="8">
        <v>235000</v>
      </c>
      <c r="F11" s="8">
        <v>235000</v>
      </c>
      <c r="G11" s="8">
        <v>235000</v>
      </c>
      <c r="H11" s="8">
        <v>2700900</v>
      </c>
      <c r="I11" s="8">
        <v>0</v>
      </c>
      <c r="J11" s="8">
        <v>0</v>
      </c>
      <c r="K11" s="8"/>
      <c r="L11" s="8"/>
      <c r="M11" s="8"/>
      <c r="N11" s="8">
        <f t="shared" ref="N11:N14" si="1">SUM(B11:M11)</f>
        <v>5493900</v>
      </c>
    </row>
    <row r="12" spans="1:14" ht="15.6" customHeight="1" x14ac:dyDescent="0.25">
      <c r="A12" s="7" t="s">
        <v>18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/>
      <c r="L12" s="8"/>
      <c r="M12" s="8"/>
      <c r="N12" s="8">
        <f t="shared" si="1"/>
        <v>0</v>
      </c>
    </row>
    <row r="13" spans="1:14" ht="15.6" customHeight="1" x14ac:dyDescent="0.25">
      <c r="A13" s="7" t="s">
        <v>19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/>
      <c r="L13" s="8"/>
      <c r="M13" s="8"/>
      <c r="N13" s="8">
        <f t="shared" si="1"/>
        <v>0</v>
      </c>
    </row>
    <row r="14" spans="1:14" ht="15.6" customHeight="1" x14ac:dyDescent="0.25">
      <c r="A14" s="7" t="s">
        <v>20</v>
      </c>
      <c r="B14" s="8">
        <v>627291.28</v>
      </c>
      <c r="C14" s="8">
        <v>631572.47999999998</v>
      </c>
      <c r="D14" s="8">
        <v>634026.07999999996</v>
      </c>
      <c r="E14" s="8">
        <v>703410.79</v>
      </c>
      <c r="F14" s="8">
        <v>662040.65</v>
      </c>
      <c r="G14" s="8">
        <v>652993.17000000004</v>
      </c>
      <c r="H14" s="8">
        <v>773846.34</v>
      </c>
      <c r="I14" s="8">
        <v>0</v>
      </c>
      <c r="J14" s="8">
        <v>0</v>
      </c>
      <c r="K14" s="8"/>
      <c r="L14" s="8"/>
      <c r="M14" s="8"/>
      <c r="N14" s="8">
        <f t="shared" si="1"/>
        <v>4685180.79</v>
      </c>
    </row>
    <row r="15" spans="1:14" ht="8.1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t="15.6" customHeight="1" x14ac:dyDescent="0.25">
      <c r="A16" s="5" t="s">
        <v>31</v>
      </c>
      <c r="B16" s="6">
        <f>SUM(B17:B25)</f>
        <v>22842.79</v>
      </c>
      <c r="C16" s="6">
        <f t="shared" ref="C16:L16" si="2">SUM(C17:C25)</f>
        <v>21159.45</v>
      </c>
      <c r="D16" s="6">
        <f t="shared" si="2"/>
        <v>290809.27</v>
      </c>
      <c r="E16" s="6">
        <f t="shared" si="2"/>
        <v>565523.94999999995</v>
      </c>
      <c r="F16" s="6">
        <f t="shared" si="2"/>
        <v>377238.32</v>
      </c>
      <c r="G16" s="6">
        <f t="shared" si="2"/>
        <v>133824.78999999998</v>
      </c>
      <c r="H16" s="6">
        <f t="shared" si="2"/>
        <v>439011.81</v>
      </c>
      <c r="I16" s="6">
        <f t="shared" si="2"/>
        <v>0</v>
      </c>
      <c r="J16" s="6">
        <f t="shared" si="2"/>
        <v>0</v>
      </c>
      <c r="K16" s="6">
        <f t="shared" si="2"/>
        <v>0</v>
      </c>
      <c r="L16" s="6">
        <f t="shared" si="2"/>
        <v>0</v>
      </c>
      <c r="M16" s="6">
        <f>SUM(M17:M25)</f>
        <v>0</v>
      </c>
      <c r="N16" s="6">
        <f>SUM(N17:N25)</f>
        <v>1850410.3800000001</v>
      </c>
    </row>
    <row r="17" spans="1:14" ht="15.6" customHeight="1" x14ac:dyDescent="0.25">
      <c r="A17" s="7" t="s">
        <v>21</v>
      </c>
      <c r="B17" s="8">
        <v>20042.79</v>
      </c>
      <c r="C17" s="8">
        <v>18609.45</v>
      </c>
      <c r="D17" s="8">
        <v>18579.64</v>
      </c>
      <c r="E17" s="8">
        <v>23498.57</v>
      </c>
      <c r="F17" s="8">
        <v>20864.84</v>
      </c>
      <c r="G17" s="8">
        <v>20505.669999999998</v>
      </c>
      <c r="H17" s="8">
        <v>122078.94</v>
      </c>
      <c r="I17" s="8">
        <v>0</v>
      </c>
      <c r="J17" s="8">
        <v>0</v>
      </c>
      <c r="K17" s="8"/>
      <c r="L17" s="8"/>
      <c r="M17" s="8"/>
      <c r="N17" s="8">
        <f>SUM(B17:M17)</f>
        <v>244179.90000000002</v>
      </c>
    </row>
    <row r="18" spans="1:14" ht="15.6" customHeight="1" x14ac:dyDescent="0.25">
      <c r="A18" s="7" t="s">
        <v>22</v>
      </c>
      <c r="B18" s="8">
        <v>0</v>
      </c>
      <c r="C18" s="8">
        <v>0</v>
      </c>
      <c r="D18" s="8">
        <v>0</v>
      </c>
      <c r="E18" s="8">
        <v>10590.26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/>
      <c r="L18" s="8"/>
      <c r="M18" s="8"/>
      <c r="N18" s="8">
        <f t="shared" ref="N18" si="3">SUM(B18:M18)</f>
        <v>10590.26</v>
      </c>
    </row>
    <row r="19" spans="1:14" ht="15.6" customHeight="1" x14ac:dyDescent="0.25">
      <c r="A19" s="7" t="s">
        <v>23</v>
      </c>
      <c r="B19" s="8">
        <v>2800</v>
      </c>
      <c r="C19" s="8">
        <v>2550</v>
      </c>
      <c r="D19" s="8">
        <v>8639.94</v>
      </c>
      <c r="E19" s="8">
        <v>218283.36</v>
      </c>
      <c r="F19" s="8">
        <v>185819.08</v>
      </c>
      <c r="G19" s="8">
        <v>15324.72</v>
      </c>
      <c r="H19" s="8">
        <v>0</v>
      </c>
      <c r="I19" s="8">
        <v>0</v>
      </c>
      <c r="J19" s="8">
        <v>0</v>
      </c>
      <c r="K19" s="8"/>
      <c r="L19" s="8"/>
      <c r="M19" s="8"/>
      <c r="N19" s="8">
        <f t="shared" ref="N19" si="4">SUM(B19:M19)</f>
        <v>433417.1</v>
      </c>
    </row>
    <row r="20" spans="1:14" ht="15.6" customHeight="1" x14ac:dyDescent="0.25">
      <c r="A20" s="7" t="s">
        <v>24</v>
      </c>
      <c r="B20" s="8">
        <v>0</v>
      </c>
      <c r="C20" s="8">
        <v>0</v>
      </c>
      <c r="D20" s="8">
        <v>0</v>
      </c>
      <c r="E20" s="8">
        <v>0</v>
      </c>
      <c r="F20" s="8">
        <v>125500</v>
      </c>
      <c r="G20" s="8">
        <v>0</v>
      </c>
      <c r="H20" s="8">
        <v>213668.07</v>
      </c>
      <c r="I20" s="8">
        <v>0</v>
      </c>
      <c r="J20" s="8">
        <v>0</v>
      </c>
      <c r="K20" s="8"/>
      <c r="L20" s="8"/>
      <c r="M20" s="8"/>
      <c r="N20" s="8">
        <f t="shared" ref="N20" si="5">SUM(B20:M20)</f>
        <v>339168.07</v>
      </c>
    </row>
    <row r="21" spans="1:14" ht="15.6" customHeight="1" x14ac:dyDescent="0.25">
      <c r="A21" s="7" t="s">
        <v>25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/>
      <c r="L21" s="8"/>
      <c r="M21" s="8"/>
      <c r="N21" s="8">
        <f t="shared" ref="N21" si="6">SUM(B21:M21)</f>
        <v>0</v>
      </c>
    </row>
    <row r="22" spans="1:14" ht="15.6" customHeight="1" x14ac:dyDescent="0.25">
      <c r="A22" s="7" t="s">
        <v>26</v>
      </c>
      <c r="B22" s="8">
        <v>0</v>
      </c>
      <c r="C22" s="8">
        <v>0</v>
      </c>
      <c r="D22" s="8">
        <v>150504</v>
      </c>
      <c r="E22" s="8">
        <v>70152</v>
      </c>
      <c r="F22" s="8">
        <v>45054.400000000001</v>
      </c>
      <c r="G22" s="8">
        <v>95918.399999999994</v>
      </c>
      <c r="H22" s="8">
        <v>103264.8</v>
      </c>
      <c r="I22" s="8">
        <v>0</v>
      </c>
      <c r="J22" s="8">
        <v>0</v>
      </c>
      <c r="K22" s="8"/>
      <c r="L22" s="8"/>
      <c r="M22" s="8"/>
      <c r="N22" s="8">
        <f t="shared" ref="N22" si="7">SUM(B22:M22)</f>
        <v>464893.60000000003</v>
      </c>
    </row>
    <row r="23" spans="1:14" ht="15.6" customHeight="1" x14ac:dyDescent="0.25">
      <c r="A23" s="7" t="s">
        <v>27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/>
      <c r="L23" s="8"/>
      <c r="M23" s="8"/>
      <c r="N23" s="8">
        <f t="shared" ref="N23" si="8">SUM(B23:M23)</f>
        <v>0</v>
      </c>
    </row>
    <row r="24" spans="1:14" ht="15.6" customHeight="1" x14ac:dyDescent="0.25">
      <c r="A24" s="7" t="s">
        <v>28</v>
      </c>
      <c r="B24" s="8">
        <v>0</v>
      </c>
      <c r="C24" s="8">
        <v>0</v>
      </c>
      <c r="D24" s="8">
        <v>113085.69</v>
      </c>
      <c r="E24" s="8">
        <v>242999.76</v>
      </c>
      <c r="F24" s="8">
        <v>0</v>
      </c>
      <c r="G24" s="8">
        <v>2076</v>
      </c>
      <c r="H24" s="8">
        <v>0</v>
      </c>
      <c r="I24" s="8">
        <v>0</v>
      </c>
      <c r="J24" s="8">
        <v>0</v>
      </c>
      <c r="K24" s="8"/>
      <c r="L24" s="8"/>
      <c r="M24" s="8"/>
      <c r="N24" s="8">
        <f t="shared" ref="N24" si="9">SUM(B24:M24)</f>
        <v>358161.45</v>
      </c>
    </row>
    <row r="25" spans="1:14" ht="15.6" customHeight="1" x14ac:dyDescent="0.25">
      <c r="A25" s="7" t="s">
        <v>29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/>
      <c r="L25" s="8"/>
      <c r="M25" s="8"/>
      <c r="N25" s="8">
        <f t="shared" ref="N25" si="10">SUM(B25:M25)</f>
        <v>0</v>
      </c>
    </row>
    <row r="26" spans="1:14" ht="8.1" customHeight="1" x14ac:dyDescent="0.25">
      <c r="A26" s="7"/>
      <c r="B26" s="8"/>
      <c r="C26" s="8"/>
      <c r="D26" s="8"/>
      <c r="E26" s="8"/>
      <c r="F26" s="8" t="s">
        <v>33</v>
      </c>
      <c r="G26" s="8"/>
      <c r="H26" s="8"/>
      <c r="I26" s="8" t="s">
        <v>33</v>
      </c>
      <c r="J26" s="8" t="s">
        <v>33</v>
      </c>
      <c r="K26" s="8"/>
      <c r="L26" s="8"/>
      <c r="M26" s="8"/>
      <c r="N26" s="8"/>
    </row>
    <row r="27" spans="1:14" ht="15.6" customHeight="1" x14ac:dyDescent="0.25">
      <c r="A27" s="5" t="s">
        <v>32</v>
      </c>
      <c r="B27" s="6">
        <f>SUM(B28:B36)</f>
        <v>142000</v>
      </c>
      <c r="C27" s="6">
        <f t="shared" ref="C27" si="11">SUM(C28:C36)</f>
        <v>152000</v>
      </c>
      <c r="D27" s="6">
        <f t="shared" ref="D27" si="12">SUM(D28:D36)</f>
        <v>170240</v>
      </c>
      <c r="E27" s="6">
        <f t="shared" ref="E27" si="13">SUM(E28:E36)</f>
        <v>165294</v>
      </c>
      <c r="F27" s="6">
        <f t="shared" ref="F27" si="14">SUM(F28:F36)</f>
        <v>679538.23</v>
      </c>
      <c r="G27" s="6">
        <f t="shared" ref="G27" si="15">SUM(G28:G36)</f>
        <v>276220.74</v>
      </c>
      <c r="H27" s="6">
        <f t="shared" ref="H27" si="16">SUM(H28:H36)</f>
        <v>475506.17999999993</v>
      </c>
      <c r="I27" s="6">
        <f t="shared" ref="I27" si="17">SUM(I28:I36)</f>
        <v>0</v>
      </c>
      <c r="J27" s="6">
        <f t="shared" ref="J27" si="18">SUM(J28:J36)</f>
        <v>0</v>
      </c>
      <c r="K27" s="6">
        <f t="shared" ref="K27" si="19">SUM(K28:K36)</f>
        <v>0</v>
      </c>
      <c r="L27" s="6">
        <f t="shared" ref="L27" si="20">SUM(L28:L36)</f>
        <v>0</v>
      </c>
      <c r="M27" s="6">
        <f>SUM(M28:M36)</f>
        <v>0</v>
      </c>
      <c r="N27" s="6">
        <f>SUM(N28:N36)</f>
        <v>2060799.15</v>
      </c>
    </row>
    <row r="28" spans="1:14" ht="15.6" customHeight="1" x14ac:dyDescent="0.25">
      <c r="A28" s="7" t="s">
        <v>34</v>
      </c>
      <c r="B28" s="8">
        <v>0</v>
      </c>
      <c r="C28" s="8">
        <v>0</v>
      </c>
      <c r="D28" s="8">
        <v>18240</v>
      </c>
      <c r="E28" s="8">
        <v>11574</v>
      </c>
      <c r="F28" s="8">
        <v>15870</v>
      </c>
      <c r="G28" s="8">
        <v>3750</v>
      </c>
      <c r="H28" s="8">
        <v>171730.3</v>
      </c>
      <c r="I28" s="8">
        <v>0</v>
      </c>
      <c r="J28" s="8">
        <v>0</v>
      </c>
      <c r="K28" s="8"/>
      <c r="L28" s="8"/>
      <c r="M28" s="8"/>
      <c r="N28" s="8">
        <f>SUM(B28:M28)</f>
        <v>221164.3</v>
      </c>
    </row>
    <row r="29" spans="1:14" ht="15.6" customHeight="1" x14ac:dyDescent="0.25">
      <c r="A29" s="7" t="s">
        <v>35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96288</v>
      </c>
      <c r="I29" s="8">
        <v>0</v>
      </c>
      <c r="J29" s="8">
        <v>0</v>
      </c>
      <c r="K29" s="8"/>
      <c r="L29" s="8"/>
      <c r="M29" s="8"/>
      <c r="N29" s="8">
        <f t="shared" ref="N29:N36" si="21">SUM(B29:M29)</f>
        <v>96288</v>
      </c>
    </row>
    <row r="30" spans="1:14" ht="15.6" customHeight="1" x14ac:dyDescent="0.25">
      <c r="A30" s="7" t="s">
        <v>36</v>
      </c>
      <c r="B30" s="8">
        <v>0</v>
      </c>
      <c r="C30" s="8">
        <v>0</v>
      </c>
      <c r="D30" s="8">
        <v>0</v>
      </c>
      <c r="E30" s="8">
        <v>0</v>
      </c>
      <c r="F30" s="8">
        <v>36756.99</v>
      </c>
      <c r="G30" s="8">
        <v>82348</v>
      </c>
      <c r="H30" s="8">
        <v>10348.6</v>
      </c>
      <c r="I30" s="8">
        <v>0</v>
      </c>
      <c r="J30" s="8">
        <v>0</v>
      </c>
      <c r="K30" s="8"/>
      <c r="L30" s="8"/>
      <c r="M30" s="8"/>
      <c r="N30" s="8">
        <f t="shared" si="21"/>
        <v>129453.59</v>
      </c>
    </row>
    <row r="31" spans="1:14" ht="15.6" customHeight="1" x14ac:dyDescent="0.25">
      <c r="A31" s="7" t="s">
        <v>37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/>
      <c r="L31" s="8"/>
      <c r="M31" s="8"/>
      <c r="N31" s="8">
        <f t="shared" si="21"/>
        <v>0</v>
      </c>
    </row>
    <row r="32" spans="1:14" ht="15.6" customHeight="1" x14ac:dyDescent="0.25">
      <c r="A32" s="7" t="s">
        <v>38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19169.099999999999</v>
      </c>
      <c r="I32" s="8">
        <v>0</v>
      </c>
      <c r="J32" s="8">
        <v>0</v>
      </c>
      <c r="K32" s="8"/>
      <c r="L32" s="8"/>
      <c r="M32" s="8"/>
      <c r="N32" s="8">
        <f t="shared" si="21"/>
        <v>19169.099999999999</v>
      </c>
    </row>
    <row r="33" spans="1:14" ht="15.6" customHeight="1" x14ac:dyDescent="0.25">
      <c r="A33" s="7" t="s">
        <v>39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1593</v>
      </c>
      <c r="I33" s="8">
        <v>0</v>
      </c>
      <c r="J33" s="8">
        <v>0</v>
      </c>
      <c r="K33" s="8"/>
      <c r="L33" s="8"/>
      <c r="M33" s="8"/>
      <c r="N33" s="8">
        <f t="shared" si="21"/>
        <v>1593</v>
      </c>
    </row>
    <row r="34" spans="1:14" ht="15.6" customHeight="1" x14ac:dyDescent="0.25">
      <c r="A34" s="7" t="s">
        <v>40</v>
      </c>
      <c r="B34" s="8">
        <v>142000</v>
      </c>
      <c r="C34" s="8">
        <v>152000</v>
      </c>
      <c r="D34" s="8">
        <v>152000</v>
      </c>
      <c r="E34" s="8">
        <v>153720</v>
      </c>
      <c r="F34" s="8">
        <v>153720</v>
      </c>
      <c r="G34" s="8">
        <v>153720</v>
      </c>
      <c r="H34" s="8">
        <v>153720</v>
      </c>
      <c r="I34" s="8">
        <v>0</v>
      </c>
      <c r="J34" s="8">
        <v>0</v>
      </c>
      <c r="K34" s="8"/>
      <c r="L34" s="8"/>
      <c r="M34" s="8"/>
      <c r="N34" s="8">
        <f t="shared" si="21"/>
        <v>1060880</v>
      </c>
    </row>
    <row r="35" spans="1:14" ht="15.6" customHeight="1" x14ac:dyDescent="0.25">
      <c r="A35" s="7" t="s">
        <v>41</v>
      </c>
      <c r="B35" s="8">
        <v>0</v>
      </c>
      <c r="C35" s="8">
        <v>0</v>
      </c>
      <c r="D35" s="8">
        <v>0</v>
      </c>
      <c r="E35" s="8">
        <v>0</v>
      </c>
      <c r="F35" s="8"/>
      <c r="G35" s="8"/>
      <c r="H35" s="8"/>
      <c r="I35" s="8"/>
      <c r="J35" s="8"/>
      <c r="K35" s="8"/>
      <c r="L35" s="8"/>
      <c r="M35" s="8"/>
      <c r="N35" s="8">
        <f t="shared" si="21"/>
        <v>0</v>
      </c>
    </row>
    <row r="36" spans="1:14" ht="15.6" customHeight="1" x14ac:dyDescent="0.25">
      <c r="A36" s="7" t="s">
        <v>42</v>
      </c>
      <c r="B36" s="8">
        <v>0</v>
      </c>
      <c r="C36" s="8">
        <v>0</v>
      </c>
      <c r="D36" s="8">
        <v>0</v>
      </c>
      <c r="E36" s="8">
        <v>0</v>
      </c>
      <c r="F36" s="8">
        <v>473191.24</v>
      </c>
      <c r="G36" s="8">
        <v>36402.74</v>
      </c>
      <c r="H36" s="8">
        <v>22657.18</v>
      </c>
      <c r="I36" s="8">
        <v>0</v>
      </c>
      <c r="J36" s="8"/>
      <c r="K36" s="8"/>
      <c r="L36" s="8"/>
      <c r="M36" s="8"/>
      <c r="N36" s="8">
        <f t="shared" si="21"/>
        <v>532251.16</v>
      </c>
    </row>
    <row r="37" spans="1:14" ht="8.1" customHeight="1" x14ac:dyDescent="0.25">
      <c r="A37" s="7" t="s">
        <v>33</v>
      </c>
      <c r="B37" s="8"/>
      <c r="C37" s="8" t="s">
        <v>33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5.6" customHeight="1" x14ac:dyDescent="0.25">
      <c r="A38" s="5" t="s">
        <v>43</v>
      </c>
      <c r="B38" s="6">
        <f>SUM(B39:B45)</f>
        <v>0</v>
      </c>
      <c r="C38" s="6">
        <f t="shared" ref="C38:N38" si="22">SUM(C39:C45)</f>
        <v>0</v>
      </c>
      <c r="D38" s="6">
        <f t="shared" si="22"/>
        <v>0</v>
      </c>
      <c r="E38" s="6">
        <f t="shared" si="22"/>
        <v>0</v>
      </c>
      <c r="F38" s="6">
        <f t="shared" si="22"/>
        <v>0</v>
      </c>
      <c r="G38" s="6">
        <f t="shared" si="22"/>
        <v>0</v>
      </c>
      <c r="H38" s="6">
        <f t="shared" si="22"/>
        <v>0</v>
      </c>
      <c r="I38" s="6">
        <f t="shared" si="22"/>
        <v>0</v>
      </c>
      <c r="J38" s="6">
        <f t="shared" si="22"/>
        <v>0</v>
      </c>
      <c r="K38" s="6">
        <f t="shared" si="22"/>
        <v>0</v>
      </c>
      <c r="L38" s="6">
        <f t="shared" si="22"/>
        <v>0</v>
      </c>
      <c r="M38" s="6">
        <f t="shared" si="22"/>
        <v>0</v>
      </c>
      <c r="N38" s="6">
        <f t="shared" si="22"/>
        <v>0</v>
      </c>
    </row>
    <row r="39" spans="1:14" ht="15.6" customHeight="1" x14ac:dyDescent="0.25">
      <c r="A39" s="7" t="s">
        <v>44</v>
      </c>
      <c r="B39" s="6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/>
      <c r="I39" s="8"/>
      <c r="J39" s="8"/>
      <c r="K39" s="8"/>
      <c r="L39" s="8"/>
      <c r="M39" s="8"/>
      <c r="N39" s="8">
        <f>SUM(B39:M39)</f>
        <v>0</v>
      </c>
    </row>
    <row r="40" spans="1:14" ht="15.6" customHeight="1" x14ac:dyDescent="0.25">
      <c r="A40" s="7" t="s">
        <v>45</v>
      </c>
      <c r="B40" s="6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/>
      <c r="I40" s="8"/>
      <c r="J40" s="8"/>
      <c r="K40" s="8"/>
      <c r="L40" s="8"/>
      <c r="M40" s="8"/>
      <c r="N40" s="8">
        <f t="shared" ref="N40:N45" si="23">SUM(B40:M40)</f>
        <v>0</v>
      </c>
    </row>
    <row r="41" spans="1:14" ht="15.6" customHeight="1" x14ac:dyDescent="0.25">
      <c r="A41" s="7" t="s">
        <v>46</v>
      </c>
      <c r="B41" s="6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/>
      <c r="I41" s="8"/>
      <c r="J41" s="8"/>
      <c r="K41" s="8"/>
      <c r="L41" s="8"/>
      <c r="M41" s="8"/>
      <c r="N41" s="8">
        <f t="shared" si="23"/>
        <v>0</v>
      </c>
    </row>
    <row r="42" spans="1:14" ht="15.6" customHeight="1" x14ac:dyDescent="0.25">
      <c r="A42" s="7" t="s">
        <v>47</v>
      </c>
      <c r="B42" s="6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/>
      <c r="I42" s="8"/>
      <c r="J42" s="8"/>
      <c r="K42" s="8"/>
      <c r="L42" s="8"/>
      <c r="M42" s="8"/>
      <c r="N42" s="8">
        <f t="shared" si="23"/>
        <v>0</v>
      </c>
    </row>
    <row r="43" spans="1:14" ht="15.6" customHeight="1" x14ac:dyDescent="0.25">
      <c r="A43" s="7" t="s">
        <v>48</v>
      </c>
      <c r="B43" s="6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/>
      <c r="I43" s="8"/>
      <c r="J43" s="8"/>
      <c r="K43" s="8"/>
      <c r="L43" s="8"/>
      <c r="M43" s="8"/>
      <c r="N43" s="8">
        <f t="shared" si="23"/>
        <v>0</v>
      </c>
    </row>
    <row r="44" spans="1:14" ht="15.6" customHeight="1" x14ac:dyDescent="0.25">
      <c r="A44" s="7" t="s">
        <v>49</v>
      </c>
      <c r="B44" s="6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/>
      <c r="I44" s="8"/>
      <c r="J44" s="8"/>
      <c r="K44" s="8"/>
      <c r="L44" s="8"/>
      <c r="M44" s="8"/>
      <c r="N44" s="8">
        <f t="shared" si="23"/>
        <v>0</v>
      </c>
    </row>
    <row r="45" spans="1:14" ht="15.6" customHeight="1" x14ac:dyDescent="0.25">
      <c r="A45" s="7" t="s">
        <v>50</v>
      </c>
      <c r="B45" s="6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/>
      <c r="I45" s="8"/>
      <c r="J45" s="8"/>
      <c r="K45" s="8"/>
      <c r="L45" s="8"/>
      <c r="M45" s="8"/>
      <c r="N45" s="8">
        <f t="shared" si="23"/>
        <v>0</v>
      </c>
    </row>
    <row r="46" spans="1:14" ht="8.1" customHeight="1" x14ac:dyDescent="0.25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ht="15.6" customHeight="1" x14ac:dyDescent="0.25">
      <c r="A47" s="5" t="s">
        <v>51</v>
      </c>
      <c r="B47" s="6">
        <f>SUM(B48:B54)</f>
        <v>0</v>
      </c>
      <c r="C47" s="6">
        <f t="shared" ref="C47" si="24">SUM(C48:C54)</f>
        <v>0</v>
      </c>
      <c r="D47" s="6">
        <f t="shared" ref="D47" si="25">SUM(D48:D54)</f>
        <v>0</v>
      </c>
      <c r="E47" s="6">
        <f t="shared" ref="E47" si="26">SUM(E48:E54)</f>
        <v>0</v>
      </c>
      <c r="F47" s="6">
        <f t="shared" ref="F47" si="27">SUM(F48:F54)</f>
        <v>0</v>
      </c>
      <c r="G47" s="6">
        <f t="shared" ref="G47" si="28">SUM(G48:G54)</f>
        <v>0</v>
      </c>
      <c r="H47" s="6">
        <f t="shared" ref="H47" si="29">SUM(H48:H54)</f>
        <v>0</v>
      </c>
      <c r="I47" s="6">
        <f t="shared" ref="I47" si="30">SUM(I48:I54)</f>
        <v>0</v>
      </c>
      <c r="J47" s="6">
        <f t="shared" ref="J47" si="31">SUM(J48:J54)</f>
        <v>0</v>
      </c>
      <c r="K47" s="6">
        <f t="shared" ref="K47" si="32">SUM(K48:K54)</f>
        <v>0</v>
      </c>
      <c r="L47" s="6">
        <f t="shared" ref="L47" si="33">SUM(L48:L54)</f>
        <v>0</v>
      </c>
      <c r="M47" s="6">
        <f t="shared" ref="M47" si="34">SUM(M48:M54)</f>
        <v>0</v>
      </c>
      <c r="N47" s="6">
        <f t="shared" ref="N47" si="35">SUM(N48:N54)</f>
        <v>0</v>
      </c>
    </row>
    <row r="48" spans="1:14" ht="15.6" customHeight="1" x14ac:dyDescent="0.25">
      <c r="A48" s="7" t="s">
        <v>52</v>
      </c>
      <c r="B48" s="6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/>
      <c r="I48" s="8"/>
      <c r="J48" s="8"/>
      <c r="K48" s="8"/>
      <c r="L48" s="8"/>
      <c r="M48" s="8"/>
      <c r="N48" s="8">
        <f>SUM(B48:M48)</f>
        <v>0</v>
      </c>
    </row>
    <row r="49" spans="1:14" ht="15.6" customHeight="1" x14ac:dyDescent="0.25">
      <c r="A49" s="7" t="s">
        <v>53</v>
      </c>
      <c r="B49" s="6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/>
      <c r="I49" s="8"/>
      <c r="J49" s="8"/>
      <c r="K49" s="8"/>
      <c r="L49" s="8"/>
      <c r="M49" s="8"/>
      <c r="N49" s="8">
        <f t="shared" ref="N49:N54" si="36">SUM(B49:M49)</f>
        <v>0</v>
      </c>
    </row>
    <row r="50" spans="1:14" ht="15.6" customHeight="1" x14ac:dyDescent="0.25">
      <c r="A50" s="7" t="s">
        <v>54</v>
      </c>
      <c r="B50" s="6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/>
      <c r="I50" s="8"/>
      <c r="J50" s="8"/>
      <c r="K50" s="8"/>
      <c r="L50" s="8"/>
      <c r="M50" s="8"/>
      <c r="N50" s="8">
        <f t="shared" si="36"/>
        <v>0</v>
      </c>
    </row>
    <row r="51" spans="1:14" ht="15.6" customHeight="1" x14ac:dyDescent="0.25">
      <c r="A51" s="7" t="s">
        <v>55</v>
      </c>
      <c r="B51" s="6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/>
      <c r="I51" s="8"/>
      <c r="J51" s="8"/>
      <c r="K51" s="8"/>
      <c r="L51" s="8"/>
      <c r="M51" s="8"/>
      <c r="N51" s="8">
        <f t="shared" si="36"/>
        <v>0</v>
      </c>
    </row>
    <row r="52" spans="1:14" ht="15.6" customHeight="1" x14ac:dyDescent="0.25">
      <c r="A52" s="7" t="s">
        <v>56</v>
      </c>
      <c r="B52" s="6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/>
      <c r="I52" s="8"/>
      <c r="J52" s="8"/>
      <c r="K52" s="8"/>
      <c r="L52" s="8"/>
      <c r="M52" s="8"/>
      <c r="N52" s="8">
        <f t="shared" si="36"/>
        <v>0</v>
      </c>
    </row>
    <row r="53" spans="1:14" ht="15.6" customHeight="1" x14ac:dyDescent="0.25">
      <c r="A53" s="7" t="s">
        <v>57</v>
      </c>
      <c r="B53" s="6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/>
      <c r="I53" s="8"/>
      <c r="J53" s="8"/>
      <c r="K53" s="8"/>
      <c r="L53" s="8"/>
      <c r="M53" s="8"/>
      <c r="N53" s="8">
        <f t="shared" si="36"/>
        <v>0</v>
      </c>
    </row>
    <row r="54" spans="1:14" ht="15.6" customHeight="1" x14ac:dyDescent="0.25">
      <c r="A54" s="7" t="s">
        <v>58</v>
      </c>
      <c r="B54" s="6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/>
      <c r="I54" s="8"/>
      <c r="J54" s="8"/>
      <c r="K54" s="8"/>
      <c r="L54" s="8"/>
      <c r="M54" s="8"/>
      <c r="N54" s="8">
        <f t="shared" si="36"/>
        <v>0</v>
      </c>
    </row>
    <row r="55" spans="1:14" ht="8.1" customHeight="1" x14ac:dyDescent="0.25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4" ht="15.6" customHeight="1" x14ac:dyDescent="0.25">
      <c r="A56" s="5" t="s">
        <v>59</v>
      </c>
      <c r="B56" s="6">
        <f>SUM(B57:B65)</f>
        <v>0</v>
      </c>
      <c r="C56" s="6">
        <f t="shared" ref="C56" si="37">SUM(C57:C65)</f>
        <v>0</v>
      </c>
      <c r="D56" s="6">
        <f t="shared" ref="D56" si="38">SUM(D57:D65)</f>
        <v>78153.759999999995</v>
      </c>
      <c r="E56" s="6">
        <f t="shared" ref="E56" si="39">SUM(E57:E65)</f>
        <v>0</v>
      </c>
      <c r="F56" s="6">
        <f t="shared" ref="F56" si="40">SUM(F57:F65)</f>
        <v>17905.32</v>
      </c>
      <c r="G56" s="6">
        <f t="shared" ref="G56" si="41">SUM(G57:G65)</f>
        <v>0</v>
      </c>
      <c r="H56" s="6">
        <f t="shared" ref="H56" si="42">SUM(H57:H65)</f>
        <v>0</v>
      </c>
      <c r="I56" s="6">
        <f t="shared" ref="I56" si="43">SUM(I57:I65)</f>
        <v>0</v>
      </c>
      <c r="J56" s="6">
        <f t="shared" ref="J56" si="44">SUM(J57:J65)</f>
        <v>0</v>
      </c>
      <c r="K56" s="6">
        <f t="shared" ref="K56" si="45">SUM(K57:K65)</f>
        <v>0</v>
      </c>
      <c r="L56" s="6">
        <f t="shared" ref="L56" si="46">SUM(L57:L65)</f>
        <v>0</v>
      </c>
      <c r="M56" s="6">
        <f>SUM(M57:M65)</f>
        <v>0</v>
      </c>
      <c r="N56" s="6">
        <f>SUM(N57:N65)</f>
        <v>96059.079999999987</v>
      </c>
    </row>
    <row r="57" spans="1:14" ht="15.6" customHeight="1" x14ac:dyDescent="0.25">
      <c r="A57" s="7" t="s">
        <v>60</v>
      </c>
      <c r="B57" s="8">
        <v>0</v>
      </c>
      <c r="C57" s="8">
        <v>0</v>
      </c>
      <c r="D57" s="8">
        <v>78153.759999999995</v>
      </c>
      <c r="E57" s="8">
        <v>0</v>
      </c>
      <c r="F57" s="8">
        <v>17905.32</v>
      </c>
      <c r="G57" s="8"/>
      <c r="H57" s="8"/>
      <c r="I57" s="8"/>
      <c r="J57" s="8"/>
      <c r="K57" s="8"/>
      <c r="L57" s="8"/>
      <c r="M57" s="8"/>
      <c r="N57" s="8">
        <f>SUM(B57:M57)</f>
        <v>96059.079999999987</v>
      </c>
    </row>
    <row r="58" spans="1:14" ht="15.6" customHeight="1" x14ac:dyDescent="0.25">
      <c r="A58" s="7" t="s">
        <v>61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/>
      <c r="H58" s="8"/>
      <c r="I58" s="8"/>
      <c r="J58" s="8"/>
      <c r="K58" s="8"/>
      <c r="L58" s="8"/>
      <c r="M58" s="8"/>
      <c r="N58" s="8">
        <f t="shared" ref="N58:N65" si="47">SUM(B58:M58)</f>
        <v>0</v>
      </c>
    </row>
    <row r="59" spans="1:14" ht="15.6" customHeight="1" x14ac:dyDescent="0.25">
      <c r="A59" s="7" t="s">
        <v>62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/>
      <c r="H59" s="8"/>
      <c r="I59" s="8"/>
      <c r="J59" s="8"/>
      <c r="K59" s="8"/>
      <c r="L59" s="8"/>
      <c r="M59" s="8"/>
      <c r="N59" s="8">
        <f t="shared" si="47"/>
        <v>0</v>
      </c>
    </row>
    <row r="60" spans="1:14" ht="15.6" customHeight="1" x14ac:dyDescent="0.25">
      <c r="A60" s="7" t="s">
        <v>63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/>
      <c r="H60" s="8"/>
      <c r="I60" s="8"/>
      <c r="J60" s="8"/>
      <c r="K60" s="8"/>
      <c r="L60" s="8"/>
      <c r="M60" s="8"/>
      <c r="N60" s="8">
        <f t="shared" si="47"/>
        <v>0</v>
      </c>
    </row>
    <row r="61" spans="1:14" ht="15.6" customHeight="1" x14ac:dyDescent="0.25">
      <c r="A61" s="13" t="s">
        <v>64</v>
      </c>
      <c r="B61" s="14">
        <v>0</v>
      </c>
      <c r="C61" s="14">
        <v>0</v>
      </c>
      <c r="D61" s="14">
        <v>0</v>
      </c>
      <c r="E61" s="14">
        <v>0</v>
      </c>
      <c r="F61" s="14"/>
      <c r="G61" s="14"/>
      <c r="H61" s="14"/>
      <c r="I61" s="14"/>
      <c r="J61" s="14"/>
      <c r="K61" s="14"/>
      <c r="L61" s="14"/>
      <c r="M61" s="14"/>
      <c r="N61" s="14">
        <f t="shared" si="47"/>
        <v>0</v>
      </c>
    </row>
    <row r="62" spans="1:14" ht="15.6" customHeight="1" x14ac:dyDescent="0.25">
      <c r="A62" s="7" t="s">
        <v>65</v>
      </c>
      <c r="B62" s="8">
        <v>0</v>
      </c>
      <c r="C62" s="8">
        <v>0</v>
      </c>
      <c r="D62" s="8">
        <v>0</v>
      </c>
      <c r="E62" s="8">
        <v>0</v>
      </c>
      <c r="F62" s="8"/>
      <c r="G62" s="8"/>
      <c r="H62" s="8"/>
      <c r="I62" s="8"/>
      <c r="J62" s="8"/>
      <c r="K62" s="8"/>
      <c r="L62" s="8"/>
      <c r="M62" s="8"/>
      <c r="N62" s="8">
        <f t="shared" si="47"/>
        <v>0</v>
      </c>
    </row>
    <row r="63" spans="1:14" ht="15.6" customHeight="1" x14ac:dyDescent="0.25">
      <c r="A63" s="7" t="s">
        <v>66</v>
      </c>
      <c r="B63" s="8">
        <v>0</v>
      </c>
      <c r="C63" s="8">
        <v>0</v>
      </c>
      <c r="D63" s="8">
        <v>0</v>
      </c>
      <c r="E63" s="8">
        <v>0</v>
      </c>
      <c r="F63" s="8"/>
      <c r="G63" s="8"/>
      <c r="H63" s="8"/>
      <c r="I63" s="8"/>
      <c r="J63" s="8"/>
      <c r="K63" s="8"/>
      <c r="L63" s="8"/>
      <c r="M63" s="8"/>
      <c r="N63" s="8">
        <f t="shared" si="47"/>
        <v>0</v>
      </c>
    </row>
    <row r="64" spans="1:14" ht="15.6" customHeight="1" x14ac:dyDescent="0.25">
      <c r="A64" s="7" t="s">
        <v>67</v>
      </c>
      <c r="B64" s="8">
        <v>0</v>
      </c>
      <c r="C64" s="8">
        <v>0</v>
      </c>
      <c r="D64" s="8">
        <v>0</v>
      </c>
      <c r="E64" s="8">
        <v>0</v>
      </c>
      <c r="F64" s="8"/>
      <c r="G64" s="8"/>
      <c r="H64" s="8"/>
      <c r="I64" s="8"/>
      <c r="J64" s="8"/>
      <c r="K64" s="8"/>
      <c r="L64" s="8"/>
      <c r="M64" s="8"/>
      <c r="N64" s="8">
        <f t="shared" si="47"/>
        <v>0</v>
      </c>
    </row>
    <row r="65" spans="1:14" ht="15.6" customHeight="1" x14ac:dyDescent="0.25">
      <c r="A65" s="7" t="s">
        <v>68</v>
      </c>
      <c r="B65" s="8">
        <v>0</v>
      </c>
      <c r="C65" s="8">
        <v>0</v>
      </c>
      <c r="D65" s="8">
        <v>0</v>
      </c>
      <c r="E65" s="8">
        <v>0</v>
      </c>
      <c r="F65" s="8"/>
      <c r="G65" s="8"/>
      <c r="H65" s="8"/>
      <c r="I65" s="8"/>
      <c r="J65" s="8"/>
      <c r="K65" s="8"/>
      <c r="L65" s="8"/>
      <c r="M65" s="8"/>
      <c r="N65" s="8">
        <f t="shared" si="47"/>
        <v>0</v>
      </c>
    </row>
    <row r="66" spans="1:14" ht="8.1" customHeight="1" x14ac:dyDescent="0.25">
      <c r="A66" s="7"/>
      <c r="B66" s="8"/>
      <c r="C66" s="8"/>
      <c r="D66" s="8" t="s">
        <v>33</v>
      </c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1:14" ht="15.6" customHeight="1" x14ac:dyDescent="0.25">
      <c r="A67" s="5" t="s">
        <v>69</v>
      </c>
      <c r="B67" s="6">
        <f>SUM(B68:B71)</f>
        <v>0</v>
      </c>
      <c r="C67" s="6">
        <f t="shared" ref="C67:N67" si="48">SUM(C68:C71)</f>
        <v>0</v>
      </c>
      <c r="D67" s="6">
        <f t="shared" si="48"/>
        <v>0</v>
      </c>
      <c r="E67" s="6">
        <f t="shared" si="48"/>
        <v>0</v>
      </c>
      <c r="F67" s="6">
        <f t="shared" si="48"/>
        <v>0</v>
      </c>
      <c r="G67" s="6">
        <f t="shared" si="48"/>
        <v>0</v>
      </c>
      <c r="H67" s="6">
        <f t="shared" si="48"/>
        <v>0</v>
      </c>
      <c r="I67" s="6">
        <f t="shared" si="48"/>
        <v>0</v>
      </c>
      <c r="J67" s="6">
        <f t="shared" si="48"/>
        <v>0</v>
      </c>
      <c r="K67" s="6">
        <f t="shared" si="48"/>
        <v>0</v>
      </c>
      <c r="L67" s="6">
        <f t="shared" si="48"/>
        <v>0</v>
      </c>
      <c r="M67" s="6">
        <f t="shared" si="48"/>
        <v>0</v>
      </c>
      <c r="N67" s="6">
        <f t="shared" si="48"/>
        <v>0</v>
      </c>
    </row>
    <row r="68" spans="1:14" ht="15.6" customHeight="1" x14ac:dyDescent="0.25">
      <c r="A68" s="7" t="s">
        <v>97</v>
      </c>
      <c r="B68" s="8">
        <v>0</v>
      </c>
      <c r="C68" s="8">
        <v>0</v>
      </c>
      <c r="D68" s="8">
        <v>0</v>
      </c>
      <c r="E68" s="8">
        <v>0</v>
      </c>
      <c r="F68" s="8"/>
      <c r="G68" s="8"/>
      <c r="H68" s="8"/>
      <c r="I68" s="8"/>
      <c r="J68" s="8"/>
      <c r="K68" s="8"/>
      <c r="L68" s="8"/>
      <c r="M68" s="8"/>
      <c r="N68" s="8">
        <f>SUM(B68:M68)</f>
        <v>0</v>
      </c>
    </row>
    <row r="69" spans="1:14" ht="15.6" customHeight="1" x14ac:dyDescent="0.25">
      <c r="A69" s="7" t="s">
        <v>95</v>
      </c>
      <c r="B69" s="8">
        <v>0</v>
      </c>
      <c r="C69" s="8">
        <v>0</v>
      </c>
      <c r="D69" s="8">
        <v>0</v>
      </c>
      <c r="E69" s="8">
        <v>0</v>
      </c>
      <c r="F69" s="8"/>
      <c r="G69" s="8"/>
      <c r="H69" s="8"/>
      <c r="I69" s="8"/>
      <c r="J69" s="8"/>
      <c r="K69" s="8"/>
      <c r="L69" s="8"/>
      <c r="M69" s="8"/>
      <c r="N69" s="8">
        <f t="shared" ref="N69:N70" si="49">SUM(B69:M69)</f>
        <v>0</v>
      </c>
    </row>
    <row r="70" spans="1:14" ht="15.6" customHeight="1" x14ac:dyDescent="0.25">
      <c r="A70" s="7" t="s">
        <v>96</v>
      </c>
      <c r="B70" s="8">
        <v>0</v>
      </c>
      <c r="C70" s="8">
        <v>0</v>
      </c>
      <c r="D70" s="8">
        <v>0</v>
      </c>
      <c r="E70" s="8">
        <v>0</v>
      </c>
      <c r="F70" s="8"/>
      <c r="G70" s="8"/>
      <c r="H70" s="8"/>
      <c r="I70" s="8"/>
      <c r="J70" s="8"/>
      <c r="K70" s="8"/>
      <c r="L70" s="8"/>
      <c r="M70" s="8"/>
      <c r="N70" s="8">
        <f t="shared" si="49"/>
        <v>0</v>
      </c>
    </row>
    <row r="71" spans="1:14" ht="15.6" customHeight="1" x14ac:dyDescent="0.25">
      <c r="A71" s="7" t="s">
        <v>77</v>
      </c>
      <c r="B71" s="8">
        <v>0</v>
      </c>
      <c r="C71" s="8">
        <v>0</v>
      </c>
      <c r="D71" s="8">
        <v>0</v>
      </c>
      <c r="E71" s="8">
        <v>0</v>
      </c>
      <c r="F71" s="8"/>
      <c r="G71" s="8"/>
      <c r="H71" s="8"/>
      <c r="I71" s="8"/>
      <c r="J71" s="8"/>
      <c r="K71" s="8"/>
      <c r="L71" s="8"/>
      <c r="M71" s="8"/>
      <c r="N71" s="8">
        <f>SUM(B71:M71)</f>
        <v>0</v>
      </c>
    </row>
    <row r="72" spans="1:14" ht="8.1" customHeight="1" x14ac:dyDescent="0.25">
      <c r="A72" s="7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ht="15.6" customHeight="1" x14ac:dyDescent="0.25">
      <c r="A73" s="5" t="s">
        <v>70</v>
      </c>
      <c r="B73" s="6">
        <f>SUM(B74:B75)</f>
        <v>0</v>
      </c>
      <c r="C73" s="6">
        <f t="shared" ref="C73:M73" si="50">SUM(C74:C75)</f>
        <v>0</v>
      </c>
      <c r="D73" s="6">
        <f t="shared" si="50"/>
        <v>0</v>
      </c>
      <c r="E73" s="6">
        <f t="shared" si="50"/>
        <v>0</v>
      </c>
      <c r="F73" s="6">
        <f t="shared" si="50"/>
        <v>0</v>
      </c>
      <c r="G73" s="6">
        <f t="shared" si="50"/>
        <v>0</v>
      </c>
      <c r="H73" s="6">
        <f t="shared" si="50"/>
        <v>0</v>
      </c>
      <c r="I73" s="6">
        <f t="shared" si="50"/>
        <v>0</v>
      </c>
      <c r="J73" s="6">
        <f t="shared" si="50"/>
        <v>0</v>
      </c>
      <c r="K73" s="6">
        <f t="shared" si="50"/>
        <v>0</v>
      </c>
      <c r="L73" s="6">
        <f t="shared" si="50"/>
        <v>0</v>
      </c>
      <c r="M73" s="6">
        <f t="shared" si="50"/>
        <v>0</v>
      </c>
      <c r="N73" s="6">
        <f>SUM(N74:N75)</f>
        <v>0</v>
      </c>
    </row>
    <row r="74" spans="1:14" ht="15.6" customHeight="1" x14ac:dyDescent="0.25">
      <c r="A74" s="7" t="s">
        <v>71</v>
      </c>
      <c r="B74" s="8">
        <v>0</v>
      </c>
      <c r="C74" s="8">
        <v>0</v>
      </c>
      <c r="D74" s="8">
        <v>0</v>
      </c>
      <c r="E74" s="8">
        <v>0</v>
      </c>
      <c r="F74" s="8"/>
      <c r="G74" s="8"/>
      <c r="H74" s="8"/>
      <c r="I74" s="8"/>
      <c r="J74" s="8"/>
      <c r="K74" s="8"/>
      <c r="L74" s="8"/>
      <c r="M74" s="8"/>
      <c r="N74" s="8">
        <f>SUM(B74:M74)</f>
        <v>0</v>
      </c>
    </row>
    <row r="75" spans="1:14" ht="15.6" customHeight="1" x14ac:dyDescent="0.25">
      <c r="A75" s="7" t="s">
        <v>72</v>
      </c>
      <c r="B75" s="8">
        <v>0</v>
      </c>
      <c r="C75" s="8">
        <v>0</v>
      </c>
      <c r="D75" s="8">
        <v>0</v>
      </c>
      <c r="E75" s="8">
        <v>0</v>
      </c>
      <c r="F75" s="8"/>
      <c r="G75" s="8"/>
      <c r="H75" s="8"/>
      <c r="I75" s="8"/>
      <c r="J75" s="8"/>
      <c r="K75" s="8"/>
      <c r="L75" s="8"/>
      <c r="M75" s="8"/>
      <c r="N75" s="8">
        <f t="shared" ref="N75" si="51">SUM(B75:M75)</f>
        <v>0</v>
      </c>
    </row>
    <row r="76" spans="1:14" ht="8.1" customHeight="1" x14ac:dyDescent="0.25">
      <c r="A76" s="7"/>
      <c r="B76" s="8" t="s">
        <v>33</v>
      </c>
      <c r="C76" s="8" t="s">
        <v>33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 ht="15.6" customHeight="1" x14ac:dyDescent="0.25">
      <c r="A77" s="5" t="s">
        <v>73</v>
      </c>
      <c r="B77" s="6">
        <f>SUM(B78:B80)</f>
        <v>0</v>
      </c>
      <c r="C77" s="6">
        <f t="shared" ref="C77:N77" si="52">SUM(C78:C80)</f>
        <v>0</v>
      </c>
      <c r="D77" s="6">
        <f t="shared" si="52"/>
        <v>0</v>
      </c>
      <c r="E77" s="6">
        <f t="shared" si="52"/>
        <v>0</v>
      </c>
      <c r="F77" s="6">
        <f t="shared" si="52"/>
        <v>0</v>
      </c>
      <c r="G77" s="6">
        <f t="shared" si="52"/>
        <v>0</v>
      </c>
      <c r="H77" s="6">
        <f t="shared" si="52"/>
        <v>0</v>
      </c>
      <c r="I77" s="6">
        <f t="shared" si="52"/>
        <v>0</v>
      </c>
      <c r="J77" s="6">
        <f t="shared" si="52"/>
        <v>0</v>
      </c>
      <c r="K77" s="6">
        <f t="shared" si="52"/>
        <v>0</v>
      </c>
      <c r="L77" s="6">
        <f t="shared" si="52"/>
        <v>0</v>
      </c>
      <c r="M77" s="6">
        <f t="shared" si="52"/>
        <v>0</v>
      </c>
      <c r="N77" s="6">
        <f t="shared" si="52"/>
        <v>0</v>
      </c>
    </row>
    <row r="78" spans="1:14" ht="15.6" customHeight="1" x14ac:dyDescent="0.25">
      <c r="A78" s="7" t="s">
        <v>74</v>
      </c>
      <c r="B78" s="8">
        <v>0</v>
      </c>
      <c r="C78" s="8">
        <v>0</v>
      </c>
      <c r="D78" s="8">
        <v>0</v>
      </c>
      <c r="E78" s="8">
        <v>0</v>
      </c>
      <c r="F78" s="8"/>
      <c r="G78" s="8"/>
      <c r="H78" s="8"/>
      <c r="I78" s="8"/>
      <c r="J78" s="8"/>
      <c r="K78" s="8"/>
      <c r="L78" s="8"/>
      <c r="M78" s="8"/>
      <c r="N78" s="8">
        <f>SUM(B78:M78)</f>
        <v>0</v>
      </c>
    </row>
    <row r="79" spans="1:14" ht="15.6" customHeight="1" x14ac:dyDescent="0.25">
      <c r="A79" s="7" t="s">
        <v>75</v>
      </c>
      <c r="B79" s="8">
        <v>0</v>
      </c>
      <c r="C79" s="8">
        <v>0</v>
      </c>
      <c r="D79" s="8">
        <v>0</v>
      </c>
      <c r="E79" s="8">
        <v>0</v>
      </c>
      <c r="F79" s="8"/>
      <c r="G79" s="8"/>
      <c r="H79" s="8"/>
      <c r="I79" s="8"/>
      <c r="J79" s="8"/>
      <c r="K79" s="8"/>
      <c r="L79" s="8"/>
      <c r="M79" s="8"/>
      <c r="N79" s="8">
        <f t="shared" ref="N79:N80" si="53">SUM(B79:M79)</f>
        <v>0</v>
      </c>
    </row>
    <row r="80" spans="1:14" ht="15.6" customHeight="1" x14ac:dyDescent="0.25">
      <c r="A80" s="7" t="s">
        <v>76</v>
      </c>
      <c r="B80" s="8">
        <v>0</v>
      </c>
      <c r="C80" s="8">
        <v>0</v>
      </c>
      <c r="D80" s="8">
        <v>0</v>
      </c>
      <c r="E80" s="8">
        <v>0</v>
      </c>
      <c r="F80" s="8"/>
      <c r="G80" s="8"/>
      <c r="H80" s="8"/>
      <c r="I80" s="8"/>
      <c r="J80" s="8"/>
      <c r="K80" s="8"/>
      <c r="L80" s="8"/>
      <c r="M80" s="8"/>
      <c r="N80" s="8">
        <f t="shared" si="53"/>
        <v>0</v>
      </c>
    </row>
    <row r="81" spans="1:14" ht="8.1" customHeight="1" x14ac:dyDescent="0.25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1:14" ht="15.6" customHeight="1" x14ac:dyDescent="0.25">
      <c r="A82" s="22" t="s">
        <v>92</v>
      </c>
      <c r="B82" s="10">
        <f>+B9+B16+B27+B38+B47+B56+B67+B73+B77</f>
        <v>5336534.07</v>
      </c>
      <c r="C82" s="10">
        <f t="shared" ref="C82:N82" si="54">+C9+C16+C27+C38+C47+C56+C67+C73+C77</f>
        <v>5377131.9300000006</v>
      </c>
      <c r="D82" s="10">
        <f t="shared" si="54"/>
        <v>7132629.1099999994</v>
      </c>
      <c r="E82" s="10">
        <f t="shared" si="54"/>
        <v>6535628.7400000002</v>
      </c>
      <c r="F82" s="10">
        <f t="shared" si="54"/>
        <v>6528622.5200000014</v>
      </c>
      <c r="G82" s="10">
        <f t="shared" si="54"/>
        <v>5797988.7000000002</v>
      </c>
      <c r="H82" s="10">
        <f t="shared" si="54"/>
        <v>9790697.6600000001</v>
      </c>
      <c r="I82" s="10">
        <f t="shared" si="54"/>
        <v>0</v>
      </c>
      <c r="J82" s="10">
        <f t="shared" si="54"/>
        <v>0</v>
      </c>
      <c r="K82" s="10">
        <f t="shared" si="54"/>
        <v>0</v>
      </c>
      <c r="L82" s="10">
        <f t="shared" si="54"/>
        <v>0</v>
      </c>
      <c r="M82" s="10">
        <f t="shared" si="54"/>
        <v>0</v>
      </c>
      <c r="N82" s="10">
        <f t="shared" si="54"/>
        <v>46499232.729999997</v>
      </c>
    </row>
    <row r="83" spans="1:14" ht="8.1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1:14" ht="15.6" customHeight="1" x14ac:dyDescent="0.25">
      <c r="A84" s="18" t="s">
        <v>78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 ht="15.6" customHeight="1" x14ac:dyDescent="0.25">
      <c r="A85" s="5" t="s">
        <v>79</v>
      </c>
      <c r="B85" s="6">
        <f>SUM(B86:B87)</f>
        <v>0</v>
      </c>
      <c r="C85" s="6">
        <f t="shared" ref="C85" si="55">SUM(C86:C87)</f>
        <v>0</v>
      </c>
      <c r="D85" s="6">
        <f t="shared" ref="D85" si="56">SUM(D86:D87)</f>
        <v>0</v>
      </c>
      <c r="E85" s="6">
        <f t="shared" ref="E85" si="57">SUM(E86:E87)</f>
        <v>0</v>
      </c>
      <c r="F85" s="6">
        <f t="shared" ref="F85" si="58">SUM(F86:F87)</f>
        <v>0</v>
      </c>
      <c r="G85" s="6">
        <f t="shared" ref="G85" si="59">SUM(G86:G87)</f>
        <v>0</v>
      </c>
      <c r="H85" s="6">
        <f t="shared" ref="H85" si="60">SUM(H86:H87)</f>
        <v>0</v>
      </c>
      <c r="I85" s="6">
        <f t="shared" ref="I85" si="61">SUM(I86:I87)</f>
        <v>0</v>
      </c>
      <c r="J85" s="6">
        <f t="shared" ref="J85" si="62">SUM(J86:J87)</f>
        <v>0</v>
      </c>
      <c r="K85" s="6">
        <f t="shared" ref="K85" si="63">SUM(K86:K87)</f>
        <v>0</v>
      </c>
      <c r="L85" s="6">
        <f t="shared" ref="L85" si="64">SUM(L86:L87)</f>
        <v>0</v>
      </c>
      <c r="M85" s="6">
        <f t="shared" ref="M85" si="65">SUM(M86:M87)</f>
        <v>0</v>
      </c>
      <c r="N85" s="6">
        <f>SUM(N86:N87)</f>
        <v>0</v>
      </c>
    </row>
    <row r="86" spans="1:14" ht="15.6" customHeight="1" x14ac:dyDescent="0.25">
      <c r="A86" s="7" t="s">
        <v>80</v>
      </c>
      <c r="B86" s="8">
        <v>0</v>
      </c>
      <c r="C86" s="8">
        <v>0</v>
      </c>
      <c r="D86" s="8">
        <v>0</v>
      </c>
      <c r="E86" s="8">
        <v>0</v>
      </c>
      <c r="F86" s="8"/>
      <c r="G86" s="8"/>
      <c r="H86" s="8"/>
      <c r="I86" s="6">
        <v>0</v>
      </c>
      <c r="J86" s="8"/>
      <c r="K86" s="8"/>
      <c r="L86" s="8"/>
      <c r="M86" s="8"/>
      <c r="N86" s="8">
        <f>SUM(B86:M86)</f>
        <v>0</v>
      </c>
    </row>
    <row r="87" spans="1:14" ht="15.6" customHeight="1" x14ac:dyDescent="0.25">
      <c r="A87" s="7" t="s">
        <v>81</v>
      </c>
      <c r="B87" s="8">
        <v>0</v>
      </c>
      <c r="C87" s="8">
        <v>0</v>
      </c>
      <c r="D87" s="8">
        <v>0</v>
      </c>
      <c r="E87" s="8">
        <v>0</v>
      </c>
      <c r="F87" s="8"/>
      <c r="G87" s="8"/>
      <c r="H87" s="8"/>
      <c r="I87" s="6">
        <v>0</v>
      </c>
      <c r="J87" s="8"/>
      <c r="K87" s="8"/>
      <c r="L87" s="8"/>
      <c r="M87" s="8"/>
      <c r="N87" s="8">
        <f t="shared" ref="N87" si="66">SUM(B87:M87)</f>
        <v>0</v>
      </c>
    </row>
    <row r="88" spans="1:14" ht="8.1" customHeight="1" x14ac:dyDescent="0.25">
      <c r="A88" s="7"/>
      <c r="B88" s="8"/>
      <c r="C88" s="8"/>
      <c r="D88" s="8" t="s">
        <v>33</v>
      </c>
      <c r="E88" s="8"/>
      <c r="F88" s="8"/>
      <c r="G88" s="8"/>
      <c r="H88" s="8"/>
      <c r="I88" s="6"/>
      <c r="J88" s="8"/>
      <c r="K88" s="8"/>
      <c r="L88" s="8"/>
      <c r="M88" s="8"/>
      <c r="N88" s="8"/>
    </row>
    <row r="89" spans="1:14" ht="15.6" customHeight="1" x14ac:dyDescent="0.25">
      <c r="A89" s="5" t="s">
        <v>82</v>
      </c>
      <c r="B89" s="6">
        <f>SUM(B90:B91)</f>
        <v>0</v>
      </c>
      <c r="C89" s="6">
        <f t="shared" ref="C89" si="67">SUM(C90:C91)</f>
        <v>0</v>
      </c>
      <c r="D89" s="6">
        <f t="shared" ref="D89" si="68">SUM(D90:D91)</f>
        <v>0</v>
      </c>
      <c r="E89" s="6">
        <f t="shared" ref="E89" si="69">SUM(E90:E91)</f>
        <v>0</v>
      </c>
      <c r="F89" s="6">
        <f t="shared" ref="F89" si="70">SUM(F90:F91)</f>
        <v>0</v>
      </c>
      <c r="G89" s="6">
        <f t="shared" ref="G89" si="71">SUM(G90:G91)</f>
        <v>0</v>
      </c>
      <c r="H89" s="6">
        <f t="shared" ref="H89" si="72">SUM(H90:H91)</f>
        <v>0</v>
      </c>
      <c r="I89" s="6">
        <f t="shared" ref="I89" si="73">SUM(I90:I91)</f>
        <v>0</v>
      </c>
      <c r="J89" s="6">
        <f t="shared" ref="J89" si="74">SUM(J90:J91)</f>
        <v>0</v>
      </c>
      <c r="K89" s="6">
        <f t="shared" ref="K89" si="75">SUM(K90:K91)</f>
        <v>0</v>
      </c>
      <c r="L89" s="6">
        <f t="shared" ref="L89" si="76">SUM(L90:L91)</f>
        <v>0</v>
      </c>
      <c r="M89" s="6">
        <f t="shared" ref="M89" si="77">SUM(M90:M91)</f>
        <v>0</v>
      </c>
      <c r="N89" s="6">
        <f>SUM(N90:N91)</f>
        <v>0</v>
      </c>
    </row>
    <row r="90" spans="1:14" ht="15.6" customHeight="1" x14ac:dyDescent="0.25">
      <c r="A90" s="7" t="s">
        <v>83</v>
      </c>
      <c r="B90" s="8">
        <v>0</v>
      </c>
      <c r="C90" s="8">
        <v>0</v>
      </c>
      <c r="D90" s="8">
        <v>0</v>
      </c>
      <c r="E90" s="8">
        <v>0</v>
      </c>
      <c r="F90" s="8"/>
      <c r="G90" s="8"/>
      <c r="H90" s="8"/>
      <c r="I90" s="8"/>
      <c r="J90" s="8"/>
      <c r="K90" s="8"/>
      <c r="L90" s="8"/>
      <c r="M90" s="8"/>
      <c r="N90" s="8">
        <f>SUM(B90:M90)</f>
        <v>0</v>
      </c>
    </row>
    <row r="91" spans="1:14" ht="15.6" customHeight="1" x14ac:dyDescent="0.25">
      <c r="A91" s="7" t="s">
        <v>84</v>
      </c>
      <c r="B91" s="8">
        <v>0</v>
      </c>
      <c r="C91" s="8">
        <v>0</v>
      </c>
      <c r="D91" s="8">
        <v>0</v>
      </c>
      <c r="E91" s="8">
        <v>0</v>
      </c>
      <c r="F91" s="8"/>
      <c r="G91" s="8"/>
      <c r="H91" s="8"/>
      <c r="I91" s="8"/>
      <c r="J91" s="8"/>
      <c r="K91" s="8"/>
      <c r="L91" s="8"/>
      <c r="M91" s="8"/>
      <c r="N91" s="8">
        <f t="shared" ref="N91" si="78">SUM(B91:M91)</f>
        <v>0</v>
      </c>
    </row>
    <row r="92" spans="1:14" ht="8.1" customHeight="1" x14ac:dyDescent="0.25">
      <c r="A92" s="7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1:14" ht="15.6" customHeight="1" x14ac:dyDescent="0.25">
      <c r="A93" s="5" t="s">
        <v>85</v>
      </c>
      <c r="B93" s="6">
        <f>SUM(B94)</f>
        <v>0</v>
      </c>
      <c r="C93" s="6">
        <f t="shared" ref="C93:N93" si="79">SUM(C94)</f>
        <v>0</v>
      </c>
      <c r="D93" s="6">
        <f t="shared" si="79"/>
        <v>0</v>
      </c>
      <c r="E93" s="6">
        <f t="shared" si="79"/>
        <v>0</v>
      </c>
      <c r="F93" s="6">
        <f t="shared" si="79"/>
        <v>0</v>
      </c>
      <c r="G93" s="6">
        <f t="shared" si="79"/>
        <v>0</v>
      </c>
      <c r="H93" s="6">
        <f t="shared" si="79"/>
        <v>0</v>
      </c>
      <c r="I93" s="6">
        <f t="shared" si="79"/>
        <v>0</v>
      </c>
      <c r="J93" s="6">
        <f t="shared" si="79"/>
        <v>0</v>
      </c>
      <c r="K93" s="6">
        <f t="shared" si="79"/>
        <v>0</v>
      </c>
      <c r="L93" s="6">
        <f t="shared" si="79"/>
        <v>0</v>
      </c>
      <c r="M93" s="6">
        <f t="shared" si="79"/>
        <v>0</v>
      </c>
      <c r="N93" s="6">
        <f t="shared" si="79"/>
        <v>0</v>
      </c>
    </row>
    <row r="94" spans="1:14" ht="15.6" customHeight="1" x14ac:dyDescent="0.25">
      <c r="A94" s="7" t="s">
        <v>86</v>
      </c>
      <c r="B94" s="8">
        <v>0</v>
      </c>
      <c r="C94" s="8">
        <v>0</v>
      </c>
      <c r="D94" s="8">
        <v>0</v>
      </c>
      <c r="E94" s="8">
        <v>0</v>
      </c>
      <c r="F94" s="8"/>
      <c r="G94" s="8"/>
      <c r="H94" s="8"/>
      <c r="I94" s="8"/>
      <c r="J94" s="8"/>
      <c r="K94" s="8"/>
      <c r="L94" s="8"/>
      <c r="M94" s="8"/>
      <c r="N94" s="8">
        <f>SUM(B94:M94)</f>
        <v>0</v>
      </c>
    </row>
    <row r="95" spans="1:14" ht="8.1" customHeight="1" x14ac:dyDescent="0.25">
      <c r="A95" s="7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14" ht="15.6" customHeight="1" x14ac:dyDescent="0.25">
      <c r="A96" s="9" t="s">
        <v>87</v>
      </c>
      <c r="B96" s="10">
        <f>+B85+B89+B93</f>
        <v>0</v>
      </c>
      <c r="C96" s="10">
        <f t="shared" ref="C96:M96" si="80">+C85+C89+C93</f>
        <v>0</v>
      </c>
      <c r="D96" s="10">
        <f t="shared" si="80"/>
        <v>0</v>
      </c>
      <c r="E96" s="10">
        <f t="shared" si="80"/>
        <v>0</v>
      </c>
      <c r="F96" s="10">
        <f t="shared" si="80"/>
        <v>0</v>
      </c>
      <c r="G96" s="10">
        <f t="shared" si="80"/>
        <v>0</v>
      </c>
      <c r="H96" s="10">
        <f t="shared" si="80"/>
        <v>0</v>
      </c>
      <c r="I96" s="10">
        <f t="shared" si="80"/>
        <v>0</v>
      </c>
      <c r="J96" s="10">
        <f t="shared" si="80"/>
        <v>0</v>
      </c>
      <c r="K96" s="10">
        <f t="shared" si="80"/>
        <v>0</v>
      </c>
      <c r="L96" s="10">
        <f t="shared" si="80"/>
        <v>0</v>
      </c>
      <c r="M96" s="10">
        <f t="shared" si="80"/>
        <v>0</v>
      </c>
      <c r="N96" s="10">
        <f>+N85+N89+N93</f>
        <v>0</v>
      </c>
    </row>
    <row r="97" spans="1:14" ht="8.1" customHeight="1" x14ac:dyDescent="0.25">
      <c r="A97" s="7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spans="1:14" ht="20.25" customHeight="1" x14ac:dyDescent="0.25">
      <c r="A98" s="23" t="s">
        <v>88</v>
      </c>
      <c r="B98" s="20">
        <f>+B82+B96</f>
        <v>5336534.07</v>
      </c>
      <c r="C98" s="21">
        <f t="shared" ref="C98:N98" si="81">+C82+C96</f>
        <v>5377131.9300000006</v>
      </c>
      <c r="D98" s="21">
        <f t="shared" si="81"/>
        <v>7132629.1099999994</v>
      </c>
      <c r="E98" s="21">
        <f t="shared" si="81"/>
        <v>6535628.7400000002</v>
      </c>
      <c r="F98" s="21">
        <f t="shared" si="81"/>
        <v>6528622.5200000014</v>
      </c>
      <c r="G98" s="21">
        <f t="shared" si="81"/>
        <v>5797988.7000000002</v>
      </c>
      <c r="H98" s="21">
        <f t="shared" si="81"/>
        <v>9790697.6600000001</v>
      </c>
      <c r="I98" s="21">
        <f t="shared" si="81"/>
        <v>0</v>
      </c>
      <c r="J98" s="21">
        <f t="shared" si="81"/>
        <v>0</v>
      </c>
      <c r="K98" s="21">
        <f t="shared" si="81"/>
        <v>0</v>
      </c>
      <c r="L98" s="21">
        <f t="shared" si="81"/>
        <v>0</v>
      </c>
      <c r="M98" s="21">
        <f t="shared" si="81"/>
        <v>0</v>
      </c>
      <c r="N98" s="21">
        <f t="shared" si="81"/>
        <v>46499232.729999997</v>
      </c>
    </row>
    <row r="99" spans="1:14" ht="7.5" customHeight="1" x14ac:dyDescent="0.25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ht="15.6" customHeight="1" x14ac:dyDescent="0.25">
      <c r="A100" s="1" t="s">
        <v>99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5.6" customHeight="1" x14ac:dyDescent="0.25">
      <c r="A101" s="12" t="s">
        <v>100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2" t="s">
        <v>101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2" t="s">
        <v>102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" customHeight="1" x14ac:dyDescent="0.25">
      <c r="A104" s="12" t="s">
        <v>103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2" t="s">
        <v>104</v>
      </c>
      <c r="B105" s="24" t="s">
        <v>106</v>
      </c>
      <c r="C105" s="24"/>
      <c r="E105" s="3"/>
      <c r="F105" s="3"/>
      <c r="G105" s="4"/>
      <c r="H105" s="11" t="s">
        <v>90</v>
      </c>
      <c r="I105" s="3"/>
      <c r="J105" s="3"/>
      <c r="K105" s="3"/>
      <c r="L105" s="3"/>
      <c r="M105" s="3"/>
      <c r="N105" s="3"/>
    </row>
    <row r="106" spans="1:14" ht="15.6" customHeight="1" x14ac:dyDescent="0.25">
      <c r="A106" s="4"/>
      <c r="D106" s="3"/>
      <c r="E106" s="3"/>
      <c r="F106" s="3"/>
      <c r="G106" s="4"/>
      <c r="H106" s="3"/>
      <c r="I106" s="3"/>
      <c r="J106" s="3"/>
      <c r="K106" s="3"/>
      <c r="L106" s="3"/>
      <c r="M106" s="3"/>
      <c r="N106" s="3"/>
    </row>
    <row r="107" spans="1:14" ht="12" customHeight="1" x14ac:dyDescent="0.25">
      <c r="A107" s="4"/>
      <c r="E107" s="3"/>
      <c r="F107" s="3"/>
      <c r="G107" s="4"/>
      <c r="H107" t="s">
        <v>98</v>
      </c>
      <c r="I107" s="3"/>
      <c r="J107" s="3"/>
      <c r="K107" s="3"/>
      <c r="L107" s="3"/>
      <c r="M107" s="3"/>
      <c r="N107" s="3"/>
    </row>
    <row r="108" spans="1:14" x14ac:dyDescent="0.25">
      <c r="A108" s="4"/>
      <c r="B108" t="s">
        <v>33</v>
      </c>
      <c r="D108" s="3"/>
      <c r="E108" s="3"/>
      <c r="F108" s="3"/>
      <c r="G108" s="4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 t="s">
        <v>94</v>
      </c>
      <c r="D109" s="3"/>
      <c r="E109" s="3"/>
      <c r="F109" s="3"/>
      <c r="G109" s="4" t="s">
        <v>89</v>
      </c>
      <c r="H109" s="3"/>
      <c r="I109" s="3"/>
      <c r="J109" s="3"/>
      <c r="K109" s="3"/>
      <c r="L109" s="3"/>
      <c r="M109" s="3"/>
      <c r="N109" s="3"/>
    </row>
    <row r="110" spans="1:14" ht="10.5" customHeight="1" x14ac:dyDescent="0.25">
      <c r="A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5.6" customHeight="1" x14ac:dyDescent="0.25">
      <c r="A111" s="4"/>
      <c r="D111" s="3"/>
      <c r="E111" s="11" t="s">
        <v>91</v>
      </c>
      <c r="H111" s="3"/>
      <c r="I111" s="3"/>
      <c r="J111" s="3"/>
      <c r="K111" s="3"/>
      <c r="L111" s="3"/>
      <c r="M111" s="3"/>
      <c r="N111" s="3"/>
    </row>
    <row r="112" spans="1:14" ht="15.6" customHeight="1" x14ac:dyDescent="0.25">
      <c r="A112" s="4"/>
      <c r="D112" s="3"/>
      <c r="E112" s="3"/>
      <c r="F112" s="4"/>
      <c r="G112" s="3"/>
      <c r="H112" s="3"/>
      <c r="I112" s="3"/>
      <c r="J112" s="3"/>
      <c r="K112" s="3"/>
      <c r="L112" s="3"/>
      <c r="M112" s="3"/>
      <c r="N112" s="3"/>
    </row>
    <row r="113" spans="1:14" ht="13.5" customHeight="1" x14ac:dyDescent="0.25">
      <c r="A113" s="4"/>
      <c r="D113" s="3"/>
      <c r="E113" s="3"/>
      <c r="F113" s="4"/>
      <c r="H113" s="3"/>
      <c r="I113" s="3"/>
      <c r="J113" s="3"/>
      <c r="K113" s="3"/>
      <c r="L113" s="3"/>
      <c r="M113" s="3"/>
      <c r="N113" s="3"/>
    </row>
    <row r="114" spans="1:14" ht="12" customHeight="1" x14ac:dyDescent="0.25">
      <c r="A114" s="4"/>
      <c r="D114" s="3"/>
      <c r="E114" s="3"/>
      <c r="F114" s="4"/>
      <c r="G114" s="3"/>
      <c r="H114" s="3"/>
      <c r="I114" s="3"/>
      <c r="J114" s="3"/>
      <c r="K114" s="3"/>
      <c r="L114" s="3"/>
      <c r="M114" s="3"/>
      <c r="N114" s="3" t="s">
        <v>33</v>
      </c>
    </row>
    <row r="115" spans="1:14" ht="15.6" customHeight="1" x14ac:dyDescent="0.25">
      <c r="A115" s="4"/>
      <c r="D115" s="4" t="s">
        <v>93</v>
      </c>
      <c r="G115" s="3"/>
      <c r="H115" s="3"/>
      <c r="I115" s="3"/>
      <c r="J115" s="3"/>
      <c r="K115" s="3"/>
      <c r="L115" s="3"/>
      <c r="M115" s="3"/>
      <c r="N115" s="3"/>
    </row>
    <row r="116" spans="1:14" ht="15.6" customHeight="1" x14ac:dyDescent="0.25">
      <c r="A116" s="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5.6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ht="15.6" customHeight="1" x14ac:dyDescent="0.25"/>
    <row r="210" ht="15.6" customHeight="1" x14ac:dyDescent="0.25"/>
    <row r="211" ht="15.6" customHeight="1" x14ac:dyDescent="0.25"/>
    <row r="212" ht="15.6" customHeight="1" x14ac:dyDescent="0.25"/>
    <row r="213" ht="15.6" customHeight="1" x14ac:dyDescent="0.25"/>
    <row r="214" ht="15.6" customHeight="1" x14ac:dyDescent="0.25"/>
    <row r="215" ht="15.6" customHeight="1" x14ac:dyDescent="0.25"/>
    <row r="216" ht="15.6" customHeight="1" x14ac:dyDescent="0.25"/>
    <row r="217" ht="15.6" customHeight="1" x14ac:dyDescent="0.25"/>
    <row r="218" ht="15.6" customHeight="1" x14ac:dyDescent="0.25"/>
    <row r="219" ht="15.6" customHeight="1" x14ac:dyDescent="0.25"/>
    <row r="220" ht="15.6" customHeight="1" x14ac:dyDescent="0.25"/>
    <row r="221" ht="15.6" customHeight="1" x14ac:dyDescent="0.25"/>
    <row r="222" ht="15.6" customHeight="1" x14ac:dyDescent="0.25"/>
    <row r="223" ht="15.6" customHeight="1" x14ac:dyDescent="0.25"/>
    <row r="22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</sheetData>
  <mergeCells count="6">
    <mergeCell ref="B105:C105"/>
    <mergeCell ref="A1:N1"/>
    <mergeCell ref="A2:N2"/>
    <mergeCell ref="A5:N5"/>
    <mergeCell ref="A3:N3"/>
    <mergeCell ref="A4:N4"/>
  </mergeCells>
  <pageMargins left="0.70866141732283472" right="0.70866141732283472" top="0.74803149606299213" bottom="0.74803149606299213" header="0.31496062992125984" footer="0.31496062992125984"/>
  <pageSetup scale="5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Gastos y Aplic. Fin.</vt:lpstr>
      <vt:lpstr>'Ejecucion Gastos y Aplic. Fin.'!Títulos_a_imprimir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Cabrera</cp:lastModifiedBy>
  <cp:lastPrinted>2018-10-16T19:57:21Z</cp:lastPrinted>
  <dcterms:created xsi:type="dcterms:W3CDTF">2018-09-05T18:07:27Z</dcterms:created>
  <dcterms:modified xsi:type="dcterms:W3CDTF">2018-10-16T20:26:02Z</dcterms:modified>
</cp:coreProperties>
</file>