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suazo\Desktop\EJECUCION MENSUAL 2023\"/>
    </mc:Choice>
  </mc:AlternateContent>
  <xr:revisionPtr revIDLastSave="0" documentId="13_ncr:1_{8B3B8430-CE42-4A9E-BF1A-A30569854A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BRIL 2023" sheetId="3" r:id="rId1"/>
  </sheets>
  <definedNames>
    <definedName name="_xlnm.Print_Area" localSheetId="0">'ABRIL 2023'!$A$3:$P$105</definedName>
    <definedName name="_xlnm.Print_Titles" localSheetId="0">'ABRIL 2023'!$2:$13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3" l="1"/>
  <c r="C72" i="3"/>
  <c r="C67" i="3"/>
  <c r="C57" i="3"/>
  <c r="C49" i="3"/>
  <c r="C41" i="3"/>
  <c r="C31" i="3"/>
  <c r="C21" i="3"/>
  <c r="C15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C79" i="3" l="1"/>
  <c r="C14" i="3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<sst xmlns="http://schemas.openxmlformats.org/spreadsheetml/2006/main" count="105" uniqueCount="104">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</sst>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847726</xdr:colOff>
      <xdr:row>0</xdr:row>
      <xdr:rowOff>0</xdr:rowOff>
    </xdr:from>
    <xdr:to>
      <xdr:col>2</xdr:col>
      <xdr:colOff>1095375</xdr:colOff>
      <xdr:row>7</xdr:row>
      <xdr:rowOff>9524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5114926" y="0"/>
          <a:ext cx="1390649" cy="115252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0"/>
  <sheetViews>
    <sheetView showGridLines="0" tabSelected="1" zoomScaleNormal="100" workbookViewId="0">
      <selection activeCell="A10" sqref="A10:P10"/>
    </sheetView>
  </sheetViews>
  <sheetFormatPr baseColWidth="10" defaultColWidth="9.140625" defaultRowHeight="15" x14ac:dyDescent="0.25"/>
  <cols>
    <col min="1" max="1" width="64" customWidth="1"/>
    <col min="2" max="4" width="17.140625" customWidth="1"/>
    <col min="5" max="5" width="17" customWidth="1"/>
    <col min="6" max="6" width="13.5703125" customWidth="1"/>
    <col min="7" max="7" width="14.140625" customWidth="1"/>
    <col min="8" max="8" width="15.7109375" hidden="1" customWidth="1"/>
    <col min="9" max="9" width="14.42578125" hidden="1" customWidth="1"/>
    <col min="10" max="10" width="13.42578125" hidden="1" customWidth="1"/>
    <col min="11" max="11" width="14.85546875" hidden="1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6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23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23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23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21"/>
      <c r="B5" s="23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6" ht="18.75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6" ht="23.2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6" ht="18.75" customHeight="1" x14ac:dyDescent="0.25">
      <c r="A8" s="38" t="s">
        <v>101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ht="21" customHeight="1" x14ac:dyDescent="0.25">
      <c r="A9" s="38" t="s">
        <v>90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ht="13.5" customHeight="1" x14ac:dyDescent="0.25">
      <c r="A10" s="38">
        <v>2023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ht="16.5" customHeight="1" x14ac:dyDescent="0.25">
      <c r="A11" s="39" t="s">
        <v>91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ht="3" hidden="1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6" s="29" customFormat="1" ht="30" customHeight="1" x14ac:dyDescent="0.25">
      <c r="A13" s="27" t="s">
        <v>0</v>
      </c>
      <c r="B13" s="28" t="s">
        <v>92</v>
      </c>
      <c r="C13" s="28" t="s">
        <v>93</v>
      </c>
      <c r="D13" s="28" t="s">
        <v>77</v>
      </c>
      <c r="E13" s="28" t="s">
        <v>78</v>
      </c>
      <c r="F13" s="28" t="s">
        <v>79</v>
      </c>
      <c r="G13" s="28" t="s">
        <v>80</v>
      </c>
      <c r="H13" s="28" t="s">
        <v>81</v>
      </c>
      <c r="I13" s="28" t="s">
        <v>82</v>
      </c>
      <c r="J13" s="28" t="s">
        <v>83</v>
      </c>
      <c r="K13" s="28" t="s">
        <v>84</v>
      </c>
      <c r="L13" s="28" t="s">
        <v>85</v>
      </c>
      <c r="M13" s="28" t="s">
        <v>86</v>
      </c>
      <c r="N13" s="28" t="s">
        <v>87</v>
      </c>
      <c r="O13" s="28" t="s">
        <v>88</v>
      </c>
      <c r="P13" s="28" t="s">
        <v>89</v>
      </c>
    </row>
    <row r="14" spans="1:16" x14ac:dyDescent="0.25">
      <c r="A14" s="1" t="s">
        <v>1</v>
      </c>
      <c r="B14" s="14">
        <f>+B15+B21+B31+B41+B49+B57+B67+B72+B75</f>
        <v>158062578</v>
      </c>
      <c r="C14" s="14">
        <f>+C15+C21+C31+C41+C49+C57+C67+C72+C75</f>
        <v>10707556.620000001</v>
      </c>
      <c r="D14" s="14">
        <f>+D15+D21+D31+D41+D49+D57+D67+D72+D75</f>
        <v>4422833.75</v>
      </c>
      <c r="E14" s="14">
        <f t="shared" ref="E14" si="0">+E15+E21+E31+E41+E49+E57+E67+E72+E75</f>
        <v>4955289.5599999996</v>
      </c>
      <c r="F14" s="14">
        <f t="shared" ref="F14:O14" si="1">+F15+F21+F31+F41+F49+F57+F67+F72+F75</f>
        <v>4733619.17</v>
      </c>
      <c r="G14" s="14">
        <f t="shared" si="1"/>
        <v>7982084.6899999995</v>
      </c>
      <c r="H14" s="14">
        <f t="shared" si="1"/>
        <v>0</v>
      </c>
      <c r="I14" s="14">
        <f t="shared" si="1"/>
        <v>0</v>
      </c>
      <c r="J14" s="14">
        <f t="shared" si="1"/>
        <v>0</v>
      </c>
      <c r="K14" s="14">
        <f t="shared" si="1"/>
        <v>0</v>
      </c>
      <c r="L14" s="14">
        <f t="shared" si="1"/>
        <v>0</v>
      </c>
      <c r="M14" s="14">
        <f t="shared" si="1"/>
        <v>0</v>
      </c>
      <c r="N14" s="14">
        <f t="shared" si="1"/>
        <v>0</v>
      </c>
      <c r="O14" s="14">
        <f t="shared" si="1"/>
        <v>0</v>
      </c>
      <c r="P14" s="14">
        <f t="shared" ref="P14" si="2">+P15+P21+P31+P41+P49+P57+P67+P72+P75</f>
        <v>22093827.169999994</v>
      </c>
    </row>
    <row r="15" spans="1:16" x14ac:dyDescent="0.25">
      <c r="A15" s="2" t="s">
        <v>2</v>
      </c>
      <c r="B15" s="7">
        <f>SUM(B16:B20)</f>
        <v>75094950</v>
      </c>
      <c r="C15" s="7">
        <f>SUM(C16:C20)</f>
        <v>3337858.5</v>
      </c>
      <c r="D15" s="7">
        <f t="shared" ref="D15:E15" si="3">SUM(D16:D20)</f>
        <v>4248995.95</v>
      </c>
      <c r="E15" s="7">
        <f t="shared" si="3"/>
        <v>4459733.55</v>
      </c>
      <c r="F15" s="7">
        <f t="shared" ref="F15:O15" si="4">SUM(F16:F20)</f>
        <v>4309553.3499999996</v>
      </c>
      <c r="G15" s="7">
        <f t="shared" si="4"/>
        <v>7660584.4699999997</v>
      </c>
      <c r="H15" s="7">
        <f t="shared" si="4"/>
        <v>0</v>
      </c>
      <c r="I15" s="7">
        <f t="shared" si="4"/>
        <v>0</v>
      </c>
      <c r="J15" s="7">
        <f t="shared" si="4"/>
        <v>0</v>
      </c>
      <c r="K15" s="7">
        <f t="shared" si="4"/>
        <v>0</v>
      </c>
      <c r="L15" s="7">
        <f t="shared" si="4"/>
        <v>0</v>
      </c>
      <c r="M15" s="7">
        <f t="shared" si="4"/>
        <v>0</v>
      </c>
      <c r="N15" s="7">
        <f t="shared" si="4"/>
        <v>0</v>
      </c>
      <c r="O15" s="7">
        <f t="shared" si="4"/>
        <v>0</v>
      </c>
      <c r="P15" s="7">
        <f t="shared" ref="P15" si="5">SUM(P16:P20)</f>
        <v>20678867.319999997</v>
      </c>
    </row>
    <row r="16" spans="1:16" ht="15" customHeight="1" x14ac:dyDescent="0.25">
      <c r="A16" s="4" t="s">
        <v>3</v>
      </c>
      <c r="B16" s="11">
        <v>43705000</v>
      </c>
      <c r="C16" s="11">
        <v>6162083.3300000001</v>
      </c>
      <c r="D16" s="11">
        <v>3386166.67</v>
      </c>
      <c r="E16" s="11">
        <v>3561515.38</v>
      </c>
      <c r="F16" s="11">
        <v>3403652.67</v>
      </c>
      <c r="G16" s="11">
        <v>3420486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13771820.719999999</v>
      </c>
    </row>
    <row r="17" spans="1:37" ht="15" customHeight="1" x14ac:dyDescent="0.25">
      <c r="A17" s="4" t="s">
        <v>4</v>
      </c>
      <c r="B17" s="11">
        <v>24758750</v>
      </c>
      <c r="C17" s="11">
        <v>-3497833.34</v>
      </c>
      <c r="D17" s="11">
        <v>379000</v>
      </c>
      <c r="E17" s="11">
        <v>394333.33</v>
      </c>
      <c r="F17" s="11">
        <v>399000</v>
      </c>
      <c r="G17" s="11">
        <v>3722950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4895283.33</v>
      </c>
      <c r="S17" t="s">
        <v>103</v>
      </c>
    </row>
    <row r="18" spans="1:37" ht="15" customHeight="1" x14ac:dyDescent="0.25">
      <c r="A18" s="4" t="s">
        <v>35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1000000</v>
      </c>
      <c r="C19" s="11">
        <v>-400000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5631200</v>
      </c>
      <c r="C20" s="11">
        <v>1073608.51</v>
      </c>
      <c r="D20" s="11">
        <v>483829.28</v>
      </c>
      <c r="E20" s="11">
        <v>503884.84</v>
      </c>
      <c r="F20" s="11">
        <v>506900.68</v>
      </c>
      <c r="G20" s="11">
        <v>517148.47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2011763.27</v>
      </c>
    </row>
    <row r="21" spans="1:37" x14ac:dyDescent="0.25">
      <c r="A21" s="2" t="s">
        <v>7</v>
      </c>
      <c r="B21" s="7">
        <f>SUM(B22:B30)</f>
        <v>59065628</v>
      </c>
      <c r="C21" s="7">
        <f>SUM(C22:C30)</f>
        <v>7369698.1200000001</v>
      </c>
      <c r="D21" s="7">
        <f t="shared" ref="D21:E21" si="6">SUM(D22:D30)</f>
        <v>16837.8</v>
      </c>
      <c r="E21" s="7">
        <f t="shared" si="6"/>
        <v>337556.00999999995</v>
      </c>
      <c r="F21" s="7">
        <f t="shared" ref="F21:O21" si="7">SUM(F22:F30)</f>
        <v>18598.420000000002</v>
      </c>
      <c r="G21" s="7">
        <f t="shared" si="7"/>
        <v>109844.22</v>
      </c>
      <c r="H21" s="7">
        <f t="shared" si="7"/>
        <v>0</v>
      </c>
      <c r="I21" s="7">
        <f t="shared" si="7"/>
        <v>0</v>
      </c>
      <c r="J21" s="7">
        <f t="shared" si="7"/>
        <v>0</v>
      </c>
      <c r="K21" s="7">
        <f t="shared" si="7"/>
        <v>0</v>
      </c>
      <c r="L21" s="7">
        <f t="shared" si="7"/>
        <v>0</v>
      </c>
      <c r="M21" s="7">
        <f t="shared" si="7"/>
        <v>0</v>
      </c>
      <c r="N21" s="7">
        <f t="shared" si="7"/>
        <v>0</v>
      </c>
      <c r="O21" s="7">
        <f t="shared" si="7"/>
        <v>0</v>
      </c>
      <c r="P21" s="12">
        <f t="shared" ref="P21" si="8">SUM(P22:P30)</f>
        <v>482836.44999999995</v>
      </c>
    </row>
    <row r="22" spans="1:37" x14ac:dyDescent="0.25">
      <c r="A22" s="4" t="s">
        <v>8</v>
      </c>
      <c r="B22" s="11">
        <v>2600000</v>
      </c>
      <c r="C22" s="11">
        <v>0</v>
      </c>
      <c r="D22" s="11">
        <v>0</v>
      </c>
      <c r="E22" s="11">
        <v>0</v>
      </c>
      <c r="F22" s="11">
        <v>24927.7</v>
      </c>
      <c r="G22" s="11">
        <v>7334.95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9">SUM(D22:O22)</f>
        <v>32262.65</v>
      </c>
    </row>
    <row r="23" spans="1:37" x14ac:dyDescent="0.25">
      <c r="A23" s="4" t="s">
        <v>9</v>
      </c>
      <c r="B23" s="11">
        <v>1000000</v>
      </c>
      <c r="C23" s="11">
        <v>0</v>
      </c>
      <c r="D23" s="33">
        <v>0</v>
      </c>
      <c r="E23" s="33">
        <v>0</v>
      </c>
      <c r="F23" s="33">
        <v>0</v>
      </c>
      <c r="G23" s="33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0</v>
      </c>
    </row>
    <row r="24" spans="1:37" x14ac:dyDescent="0.25">
      <c r="A24" s="4" t="s">
        <v>10</v>
      </c>
      <c r="B24" s="11">
        <v>1400000</v>
      </c>
      <c r="C24" s="11">
        <v>0</v>
      </c>
      <c r="D24" s="8">
        <v>0</v>
      </c>
      <c r="E24" s="8">
        <v>209364.83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9"/>
        <v>209364.83</v>
      </c>
    </row>
    <row r="25" spans="1:37" ht="18" customHeight="1" x14ac:dyDescent="0.25">
      <c r="A25" s="4" t="s">
        <v>11</v>
      </c>
      <c r="B25" s="11">
        <v>1000000</v>
      </c>
      <c r="C25" s="11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9"/>
        <v>0</v>
      </c>
    </row>
    <row r="26" spans="1:37" x14ac:dyDescent="0.25">
      <c r="A26" s="4" t="s">
        <v>12</v>
      </c>
      <c r="B26" s="11">
        <v>7100000</v>
      </c>
      <c r="C26" s="11">
        <v>0</v>
      </c>
      <c r="D26" s="8">
        <v>0</v>
      </c>
      <c r="E26" s="8">
        <v>112000</v>
      </c>
      <c r="F26" s="8">
        <v>-6329.28</v>
      </c>
      <c r="G26" s="8">
        <v>112000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9"/>
        <v>217670.72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0</v>
      </c>
      <c r="D27" s="11">
        <v>0</v>
      </c>
      <c r="E27" s="11">
        <v>16191.18</v>
      </c>
      <c r="F27" s="11">
        <v>0</v>
      </c>
      <c r="G27" s="11">
        <v>-9490.73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9"/>
        <v>6700.4500000000007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31">
        <v>1300000</v>
      </c>
      <c r="C28" s="31">
        <v>0</v>
      </c>
      <c r="D28" s="33">
        <v>16837.8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0">
        <f t="shared" si="9"/>
        <v>16837.8</v>
      </c>
    </row>
    <row r="29" spans="1:37" ht="30" x14ac:dyDescent="0.25">
      <c r="A29" s="4" t="s">
        <v>15</v>
      </c>
      <c r="B29" s="11">
        <v>42965628</v>
      </c>
      <c r="C29" s="11">
        <v>7369698.1200000001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9"/>
        <v>0</v>
      </c>
    </row>
    <row r="30" spans="1:37" x14ac:dyDescent="0.25">
      <c r="A30" s="4" t="s">
        <v>36</v>
      </c>
      <c r="B30" s="11">
        <v>700000</v>
      </c>
      <c r="C30" s="11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0</v>
      </c>
    </row>
    <row r="31" spans="1:37" x14ac:dyDescent="0.25">
      <c r="A31" s="2" t="s">
        <v>16</v>
      </c>
      <c r="B31" s="7">
        <f>SUM(B32:B40)</f>
        <v>15202000</v>
      </c>
      <c r="C31" s="7">
        <f>SUM(C32:C40)</f>
        <v>0</v>
      </c>
      <c r="D31" s="7">
        <f t="shared" ref="D31:E31" si="10">SUM(D32:D40)</f>
        <v>157000</v>
      </c>
      <c r="E31" s="7">
        <f t="shared" si="10"/>
        <v>158000</v>
      </c>
      <c r="F31" s="7">
        <f t="shared" ref="F31:O31" si="11">SUM(F32:F40)</f>
        <v>405467.4</v>
      </c>
      <c r="G31" s="7">
        <f t="shared" si="11"/>
        <v>211656</v>
      </c>
      <c r="H31" s="7">
        <f t="shared" si="11"/>
        <v>0</v>
      </c>
      <c r="I31" s="7">
        <f t="shared" si="11"/>
        <v>0</v>
      </c>
      <c r="J31" s="7">
        <f t="shared" si="11"/>
        <v>0</v>
      </c>
      <c r="K31" s="7">
        <f t="shared" si="11"/>
        <v>0</v>
      </c>
      <c r="L31" s="7">
        <f t="shared" si="11"/>
        <v>0</v>
      </c>
      <c r="M31" s="7">
        <f t="shared" si="11"/>
        <v>0</v>
      </c>
      <c r="N31" s="7">
        <f t="shared" si="11"/>
        <v>0</v>
      </c>
      <c r="O31" s="7">
        <f t="shared" si="11"/>
        <v>0</v>
      </c>
      <c r="P31" s="7">
        <f t="shared" ref="P31" si="12">SUM(P32:P40)</f>
        <v>932123.4</v>
      </c>
    </row>
    <row r="32" spans="1:37" x14ac:dyDescent="0.25">
      <c r="A32" s="4" t="s">
        <v>17</v>
      </c>
      <c r="B32" s="11">
        <v>600000</v>
      </c>
      <c r="C32" s="11">
        <v>0</v>
      </c>
      <c r="D32" s="15">
        <v>0</v>
      </c>
      <c r="E32" s="15">
        <v>0</v>
      </c>
      <c r="F32" s="15">
        <v>226767.4</v>
      </c>
      <c r="G32" s="15">
        <v>42156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3">SUM(D32:O32)</f>
        <v>268923.40000000002</v>
      </c>
    </row>
    <row r="33" spans="1:16" x14ac:dyDescent="0.25">
      <c r="A33" s="4" t="s">
        <v>18</v>
      </c>
      <c r="B33" s="11">
        <v>117000</v>
      </c>
      <c r="C33" s="11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0</v>
      </c>
    </row>
    <row r="34" spans="1:16" x14ac:dyDescent="0.25">
      <c r="A34" s="3" t="s">
        <v>102</v>
      </c>
      <c r="B34" s="30">
        <v>230000</v>
      </c>
      <c r="C34" s="30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0">
        <f t="shared" si="13"/>
        <v>0</v>
      </c>
    </row>
    <row r="35" spans="1:16" x14ac:dyDescent="0.25">
      <c r="A35" s="4" t="s">
        <v>19</v>
      </c>
      <c r="B35" s="11">
        <v>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0</v>
      </c>
    </row>
    <row r="36" spans="1:16" x14ac:dyDescent="0.25">
      <c r="A36" s="4" t="s">
        <v>20</v>
      </c>
      <c r="B36" s="30">
        <v>36000</v>
      </c>
      <c r="C36" s="30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x14ac:dyDescent="0.25">
      <c r="A37" s="4" t="s">
        <v>21</v>
      </c>
      <c r="B37" s="30">
        <v>24000</v>
      </c>
      <c r="C37" s="30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0</v>
      </c>
    </row>
    <row r="38" spans="1:16" ht="30" x14ac:dyDescent="0.25">
      <c r="A38" s="4" t="s">
        <v>22</v>
      </c>
      <c r="B38" s="32">
        <v>2745000</v>
      </c>
      <c r="C38" s="32">
        <v>0</v>
      </c>
      <c r="D38" s="30">
        <v>157000</v>
      </c>
      <c r="E38" s="30">
        <v>158000</v>
      </c>
      <c r="F38" s="30">
        <v>178700</v>
      </c>
      <c r="G38" s="30">
        <v>169500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f t="shared" si="13"/>
        <v>663200</v>
      </c>
    </row>
    <row r="39" spans="1:16" ht="30" x14ac:dyDescent="0.25">
      <c r="A39" s="4" t="s">
        <v>37</v>
      </c>
      <c r="B39" s="30">
        <v>0</v>
      </c>
      <c r="C39" s="30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0">
        <f t="shared" si="13"/>
        <v>0</v>
      </c>
    </row>
    <row r="40" spans="1:16" x14ac:dyDescent="0.25">
      <c r="A40" s="4" t="s">
        <v>23</v>
      </c>
      <c r="B40" s="11">
        <v>11450000</v>
      </c>
      <c r="C40" s="11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3"/>
        <v>0</v>
      </c>
    </row>
    <row r="41" spans="1:16" x14ac:dyDescent="0.25">
      <c r="A41" s="2" t="s">
        <v>24</v>
      </c>
      <c r="B41" s="7">
        <f>SUM(B42:B48)</f>
        <v>500000</v>
      </c>
      <c r="C41" s="7">
        <f>SUM(C42:C48)</f>
        <v>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x14ac:dyDescent="0.25">
      <c r="A42" s="4" t="s">
        <v>25</v>
      </c>
      <c r="B42" s="30">
        <v>500000</v>
      </c>
      <c r="C42" s="30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40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41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43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50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8200000</v>
      </c>
      <c r="C57" s="7">
        <f>SUM(C58:C66)</f>
        <v>0</v>
      </c>
      <c r="D57" s="7">
        <f t="shared" ref="D57" si="23">SUM(D58:D66)</f>
        <v>0</v>
      </c>
      <c r="E57" s="7">
        <f t="shared" ref="E57" si="24">SUM(E58:E66)</f>
        <v>0</v>
      </c>
      <c r="F57" s="7">
        <f t="shared" ref="F57:O57" si="25">SUM(F58:F66)</f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ref="P57" si="26">SUM(P58:P66)</f>
        <v>0</v>
      </c>
    </row>
    <row r="58" spans="1:16" x14ac:dyDescent="0.25">
      <c r="A58" s="4" t="s">
        <v>28</v>
      </c>
      <c r="B58" s="11">
        <v>3000000</v>
      </c>
      <c r="C58" s="11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7">SUM(D58:O58)</f>
        <v>0</v>
      </c>
    </row>
    <row r="59" spans="1:16" x14ac:dyDescent="0.25">
      <c r="A59" s="4" t="s">
        <v>29</v>
      </c>
      <c r="B59" s="30">
        <v>0</v>
      </c>
      <c r="C59" s="30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x14ac:dyDescent="0.25">
      <c r="A60" s="4" t="s">
        <v>30</v>
      </c>
      <c r="B60" s="30">
        <v>0</v>
      </c>
      <c r="C60" s="30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31</v>
      </c>
      <c r="B61" s="30">
        <v>1000000</v>
      </c>
      <c r="C61" s="30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32</v>
      </c>
      <c r="B62" s="11">
        <v>200000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7"/>
        <v>0</v>
      </c>
    </row>
    <row r="63" spans="1:16" x14ac:dyDescent="0.25">
      <c r="A63" s="4" t="s">
        <v>51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33</v>
      </c>
      <c r="B65" s="11">
        <v>4000000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53</v>
      </c>
      <c r="B66" s="30">
        <v>0</v>
      </c>
      <c r="C66" s="30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54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55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56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x14ac:dyDescent="0.25">
      <c r="A72" s="2" t="s">
        <v>59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60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61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62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65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34</v>
      </c>
      <c r="B79" s="10">
        <f>B15+B21+B31+B41+B49+B57+B67+B72+B75</f>
        <v>158062578</v>
      </c>
      <c r="C79" s="10">
        <f>C15+C21+C31+C41+C49+C57+C67+C72+C75</f>
        <v>10707556.620000001</v>
      </c>
      <c r="D79" s="10">
        <f t="shared" ref="D79:E79" si="37">+D15+D21+D31+D41+D49+D57+D67+D72+D75</f>
        <v>4422833.75</v>
      </c>
      <c r="E79" s="10">
        <f t="shared" si="37"/>
        <v>4955289.5599999996</v>
      </c>
      <c r="F79" s="10">
        <f t="shared" ref="F79:O79" si="38">+F15+F21+F31+F41+F49+F57+F67+F72+F75</f>
        <v>4733619.17</v>
      </c>
      <c r="G79" s="10">
        <f t="shared" si="38"/>
        <v>7982084.6899999995</v>
      </c>
      <c r="H79" s="10">
        <f t="shared" si="38"/>
        <v>0</v>
      </c>
      <c r="I79" s="10">
        <f t="shared" si="38"/>
        <v>0</v>
      </c>
      <c r="J79" s="10">
        <f t="shared" si="38"/>
        <v>0</v>
      </c>
      <c r="K79" s="10">
        <f t="shared" si="38"/>
        <v>0</v>
      </c>
      <c r="L79" s="10">
        <f t="shared" si="38"/>
        <v>0</v>
      </c>
      <c r="M79" s="10">
        <f t="shared" si="38"/>
        <v>0</v>
      </c>
      <c r="N79" s="10">
        <f t="shared" si="38"/>
        <v>0</v>
      </c>
      <c r="O79" s="10">
        <f t="shared" si="38"/>
        <v>0</v>
      </c>
      <c r="P79" s="10">
        <f t="shared" ref="P79" si="39">+P15+P21+P31+P41+P49+P57+P67+P72+P75</f>
        <v>22093827.169999994</v>
      </c>
    </row>
    <row r="80" spans="1:16" ht="10.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67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x14ac:dyDescent="0.25">
      <c r="A83" s="4" t="s">
        <v>68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x14ac:dyDescent="0.25">
      <c r="A84" s="4" t="s">
        <v>69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70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71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73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75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76</v>
      </c>
      <c r="B92" s="20">
        <f t="shared" ref="B92" si="55">+B79+B90</f>
        <v>158062578</v>
      </c>
      <c r="C92" s="20">
        <f>+C79+C90</f>
        <v>10707556.620000001</v>
      </c>
      <c r="D92" s="20">
        <f t="shared" ref="D92" si="56">+D79+D90</f>
        <v>4422833.75</v>
      </c>
      <c r="E92" s="20">
        <f t="shared" ref="E92" si="57">+E79+E90</f>
        <v>4955289.5599999996</v>
      </c>
      <c r="F92" s="20">
        <f t="shared" ref="F92:O92" si="58">+F79+F90</f>
        <v>4733619.17</v>
      </c>
      <c r="G92" s="20">
        <f t="shared" si="58"/>
        <v>7982084.6899999995</v>
      </c>
      <c r="H92" s="20">
        <f t="shared" si="58"/>
        <v>0</v>
      </c>
      <c r="I92" s="20">
        <f t="shared" si="58"/>
        <v>0</v>
      </c>
      <c r="J92" s="20">
        <f t="shared" si="58"/>
        <v>0</v>
      </c>
      <c r="K92" s="20">
        <f t="shared" si="58"/>
        <v>0</v>
      </c>
      <c r="L92" s="20">
        <f t="shared" si="58"/>
        <v>0</v>
      </c>
      <c r="M92" s="20">
        <f t="shared" si="58"/>
        <v>0</v>
      </c>
      <c r="N92" s="20">
        <f t="shared" si="58"/>
        <v>0</v>
      </c>
      <c r="O92" s="20">
        <f t="shared" si="58"/>
        <v>0</v>
      </c>
      <c r="P92" s="20">
        <f t="shared" ref="P92" si="59">+P79+P90</f>
        <v>22093827.169999994</v>
      </c>
    </row>
    <row r="93" spans="1:16" ht="13.5" customHeight="1" thickTop="1" x14ac:dyDescent="0.25">
      <c r="A93" s="24" t="s">
        <v>94</v>
      </c>
    </row>
    <row r="94" spans="1:16" x14ac:dyDescent="0.25">
      <c r="A94" s="25" t="s">
        <v>95</v>
      </c>
    </row>
    <row r="95" spans="1:16" x14ac:dyDescent="0.25">
      <c r="A95" s="25" t="s">
        <v>96</v>
      </c>
    </row>
    <row r="96" spans="1:16" x14ac:dyDescent="0.25">
      <c r="A96" s="25" t="s">
        <v>97</v>
      </c>
    </row>
    <row r="97" spans="1:21" x14ac:dyDescent="0.25">
      <c r="A97" s="25" t="s">
        <v>98</v>
      </c>
    </row>
    <row r="98" spans="1:21" x14ac:dyDescent="0.25">
      <c r="A98" s="25" t="s">
        <v>99</v>
      </c>
    </row>
    <row r="99" spans="1:21" x14ac:dyDescent="0.25">
      <c r="A99" s="25" t="s">
        <v>100</v>
      </c>
    </row>
    <row r="100" spans="1:21" x14ac:dyDescent="0.25">
      <c r="A100" s="25"/>
    </row>
    <row r="101" spans="1:21" x14ac:dyDescent="0.25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</row>
    <row r="102" spans="1:21" x14ac:dyDescent="0.25">
      <c r="A102" s="34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</row>
    <row r="103" spans="1:21" x14ac:dyDescent="0.25">
      <c r="A103" s="34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</row>
    <row r="104" spans="1:21" x14ac:dyDescent="0.25">
      <c r="A104" s="36"/>
      <c r="B104" s="35"/>
      <c r="C104" s="35"/>
      <c r="D104" s="35" t="s">
        <v>103</v>
      </c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</row>
    <row r="105" spans="1:21" x14ac:dyDescent="0.25">
      <c r="A105" s="37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</row>
    <row r="106" spans="1:21" x14ac:dyDescent="0.25">
      <c r="A106" s="37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</row>
    <row r="107" spans="1:21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</row>
    <row r="108" spans="1:21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</row>
    <row r="109" spans="1:2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</row>
    <row r="110" spans="1:2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64" fitToHeight="3" orientation="landscape" r:id="rId1"/>
  <rowBreaks count="3" manualBreakCount="3">
    <brk id="40" max="16383" man="1"/>
    <brk id="56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2023</vt:lpstr>
      <vt:lpstr>'ABRIL 2023'!Área_de_impresión</vt:lpstr>
      <vt:lpstr>'ABRIL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Yeraldin Suazo Santana</cp:lastModifiedBy>
  <cp:lastPrinted>2023-05-02T13:58:48Z</cp:lastPrinted>
  <dcterms:created xsi:type="dcterms:W3CDTF">2018-04-17T18:57:16Z</dcterms:created>
  <dcterms:modified xsi:type="dcterms:W3CDTF">2023-05-02T14:01:18Z</dcterms:modified>
</cp:coreProperties>
</file>