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pellan\Desktop\DF\"/>
    </mc:Choice>
  </mc:AlternateContent>
  <xr:revisionPtr revIDLastSave="0" documentId="13_ncr:1_{949ABF52-39E9-49A1-8400-2E2C13F4221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Fin.'!$A$1:$C$116</definedName>
    <definedName name="_xlnm.Print_Titles" localSheetId="1">'Ejecucion Gastos y Aplic. Fin.'!$1:$11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42" i="1"/>
  <c r="B42" i="1"/>
  <c r="B58" i="1" l="1"/>
  <c r="B13" i="1"/>
  <c r="B50" i="1"/>
  <c r="B31" i="1"/>
  <c r="C31" i="1"/>
  <c r="B20" i="1" l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C96" i="1"/>
  <c r="B96" i="1"/>
  <c r="C92" i="1"/>
  <c r="B92" i="1"/>
  <c r="B88" i="1"/>
  <c r="C88" i="1"/>
  <c r="B76" i="1"/>
  <c r="B73" i="1"/>
  <c r="C68" i="1"/>
  <c r="B68" i="1"/>
  <c r="C58" i="1"/>
  <c r="C50" i="1"/>
  <c r="C13" i="1"/>
  <c r="B100" i="2" l="1"/>
  <c r="K100" i="2"/>
  <c r="J100" i="2"/>
  <c r="D100" i="2"/>
  <c r="G100" i="2"/>
  <c r="C100" i="2"/>
  <c r="N84" i="2"/>
  <c r="N100" i="2" s="1"/>
  <c r="E100" i="2"/>
  <c r="F100" i="2"/>
  <c r="H100" i="2"/>
  <c r="C99" i="1"/>
  <c r="B99" i="1"/>
  <c r="C86" i="1"/>
  <c r="C101" i="1" s="1"/>
  <c r="B86" i="1"/>
  <c r="B101" i="1" l="1"/>
</calcChain>
</file>

<file path=xl/sharedStrings.xml><?xml version="1.0" encoding="utf-8"?>
<sst xmlns="http://schemas.openxmlformats.org/spreadsheetml/2006/main" count="202" uniqueCount="120">
  <si>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</si>
  <si>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</si>
  <si>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</si>
  <si>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</si>
  <si>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</si>
  <si>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</si>
  <si>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</si>
  <si>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</si>
  <si>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</si>
  <si>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</si>
  <si>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</si>
  <si>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</si>
  <si>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</si>
  <si>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</si>
  <si>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</si>
  <si>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</si>
  <si>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</si>
  <si>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</si>
  <si>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</si>
  <si>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</si>
  <si>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</si>
  <si>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</si>
  <si>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</si>
  <si>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</si>
  <si>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</si>
  <si>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</si>
  <si>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</si>
  <si>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</si>
  <si>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</si>
  <si>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</si>
  <si>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</si>
  <si>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</si>
  <si>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</si>
  <si>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</si>
  <si>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</si>
  <si>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</si>
  <si>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</si>
  <si>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</si>
  <si>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</si>
  <si>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</si>
  <si>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</si>
  <si>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</si>
  <si>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</si>
  <si>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</si>
  <si>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</si>
  <si>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</si>
  <si>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</si>
  <si>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</si>
  <si>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</si>
  <si>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</si>
  <si>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</si>
  <si>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</si>
  <si>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</si>
  <si>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</si>
  <si>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</si>
  <si>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</si>
  <si>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</si>
  <si>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</si>
  <si>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</si>
  <si>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</si>
  <si>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</si>
  <si>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</si>
  <si>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</si>
  <si>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</si>
  <si>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</si>
  <si>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</si>
  <si>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</si>
  <si>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</si>
  <si>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</si>
  <si>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</si>
  <si>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</si>
  <si>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</si>
  <si>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</si>
  <si>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</si>
  <si>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</si>
  <si>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</si>
  <si>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</si>
  <si>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</si>
  <si>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</si>
  <si>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</si>
  <si>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</si>
  <si>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</si>
  <si>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</si>
  <si>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</si>
  <si>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</si>
  <si>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</si>
  <si>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</si>
  <si>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</si>
  <si>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</si>
  <si>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</si>
  <si>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</si>
  <si>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</si>
  <si>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</si>
  <si>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</si>
  <si>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</si>
  <si>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</si>
  <si>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</si>
  <si>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</si>
  <si>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</si>
  <si>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</si>
  <si>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</si>
  <si>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</si>
  <si>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</si>
  <si>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</si>
  <si>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</si>
  <si>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</si>
  <si>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</si>
  <si>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</si>
  <si>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</si>
  <si>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</si>
  <si>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</si>
  <si>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</si>
  <si>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</si>
  <si>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</si>
  <si>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ACTIVIDAD CENTRAL Y/O PROGRAMA 01 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</si>
  <si>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</si>
  <si>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0"/>
        <color theme="1"/>
        <rFont val="Calibri"/>
        <family val="2"/>
        <scheme val="minor"/>
      </rPr>
      <t>Presupuesto modificado:</t>
    </r>
    <r>
      <rPr>
        <sz val="10"/>
        <color theme="1"/>
        <rFont val="Calibri"/>
        <family val="2"/>
        <scheme val="minor"/>
      </rPr>
      <t xml:space="preserve">  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</si>
  <si>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</si>
  <si>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DIRECCION FINANCIERA</t>
  </si>
  <si>
    <t>Presupuesto Aprobado/Año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</si>
</sst>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0" fillId="0" borderId="0" xfId="0" applyBorder="1"/>
    <xf numFmtId="0" fontId="8" fillId="0" borderId="6" xfId="0" applyFont="1" applyBorder="1"/>
    <xf numFmtId="0" fontId="1" fillId="2" borderId="7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/>
    <xf numFmtId="0" fontId="7" fillId="0" borderId="8" xfId="0" applyFont="1" applyBorder="1"/>
    <xf numFmtId="0" fontId="7" fillId="0" borderId="6" xfId="0" applyFont="1" applyBorder="1"/>
    <xf numFmtId="0" fontId="8" fillId="0" borderId="9" xfId="0" applyFont="1" applyBorder="1"/>
    <xf numFmtId="0" fontId="2" fillId="3" borderId="6" xfId="0" applyFont="1" applyFill="1" applyBorder="1"/>
    <xf numFmtId="0" fontId="1" fillId="4" borderId="9" xfId="0" applyFont="1" applyFill="1" applyBorder="1"/>
    <xf numFmtId="0" fontId="0" fillId="0" borderId="2" xfId="0" applyBorder="1"/>
    <xf numFmtId="4" fontId="5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8" fillId="0" borderId="10" xfId="0" applyFont="1" applyBorder="1"/>
    <xf numFmtId="4" fontId="6" fillId="0" borderId="9" xfId="0" applyNumberFormat="1" applyFont="1" applyBorder="1"/>
    <xf numFmtId="43" fontId="0" fillId="0" borderId="0" xfId="1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43" fontId="0" fillId="0" borderId="0" xfId="1" applyFont="1" applyBorder="1"/>
    <xf numFmtId="43" fontId="6" fillId="0" borderId="0" xfId="1" applyFont="1"/>
    <xf numFmtId="4" fontId="5" fillId="5" borderId="2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304800</xdr:colOff>
      <xdr:row>14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10</xdr:row>
      <xdr:rowOff>57150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2257426</xdr:colOff>
      <xdr:row>0</xdr:row>
      <xdr:rowOff>0</xdr:rowOff>
    </xdr:from>
    <xdr:to>
      <xdr:col>0</xdr:col>
      <xdr:colOff>4010026</xdr:colOff>
      <xdr:row>2</xdr:row>
      <xdr:rowOff>200025</xdr:rowOff>
    </xdr:to>
    <xdr:pic>
      <xdr:nvPicPr>
        <xdr:cNvPr id="7" name="Imagen 8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2257426" y="0"/>
          <a:ext cx="1752600" cy="8382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8.75" customHeight="1" x14ac:dyDescent="0.25">
      <c r="A2" s="42" t="s">
        <v>109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5.75" x14ac:dyDescent="0.25">
      <c r="A3" s="42" t="s">
        <v>110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.75" x14ac:dyDescent="0.25">
      <c r="A4" s="42" t="s">
        <v>111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x14ac:dyDescent="0.25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A6" s="42" t="s">
        <v>112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x14ac:dyDescent="0.25">
      <c r="A7" s="43" t="s">
        <v>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3"/>
  <sheetViews>
    <sheetView tabSelected="1" workbookViewId="0">
      <selection activeCell="E22" sqref="E22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6" customWidth="1"/>
    <col min="4" max="6" width="23.7109375" style="40" customWidth="1"/>
    <col min="7" max="8" width="15.140625" style="40" bestFit="1" customWidth="1"/>
    <col min="9" max="11" width="11.42578125" style="40"/>
  </cols>
  <sheetData>
    <row r="1" spans="1:3" ht="23.25" customHeight="1" x14ac:dyDescent="0.25">
      <c r="A1" s="46"/>
      <c r="B1" s="46"/>
      <c r="C1" s="46"/>
    </row>
    <row r="2" spans="1:3" ht="27" customHeight="1" x14ac:dyDescent="0.25">
      <c r="A2" s="46"/>
      <c r="B2" s="46"/>
      <c r="C2" s="46"/>
    </row>
    <row r="3" spans="1:3" ht="18.75" customHeight="1" x14ac:dyDescent="0.25">
      <c r="A3" s="47"/>
      <c r="B3" s="47"/>
      <c r="C3" s="47"/>
    </row>
    <row r="4" spans="1:3" ht="18.75" customHeight="1" x14ac:dyDescent="0.25">
      <c r="A4" s="44" t="s">
        <v>114</v>
      </c>
      <c r="B4" s="44"/>
      <c r="C4" s="44"/>
    </row>
    <row r="5" spans="1:3" ht="18.75" customHeight="1" x14ac:dyDescent="0.25">
      <c r="A5" s="44" t="s">
        <v>118</v>
      </c>
      <c r="B5" s="44"/>
      <c r="C5" s="44"/>
    </row>
    <row r="6" spans="1:3" ht="13.5" customHeight="1" x14ac:dyDescent="0.25">
      <c r="A6" s="43" t="s">
        <v>111</v>
      </c>
      <c r="B6" s="43"/>
      <c r="C6" s="43"/>
    </row>
    <row r="7" spans="1:3" x14ac:dyDescent="0.25">
      <c r="A7" s="48" t="s">
        <v>119</v>
      </c>
      <c r="B7" s="48"/>
      <c r="C7" s="48"/>
    </row>
    <row r="8" spans="1:3" hidden="1" x14ac:dyDescent="0.25">
      <c r="A8" s="48" t="s">
        <v>35</v>
      </c>
      <c r="B8" s="48"/>
      <c r="C8" s="48"/>
    </row>
    <row r="9" spans="1:3" ht="12.75" customHeight="1" x14ac:dyDescent="0.25">
      <c r="A9" s="48" t="s">
        <v>113</v>
      </c>
      <c r="B9" s="48"/>
      <c r="C9" s="48"/>
    </row>
    <row r="10" spans="1:3" ht="6.75" customHeight="1" x14ac:dyDescent="0.25"/>
    <row r="11" spans="1:3" ht="37.5" customHeight="1" x14ac:dyDescent="0.25">
      <c r="A11" s="27" t="s">
        <v>3</v>
      </c>
      <c r="B11" s="18" t="s">
        <v>107</v>
      </c>
      <c r="C11" s="18" t="s">
        <v>108</v>
      </c>
    </row>
    <row r="12" spans="1:3" ht="14.25" customHeight="1" x14ac:dyDescent="0.25">
      <c r="A12" s="29" t="s">
        <v>17</v>
      </c>
      <c r="B12" s="20"/>
      <c r="C12" s="20"/>
    </row>
    <row r="13" spans="1:3" ht="15" customHeight="1" x14ac:dyDescent="0.25">
      <c r="A13" s="30" t="s">
        <v>32</v>
      </c>
      <c r="B13" s="7">
        <f>SUM(B14:B18)</f>
        <v>1371396865</v>
      </c>
      <c r="C13" s="7">
        <f t="shared" ref="C13" si="0">SUM(C14:C18)</f>
        <v>1371396865</v>
      </c>
    </row>
    <row r="14" spans="1:3" ht="15" customHeight="1" x14ac:dyDescent="0.25">
      <c r="A14" s="26" t="s">
        <v>18</v>
      </c>
      <c r="B14" s="9">
        <v>832152235</v>
      </c>
      <c r="C14" s="9">
        <v>833152235</v>
      </c>
    </row>
    <row r="15" spans="1:3" ht="15" customHeight="1" x14ac:dyDescent="0.25">
      <c r="A15" s="26" t="s">
        <v>19</v>
      </c>
      <c r="B15" s="9">
        <v>393228000</v>
      </c>
      <c r="C15" s="9">
        <v>393228000</v>
      </c>
    </row>
    <row r="16" spans="1:3" ht="15" customHeight="1" x14ac:dyDescent="0.25">
      <c r="A16" s="26" t="s">
        <v>20</v>
      </c>
      <c r="B16" s="9">
        <v>1000000</v>
      </c>
      <c r="C16" s="9">
        <v>1000000</v>
      </c>
    </row>
    <row r="17" spans="1:5" ht="15" customHeight="1" x14ac:dyDescent="0.25">
      <c r="A17" s="26" t="s">
        <v>21</v>
      </c>
      <c r="B17" s="9">
        <v>36000000</v>
      </c>
      <c r="C17" s="9">
        <v>32000000</v>
      </c>
    </row>
    <row r="18" spans="1:5" ht="15" customHeight="1" x14ac:dyDescent="0.25">
      <c r="A18" s="26" t="s">
        <v>22</v>
      </c>
      <c r="B18" s="9">
        <v>109016630</v>
      </c>
      <c r="C18" s="9">
        <v>112016630</v>
      </c>
    </row>
    <row r="19" spans="1:5" ht="9" hidden="1" customHeight="1" x14ac:dyDescent="0.25">
      <c r="A19" s="26"/>
      <c r="B19" s="34"/>
      <c r="C19" s="9"/>
    </row>
    <row r="20" spans="1:5" ht="15" customHeight="1" x14ac:dyDescent="0.25">
      <c r="A20" s="30" t="s">
        <v>33</v>
      </c>
      <c r="B20" s="53">
        <f>SUM(B21:B29)</f>
        <v>1445939715</v>
      </c>
      <c r="C20" s="53">
        <f>SUM(C21:C29)</f>
        <v>1454768273.1199999</v>
      </c>
    </row>
    <row r="21" spans="1:5" ht="15" customHeight="1" x14ac:dyDescent="0.25">
      <c r="A21" s="26" t="s">
        <v>23</v>
      </c>
      <c r="B21" s="9">
        <v>53760000</v>
      </c>
      <c r="C21" s="9">
        <v>53760000</v>
      </c>
      <c r="D21" s="51"/>
      <c r="E21" s="51"/>
    </row>
    <row r="22" spans="1:5" ht="15" customHeight="1" x14ac:dyDescent="0.25">
      <c r="A22" s="26" t="s">
        <v>24</v>
      </c>
      <c r="B22" s="9">
        <v>20000000</v>
      </c>
      <c r="C22" s="9">
        <v>21900000</v>
      </c>
    </row>
    <row r="23" spans="1:5" ht="15" customHeight="1" x14ac:dyDescent="0.25">
      <c r="A23" s="26" t="s">
        <v>25</v>
      </c>
      <c r="B23" s="9">
        <v>12500000</v>
      </c>
      <c r="C23" s="9">
        <v>12500000</v>
      </c>
    </row>
    <row r="24" spans="1:5" ht="15" customHeight="1" x14ac:dyDescent="0.25">
      <c r="A24" s="26" t="s">
        <v>26</v>
      </c>
      <c r="B24" s="9">
        <v>7000000</v>
      </c>
      <c r="C24" s="9">
        <v>6300000</v>
      </c>
    </row>
    <row r="25" spans="1:5" ht="15" customHeight="1" x14ac:dyDescent="0.25">
      <c r="A25" s="26" t="s">
        <v>27</v>
      </c>
      <c r="B25" s="9">
        <v>436162092</v>
      </c>
      <c r="C25" s="9">
        <v>159212092</v>
      </c>
    </row>
    <row r="26" spans="1:5" ht="15" customHeight="1" x14ac:dyDescent="0.25">
      <c r="A26" s="26" t="s">
        <v>28</v>
      </c>
      <c r="B26" s="9">
        <v>55000000</v>
      </c>
      <c r="C26" s="9">
        <v>47000000</v>
      </c>
    </row>
    <row r="27" spans="1:5" ht="15" customHeight="1" x14ac:dyDescent="0.25">
      <c r="A27" s="26" t="s">
        <v>29</v>
      </c>
      <c r="B27" s="9">
        <v>70000000</v>
      </c>
      <c r="C27" s="9">
        <v>67900000</v>
      </c>
    </row>
    <row r="28" spans="1:5" ht="15" customHeight="1" x14ac:dyDescent="0.25">
      <c r="A28" s="26" t="s">
        <v>30</v>
      </c>
      <c r="B28" s="9">
        <v>758517623</v>
      </c>
      <c r="C28" s="9">
        <v>1049696181.12</v>
      </c>
    </row>
    <row r="29" spans="1:5" ht="15" customHeight="1" x14ac:dyDescent="0.25">
      <c r="A29" s="26" t="s">
        <v>31</v>
      </c>
      <c r="B29" s="9">
        <v>33000000</v>
      </c>
      <c r="C29" s="9">
        <v>36500000</v>
      </c>
    </row>
    <row r="30" spans="1:5" ht="5.0999999999999996" hidden="1" customHeight="1" x14ac:dyDescent="0.25">
      <c r="A30" s="26"/>
      <c r="B30" s="9"/>
      <c r="C30" s="9" t="s">
        <v>35</v>
      </c>
    </row>
    <row r="31" spans="1:5" ht="15" customHeight="1" x14ac:dyDescent="0.25">
      <c r="A31" s="30" t="s">
        <v>34</v>
      </c>
      <c r="B31" s="7">
        <f>SUM(B32:B40)</f>
        <v>120000000</v>
      </c>
      <c r="C31" s="7">
        <f t="shared" ref="C31" si="1">SUM(C32:C40)</f>
        <v>91910000</v>
      </c>
    </row>
    <row r="32" spans="1:5" ht="15" customHeight="1" x14ac:dyDescent="0.25">
      <c r="A32" s="26" t="s">
        <v>36</v>
      </c>
      <c r="B32" s="9">
        <v>9500000</v>
      </c>
      <c r="C32" s="9">
        <v>4550000</v>
      </c>
    </row>
    <row r="33" spans="1:3" ht="15" customHeight="1" x14ac:dyDescent="0.25">
      <c r="A33" s="26" t="s">
        <v>37</v>
      </c>
      <c r="B33" s="9">
        <v>7000000</v>
      </c>
      <c r="C33" s="9">
        <v>5200000</v>
      </c>
    </row>
    <row r="34" spans="1:3" ht="15" customHeight="1" x14ac:dyDescent="0.25">
      <c r="A34" s="26" t="s">
        <v>38</v>
      </c>
      <c r="B34" s="9">
        <v>11500000</v>
      </c>
      <c r="C34" s="9">
        <v>7200000</v>
      </c>
    </row>
    <row r="35" spans="1:3" ht="15" customHeight="1" x14ac:dyDescent="0.25">
      <c r="A35" s="26" t="s">
        <v>39</v>
      </c>
      <c r="B35" s="9">
        <v>3000000</v>
      </c>
      <c r="C35" s="9">
        <v>1600000</v>
      </c>
    </row>
    <row r="36" spans="1:3" ht="15" customHeight="1" x14ac:dyDescent="0.25">
      <c r="A36" s="26" t="s">
        <v>40</v>
      </c>
      <c r="B36" s="9">
        <v>4500000</v>
      </c>
      <c r="C36" s="9">
        <v>2300000</v>
      </c>
    </row>
    <row r="37" spans="1:3" ht="15" customHeight="1" x14ac:dyDescent="0.25">
      <c r="A37" s="8" t="s">
        <v>41</v>
      </c>
      <c r="B37" s="9">
        <v>5500000</v>
      </c>
      <c r="C37" s="9">
        <v>5200000</v>
      </c>
    </row>
    <row r="38" spans="1:3" ht="15" customHeight="1" x14ac:dyDescent="0.25">
      <c r="A38" s="8" t="s">
        <v>42</v>
      </c>
      <c r="B38" s="9">
        <v>40000000</v>
      </c>
      <c r="C38" s="9">
        <v>41510000</v>
      </c>
    </row>
    <row r="39" spans="1:3" ht="15" customHeight="1" x14ac:dyDescent="0.25">
      <c r="A39" s="8" t="s">
        <v>43</v>
      </c>
      <c r="B39" s="9">
        <v>0</v>
      </c>
      <c r="C39" s="9">
        <v>0</v>
      </c>
    </row>
    <row r="40" spans="1:3" ht="15" customHeight="1" x14ac:dyDescent="0.25">
      <c r="A40" s="8" t="s">
        <v>44</v>
      </c>
      <c r="B40" s="9">
        <v>39000000</v>
      </c>
      <c r="C40" s="9">
        <v>24350000</v>
      </c>
    </row>
    <row r="41" spans="1:3" ht="9" hidden="1" customHeight="1" x14ac:dyDescent="0.25">
      <c r="A41" s="8" t="s">
        <v>35</v>
      </c>
      <c r="B41" s="9"/>
      <c r="C41" s="9"/>
    </row>
    <row r="42" spans="1:3" ht="15" customHeight="1" x14ac:dyDescent="0.25">
      <c r="A42" s="6" t="s">
        <v>45</v>
      </c>
      <c r="B42" s="7">
        <f>SUM(B43:B49)</f>
        <v>13311308448</v>
      </c>
      <c r="C42" s="7">
        <f>SUM(C43:C49)</f>
        <v>13374008448</v>
      </c>
    </row>
    <row r="43" spans="1:3" ht="15" customHeight="1" x14ac:dyDescent="0.25">
      <c r="A43" s="8" t="s">
        <v>46</v>
      </c>
      <c r="B43" s="9">
        <v>300050000</v>
      </c>
      <c r="C43" s="9">
        <v>302750000</v>
      </c>
    </row>
    <row r="44" spans="1:3" ht="15" customHeight="1" x14ac:dyDescent="0.25">
      <c r="A44" s="8" t="s">
        <v>102</v>
      </c>
      <c r="B44" s="9">
        <v>12641261556</v>
      </c>
      <c r="C44" s="9">
        <v>12701261556</v>
      </c>
    </row>
    <row r="45" spans="1:3" ht="15" customHeight="1" x14ac:dyDescent="0.25">
      <c r="A45" s="8" t="s">
        <v>47</v>
      </c>
      <c r="B45" s="9">
        <v>0</v>
      </c>
      <c r="C45" s="9">
        <v>0</v>
      </c>
    </row>
    <row r="46" spans="1:3" ht="15" customHeight="1" x14ac:dyDescent="0.25">
      <c r="A46" s="8" t="s">
        <v>48</v>
      </c>
      <c r="B46" s="9">
        <v>165970777</v>
      </c>
      <c r="C46" s="9">
        <v>165970777</v>
      </c>
    </row>
    <row r="47" spans="1:3" ht="15" customHeight="1" x14ac:dyDescent="0.25">
      <c r="A47" s="8" t="s">
        <v>49</v>
      </c>
      <c r="B47" s="9">
        <v>200461915</v>
      </c>
      <c r="C47" s="9">
        <v>200461915</v>
      </c>
    </row>
    <row r="48" spans="1:3" ht="15" customHeight="1" x14ac:dyDescent="0.25">
      <c r="A48" s="8" t="s">
        <v>50</v>
      </c>
      <c r="B48" s="9">
        <v>3564200</v>
      </c>
      <c r="C48" s="9">
        <v>3564200</v>
      </c>
    </row>
    <row r="49" spans="1:3" ht="15" customHeight="1" x14ac:dyDescent="0.25">
      <c r="A49" s="14" t="s">
        <v>51</v>
      </c>
      <c r="B49" s="15">
        <v>0</v>
      </c>
      <c r="C49" s="15">
        <v>0</v>
      </c>
    </row>
    <row r="50" spans="1:3" ht="15" customHeight="1" x14ac:dyDescent="0.25">
      <c r="A50" s="6" t="s">
        <v>52</v>
      </c>
      <c r="B50" s="7">
        <f>SUM(B51:B57)</f>
        <v>573264224</v>
      </c>
      <c r="C50" s="7">
        <f t="shared" ref="C50" si="2">SUM(C51:C57)</f>
        <v>266097195</v>
      </c>
    </row>
    <row r="51" spans="1:3" ht="15" customHeight="1" x14ac:dyDescent="0.25">
      <c r="A51" s="8" t="s">
        <v>53</v>
      </c>
      <c r="B51" s="9">
        <v>0</v>
      </c>
      <c r="C51" s="9">
        <v>0</v>
      </c>
    </row>
    <row r="52" spans="1:3" ht="15" customHeight="1" x14ac:dyDescent="0.25">
      <c r="A52" s="8" t="s">
        <v>103</v>
      </c>
      <c r="B52" s="9">
        <v>573264224</v>
      </c>
      <c r="C52" s="9">
        <v>266097195</v>
      </c>
    </row>
    <row r="53" spans="1:3" ht="15" customHeight="1" x14ac:dyDescent="0.25">
      <c r="A53" s="8" t="s">
        <v>54</v>
      </c>
      <c r="B53" s="9">
        <v>0</v>
      </c>
      <c r="C53" s="9">
        <v>0</v>
      </c>
    </row>
    <row r="54" spans="1:3" ht="15" customHeight="1" x14ac:dyDescent="0.25">
      <c r="A54" s="8" t="s">
        <v>55</v>
      </c>
      <c r="B54" s="9">
        <v>0</v>
      </c>
      <c r="C54" s="9">
        <v>0</v>
      </c>
    </row>
    <row r="55" spans="1:3" ht="15" customHeight="1" x14ac:dyDescent="0.25">
      <c r="A55" s="8" t="s">
        <v>56</v>
      </c>
      <c r="B55" s="9">
        <v>0</v>
      </c>
      <c r="C55" s="9">
        <v>0</v>
      </c>
    </row>
    <row r="56" spans="1:3" ht="15" customHeight="1" x14ac:dyDescent="0.25">
      <c r="A56" s="8" t="s">
        <v>57</v>
      </c>
      <c r="B56" s="9">
        <v>0</v>
      </c>
      <c r="C56" s="9">
        <v>0</v>
      </c>
    </row>
    <row r="57" spans="1:3" ht="15" customHeight="1" x14ac:dyDescent="0.25">
      <c r="A57" s="8" t="s">
        <v>58</v>
      </c>
      <c r="B57" s="9">
        <v>0</v>
      </c>
      <c r="C57" s="9">
        <v>0</v>
      </c>
    </row>
    <row r="58" spans="1:3" ht="15" customHeight="1" x14ac:dyDescent="0.25">
      <c r="A58" s="30" t="s">
        <v>59</v>
      </c>
      <c r="B58" s="7">
        <f>SUM(B59:B67)</f>
        <v>182254662</v>
      </c>
      <c r="C58" s="7">
        <f t="shared" ref="C58" si="3">SUM(C59:C67)</f>
        <v>551994374.91999996</v>
      </c>
    </row>
    <row r="59" spans="1:3" ht="15" customHeight="1" x14ac:dyDescent="0.25">
      <c r="A59" s="26" t="s">
        <v>60</v>
      </c>
      <c r="B59" s="9">
        <v>21312825</v>
      </c>
      <c r="C59" s="9">
        <v>141446709.91999999</v>
      </c>
    </row>
    <row r="60" spans="1:3" ht="15" customHeight="1" x14ac:dyDescent="0.25">
      <c r="A60" s="26" t="s">
        <v>61</v>
      </c>
      <c r="B60" s="9">
        <v>3150000</v>
      </c>
      <c r="C60" s="9">
        <v>4450000</v>
      </c>
    </row>
    <row r="61" spans="1:3" ht="15" customHeight="1" x14ac:dyDescent="0.25">
      <c r="A61" s="26" t="s">
        <v>62</v>
      </c>
      <c r="B61" s="9">
        <v>650000</v>
      </c>
      <c r="C61" s="9">
        <v>650000</v>
      </c>
    </row>
    <row r="62" spans="1:3" ht="15" customHeight="1" x14ac:dyDescent="0.25">
      <c r="A62" s="26" t="s">
        <v>63</v>
      </c>
      <c r="B62" s="9">
        <v>1250000</v>
      </c>
      <c r="C62" s="9">
        <v>1650000</v>
      </c>
    </row>
    <row r="63" spans="1:3" ht="15" customHeight="1" x14ac:dyDescent="0.25">
      <c r="A63" s="26" t="s">
        <v>64</v>
      </c>
      <c r="B63" s="9">
        <v>7391837</v>
      </c>
      <c r="C63" s="9">
        <v>264491837</v>
      </c>
    </row>
    <row r="64" spans="1:3" ht="15" customHeight="1" x14ac:dyDescent="0.25">
      <c r="A64" s="26" t="s">
        <v>65</v>
      </c>
      <c r="B64" s="9">
        <v>3500000</v>
      </c>
      <c r="C64" s="9">
        <v>14770000</v>
      </c>
    </row>
    <row r="65" spans="1:3" ht="15" customHeight="1" x14ac:dyDescent="0.25">
      <c r="A65" s="26" t="s">
        <v>66</v>
      </c>
      <c r="B65" s="9">
        <v>0</v>
      </c>
      <c r="C65" s="9">
        <v>0</v>
      </c>
    </row>
    <row r="66" spans="1:3" ht="15" customHeight="1" x14ac:dyDescent="0.25">
      <c r="A66" s="26" t="s">
        <v>67</v>
      </c>
      <c r="B66" s="9">
        <v>144000000</v>
      </c>
      <c r="C66" s="9">
        <v>123535828</v>
      </c>
    </row>
    <row r="67" spans="1:3" ht="15" customHeight="1" x14ac:dyDescent="0.25">
      <c r="A67" s="26" t="s">
        <v>68</v>
      </c>
      <c r="B67" s="9">
        <v>1000000</v>
      </c>
      <c r="C67" s="9">
        <v>1000000</v>
      </c>
    </row>
    <row r="68" spans="1:3" ht="15" customHeight="1" x14ac:dyDescent="0.25">
      <c r="A68" s="30" t="s">
        <v>69</v>
      </c>
      <c r="B68" s="7">
        <f>SUM(B69:B72)</f>
        <v>0</v>
      </c>
      <c r="C68" s="7">
        <f t="shared" ref="C68" si="4">SUM(C69:C72)</f>
        <v>0</v>
      </c>
    </row>
    <row r="69" spans="1:3" ht="15" customHeight="1" x14ac:dyDescent="0.25">
      <c r="A69" s="26" t="s">
        <v>104</v>
      </c>
      <c r="B69" s="9">
        <v>0</v>
      </c>
      <c r="C69" s="9">
        <v>0</v>
      </c>
    </row>
    <row r="70" spans="1:3" ht="15" customHeight="1" x14ac:dyDescent="0.25">
      <c r="A70" s="26" t="s">
        <v>105</v>
      </c>
      <c r="B70" s="9">
        <v>0</v>
      </c>
      <c r="C70" s="9">
        <v>0</v>
      </c>
    </row>
    <row r="71" spans="1:3" ht="15" customHeight="1" x14ac:dyDescent="0.25">
      <c r="A71" s="26" t="s">
        <v>106</v>
      </c>
      <c r="B71" s="9">
        <v>0</v>
      </c>
      <c r="C71" s="9">
        <v>0</v>
      </c>
    </row>
    <row r="72" spans="1:3" ht="15" customHeight="1" x14ac:dyDescent="0.25">
      <c r="A72" s="26" t="s">
        <v>77</v>
      </c>
      <c r="B72" s="9">
        <v>0</v>
      </c>
      <c r="C72" s="9">
        <v>0</v>
      </c>
    </row>
    <row r="73" spans="1:3" ht="15" customHeight="1" x14ac:dyDescent="0.25">
      <c r="A73" s="30" t="s">
        <v>70</v>
      </c>
      <c r="B73" s="7">
        <f>SUM(B74:B75)</f>
        <v>0</v>
      </c>
      <c r="C73" s="7">
        <v>0</v>
      </c>
    </row>
    <row r="74" spans="1:3" ht="15" customHeight="1" x14ac:dyDescent="0.25">
      <c r="A74" s="26" t="s">
        <v>71</v>
      </c>
      <c r="B74" s="9">
        <v>0</v>
      </c>
      <c r="C74" s="9">
        <v>0</v>
      </c>
    </row>
    <row r="75" spans="1:3" ht="15" customHeight="1" x14ac:dyDescent="0.25">
      <c r="A75" s="26" t="s">
        <v>72</v>
      </c>
      <c r="B75" s="9">
        <v>0</v>
      </c>
      <c r="C75" s="9">
        <v>0</v>
      </c>
    </row>
    <row r="76" spans="1:3" ht="15" customHeight="1" x14ac:dyDescent="0.25">
      <c r="A76" s="30" t="s">
        <v>73</v>
      </c>
      <c r="B76" s="7">
        <f>SUM(B77:B79)</f>
        <v>0</v>
      </c>
      <c r="C76" s="7">
        <v>0</v>
      </c>
    </row>
    <row r="77" spans="1:3" ht="15" customHeight="1" x14ac:dyDescent="0.25">
      <c r="A77" s="26" t="s">
        <v>74</v>
      </c>
      <c r="B77" s="9">
        <v>0</v>
      </c>
      <c r="C77" s="9">
        <v>0</v>
      </c>
    </row>
    <row r="78" spans="1:3" ht="15" customHeight="1" x14ac:dyDescent="0.25">
      <c r="A78" s="26" t="s">
        <v>75</v>
      </c>
      <c r="B78" s="9">
        <v>0</v>
      </c>
      <c r="C78" s="9">
        <v>0</v>
      </c>
    </row>
    <row r="79" spans="1:3" ht="15" customHeight="1" x14ac:dyDescent="0.25">
      <c r="A79" s="26" t="s">
        <v>76</v>
      </c>
      <c r="B79" s="9">
        <v>0</v>
      </c>
      <c r="C79" s="9">
        <v>0</v>
      </c>
    </row>
    <row r="80" spans="1:3" ht="0.75" customHeight="1" x14ac:dyDescent="0.25">
      <c r="A80" s="26"/>
      <c r="B80" s="9"/>
      <c r="C80" s="9"/>
    </row>
    <row r="81" spans="1:11" ht="0.75" customHeight="1" x14ac:dyDescent="0.25">
      <c r="A81" s="26"/>
      <c r="B81" s="9"/>
      <c r="C81" s="9"/>
    </row>
    <row r="82" spans="1:11" ht="13.5" hidden="1" customHeight="1" x14ac:dyDescent="0.25">
      <c r="A82" s="26"/>
      <c r="B82" s="9"/>
      <c r="C82" s="9"/>
    </row>
    <row r="83" spans="1:11" ht="12.75" hidden="1" customHeight="1" x14ac:dyDescent="0.25">
      <c r="A83" s="26"/>
      <c r="B83" s="9"/>
      <c r="C83" s="9"/>
    </row>
    <row r="84" spans="1:11" ht="13.5" hidden="1" customHeight="1" x14ac:dyDescent="0.25">
      <c r="A84" s="31"/>
      <c r="B84" s="15"/>
      <c r="C84" s="9"/>
    </row>
    <row r="85" spans="1:11" ht="0.75" customHeight="1" x14ac:dyDescent="0.25">
      <c r="A85" s="26"/>
      <c r="B85" s="9"/>
      <c r="C85" s="9"/>
    </row>
    <row r="86" spans="1:11" ht="15.6" customHeight="1" x14ac:dyDescent="0.25">
      <c r="A86" s="36" t="s">
        <v>99</v>
      </c>
      <c r="B86" s="35">
        <f>+B13+B20+B31+B42+B50+B58+B68+B73+B76</f>
        <v>17004163914</v>
      </c>
      <c r="C86" s="28">
        <f>+C13+C20+C31+C42+C50+C58+C68+C73+C76</f>
        <v>17110175156.039999</v>
      </c>
    </row>
    <row r="87" spans="1:11" s="25" customFormat="1" ht="19.5" customHeight="1" x14ac:dyDescent="0.25">
      <c r="A87" s="37" t="s">
        <v>78</v>
      </c>
      <c r="B87" s="22"/>
      <c r="C87" s="22"/>
      <c r="D87" s="51"/>
      <c r="E87" s="51"/>
      <c r="F87" s="51"/>
      <c r="G87" s="51"/>
      <c r="H87" s="51"/>
      <c r="I87" s="51"/>
      <c r="J87" s="51"/>
      <c r="K87" s="51"/>
    </row>
    <row r="88" spans="1:11" ht="15.6" customHeight="1" x14ac:dyDescent="0.25">
      <c r="A88" s="6" t="s">
        <v>79</v>
      </c>
      <c r="B88" s="7">
        <f>SUM(B89:B90)</f>
        <v>0</v>
      </c>
      <c r="C88" s="7">
        <f t="shared" ref="C88" si="5">SUM(C89:C90)</f>
        <v>0</v>
      </c>
    </row>
    <row r="89" spans="1:11" ht="15.6" customHeight="1" x14ac:dyDescent="0.25">
      <c r="A89" s="8" t="s">
        <v>80</v>
      </c>
      <c r="B89" s="9">
        <v>0</v>
      </c>
      <c r="C89" s="9">
        <v>0</v>
      </c>
    </row>
    <row r="90" spans="1:11" ht="15.6" customHeight="1" x14ac:dyDescent="0.25">
      <c r="A90" s="14" t="s">
        <v>81</v>
      </c>
      <c r="B90" s="15">
        <v>0</v>
      </c>
      <c r="C90" s="15">
        <v>0</v>
      </c>
    </row>
    <row r="91" spans="1:11" ht="9.75" customHeight="1" x14ac:dyDescent="0.25">
      <c r="A91" s="38"/>
      <c r="B91" s="15"/>
      <c r="C91" s="39">
        <v>0</v>
      </c>
    </row>
    <row r="92" spans="1:11" ht="15.6" customHeight="1" x14ac:dyDescent="0.25">
      <c r="A92" s="30" t="s">
        <v>82</v>
      </c>
      <c r="B92" s="7">
        <f>SUM(B93:B94)</f>
        <v>0</v>
      </c>
      <c r="C92" s="7">
        <f t="shared" ref="C92" si="6">SUM(C93:C94)</f>
        <v>0</v>
      </c>
    </row>
    <row r="93" spans="1:11" ht="15.6" customHeight="1" x14ac:dyDescent="0.25">
      <c r="A93" s="26" t="s">
        <v>83</v>
      </c>
      <c r="B93" s="9">
        <v>0</v>
      </c>
      <c r="C93" s="9">
        <v>0</v>
      </c>
    </row>
    <row r="94" spans="1:11" ht="15.6" customHeight="1" x14ac:dyDescent="0.25">
      <c r="A94" s="26" t="s">
        <v>84</v>
      </c>
      <c r="B94" s="9">
        <v>0</v>
      </c>
      <c r="C94" s="9">
        <v>0</v>
      </c>
    </row>
    <row r="95" spans="1:11" ht="9.75" customHeight="1" x14ac:dyDescent="0.25">
      <c r="A95" s="26"/>
      <c r="B95" s="9"/>
      <c r="C95" s="9">
        <v>0</v>
      </c>
    </row>
    <row r="96" spans="1:11" ht="15.6" customHeight="1" x14ac:dyDescent="0.25">
      <c r="A96" s="30" t="s">
        <v>85</v>
      </c>
      <c r="B96" s="7">
        <f>SUM(B97)</f>
        <v>0</v>
      </c>
      <c r="C96" s="7">
        <f t="shared" ref="C96" si="7">SUM(C97)</f>
        <v>0</v>
      </c>
    </row>
    <row r="97" spans="1:3" ht="15.6" customHeight="1" x14ac:dyDescent="0.25">
      <c r="A97" s="26" t="s">
        <v>86</v>
      </c>
      <c r="B97" s="9">
        <v>0</v>
      </c>
      <c r="C97" s="9">
        <v>0</v>
      </c>
    </row>
    <row r="98" spans="1:3" ht="9.75" customHeight="1" x14ac:dyDescent="0.25">
      <c r="A98" s="26"/>
      <c r="B98" s="9"/>
      <c r="C98" s="9"/>
    </row>
    <row r="99" spans="1:3" ht="15.6" customHeight="1" x14ac:dyDescent="0.25">
      <c r="A99" s="32" t="s">
        <v>87</v>
      </c>
      <c r="B99" s="11">
        <f>+B88+B92+B96</f>
        <v>0</v>
      </c>
      <c r="C99" s="11">
        <f t="shared" ref="C99" si="8">+C88+C92+C96</f>
        <v>0</v>
      </c>
    </row>
    <row r="100" spans="1:3" ht="9.75" customHeight="1" x14ac:dyDescent="0.25">
      <c r="A100" s="26"/>
      <c r="B100" s="9"/>
      <c r="C100" s="9"/>
    </row>
    <row r="101" spans="1:3" ht="20.25" customHeight="1" x14ac:dyDescent="0.25">
      <c r="A101" s="33" t="s">
        <v>88</v>
      </c>
      <c r="B101" s="17">
        <f>+B86+B99</f>
        <v>17004163914</v>
      </c>
      <c r="C101" s="17">
        <f>+C86+C99</f>
        <v>17110175156.039999</v>
      </c>
    </row>
    <row r="102" spans="1:3" ht="7.5" customHeight="1" x14ac:dyDescent="0.25">
      <c r="A102" s="4"/>
      <c r="B102" s="3"/>
      <c r="C102" s="3"/>
    </row>
    <row r="103" spans="1:3" ht="18" customHeight="1" x14ac:dyDescent="0.25">
      <c r="A103" s="45" t="s">
        <v>115</v>
      </c>
      <c r="B103" s="45"/>
      <c r="C103" s="45"/>
    </row>
    <row r="104" spans="1:3" ht="33" customHeight="1" x14ac:dyDescent="0.25">
      <c r="A104" s="49" t="s">
        <v>116</v>
      </c>
      <c r="B104" s="49"/>
      <c r="C104" s="49"/>
    </row>
    <row r="105" spans="1:3" ht="47.25" customHeight="1" x14ac:dyDescent="0.25">
      <c r="A105" s="50" t="s">
        <v>117</v>
      </c>
      <c r="B105" s="50"/>
      <c r="C105" s="50"/>
    </row>
    <row r="106" spans="1:3" ht="15" customHeight="1" x14ac:dyDescent="0.25">
      <c r="A106" s="13"/>
      <c r="B106" s="3"/>
      <c r="C106" s="52"/>
    </row>
    <row r="107" spans="1:3" ht="15" customHeight="1" x14ac:dyDescent="0.25">
      <c r="A107" s="13"/>
      <c r="C107" s="40"/>
    </row>
    <row r="108" spans="1:3" ht="15" customHeight="1" x14ac:dyDescent="0.25">
      <c r="A108" s="13"/>
    </row>
    <row r="109" spans="1:3" ht="15" customHeight="1" x14ac:dyDescent="0.25">
      <c r="A109" s="5"/>
      <c r="C109" s="40"/>
    </row>
    <row r="110" spans="1:3" x14ac:dyDescent="0.25">
      <c r="C110" s="40"/>
    </row>
    <row r="111" spans="1:3" x14ac:dyDescent="0.25">
      <c r="C111" s="40"/>
    </row>
    <row r="121" ht="21.75" customHeight="1" x14ac:dyDescent="0.25"/>
    <row r="122" ht="32.25" customHeight="1" x14ac:dyDescent="0.25"/>
    <row r="123" ht="66" customHeight="1" x14ac:dyDescent="0.25"/>
  </sheetData>
  <mergeCells count="12">
    <mergeCell ref="A104:C104"/>
    <mergeCell ref="A105:C105"/>
    <mergeCell ref="A5:C5"/>
    <mergeCell ref="A8:C8"/>
    <mergeCell ref="A9:C9"/>
    <mergeCell ref="A4:C4"/>
    <mergeCell ref="A103:C103"/>
    <mergeCell ref="A1:C1"/>
    <mergeCell ref="A2:C2"/>
    <mergeCell ref="A3:C3"/>
    <mergeCell ref="A6:C6"/>
    <mergeCell ref="A7:C7"/>
  </mergeCells>
  <printOptions horizontalCentered="1"/>
  <pageMargins left="0.19685039370078741" right="0.19685039370078741" top="0.59055118110236227" bottom="0.59055118110236227" header="0.31496062992125984" footer="0.31496062992125984"/>
  <pageSetup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Aracelis Capellan De Leon</cp:lastModifiedBy>
  <cp:lastPrinted>2023-01-10T16:53:46Z</cp:lastPrinted>
  <dcterms:created xsi:type="dcterms:W3CDTF">2018-09-05T18:07:27Z</dcterms:created>
  <dcterms:modified xsi:type="dcterms:W3CDTF">2023-10-02T17:37:58Z</dcterms:modified>
</cp:coreProperties>
</file>