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asosa_hacienda_gov_do/Documents/Escritorio/DAIET/"/>
    </mc:Choice>
  </mc:AlternateContent>
  <xr:revisionPtr revIDLastSave="0" documentId="8_{B6587583-E12A-44C0-A65E-046AA10D6096}" xr6:coauthVersionLast="47" xr6:coauthVersionMax="47" xr10:uidLastSave="{00000000-0000-0000-0000-000000000000}"/>
  <bookViews>
    <workbookView xWindow="-120" yWindow="-120" windowWidth="29040" windowHeight="15840" xr2:uid="{79E82683-7951-4B11-9FE2-55346DC29ADC}"/>
  </bookViews>
  <sheets>
    <sheet name="Exoneraciones" sheetId="1" r:id="rId1"/>
  </sheets>
  <definedNames>
    <definedName name="_xlnm.Print_Area" localSheetId="0">Exoneraciones!$B$1:$J$64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3" i="1"/>
  <c r="J12" i="1"/>
  <c r="J13" i="1"/>
  <c r="I12" i="1"/>
  <c r="I13" i="1"/>
  <c r="J11" i="1"/>
  <c r="I11" i="1"/>
  <c r="J15" i="1"/>
  <c r="J16" i="1"/>
  <c r="J17" i="1"/>
  <c r="J18" i="1"/>
  <c r="J19" i="1"/>
  <c r="J20" i="1"/>
  <c r="J21" i="1"/>
  <c r="J22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J14" i="1"/>
  <c r="I14" i="1"/>
  <c r="C41" i="1" l="1"/>
  <c r="C50" i="1" l="1"/>
  <c r="D41" i="1" l="1"/>
  <c r="D50" i="1" s="1"/>
  <c r="E41" i="1"/>
  <c r="C51" i="1" s="1"/>
  <c r="F41" i="1"/>
  <c r="D51" i="1" s="1"/>
  <c r="G41" i="1"/>
  <c r="C52" i="1" s="1"/>
  <c r="H41" i="1"/>
  <c r="D52" i="1" s="1"/>
  <c r="C53" i="1" l="1"/>
  <c r="D53" i="1"/>
  <c r="J41" i="1"/>
  <c r="I41" i="1"/>
</calcChain>
</file>

<file path=xl/sharedStrings.xml><?xml version="1.0" encoding="utf-8"?>
<sst xmlns="http://schemas.openxmlformats.org/spreadsheetml/2006/main" count="63" uniqueCount="52">
  <si>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</si>
  <si>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</si>
  <si>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</si>
  <si>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</si>
  <si>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</si>
  <si>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</si>
  <si>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 xml:space="preserve">Impuesto a la Transferencia Inmobiliaria </t>
  </si>
  <si>
    <t xml:space="preserve">Anticipo del ISR </t>
  </si>
  <si>
    <t>Impuesto al Patrimonio Inmobiliaria (IPI)</t>
  </si>
  <si>
    <t>Impuesto por Aumento de Capital</t>
  </si>
  <si>
    <t xml:space="preserve">Impuesto sobre Donaciones </t>
  </si>
  <si>
    <t xml:space="preserve">Registro y Conservación de Hipotecas </t>
  </si>
  <si>
    <t>Emisión de Cheques y Pagos por Transferencias Electrónicas</t>
  </si>
  <si>
    <t xml:space="preserve">Autorización de Listado de Suplidores </t>
  </si>
  <si>
    <t>Carnet de Exención de ITBIS a las Zonas Francas (Emisión y Renovación)</t>
  </si>
  <si>
    <t>Autorización de Base Legal de Ley No. 122-05 sobre Asociaciones sin Fines de Lucro</t>
  </si>
  <si>
    <t>Estadísticas de Servicios Ofrecidos de Exoneraciones</t>
  </si>
  <si>
    <t>Tipo de Solicitud de Exoneración</t>
  </si>
  <si>
    <t>ISC a los Seguros</t>
  </si>
  <si>
    <t>Reembolso ISC a los Combustibles</t>
  </si>
  <si>
    <t>Validación de Inversión en la Actividad Cinematográfica</t>
  </si>
  <si>
    <t>ITBIS en Compras Locales</t>
  </si>
  <si>
    <t>Crédito al ISR por Inversión en Energía Renovable</t>
  </si>
  <si>
    <t>Cobro de los Derechos e Impuestos a Vehículos Exonerados</t>
  </si>
  <si>
    <t>Reembarques y/o Nacionalización de Vehículos Exonerados</t>
  </si>
  <si>
    <t>Impuestos Aduanales vía Físico</t>
  </si>
  <si>
    <t>Impuestos Aduanales vía VUCE</t>
  </si>
  <si>
    <t>Ruth de los Santos</t>
  </si>
  <si>
    <t>Directora General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</si>
  <si>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</si>
  <si>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</si>
  <si>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</si>
  <si>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</si>
  <si>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Proporcional a  Vehículos Exonerados</t>
  </si>
  <si>
    <t>Asignación de Placas Oficiales</t>
  </si>
  <si>
    <t>Cambio de Matrícula y Placa de Vehículos Exonerados</t>
  </si>
  <si>
    <t>Mes</t>
  </si>
  <si>
    <t>Resumen Estadísticas de Servicios Ofrecidos de Exoneraciones</t>
  </si>
  <si>
    <t>Cantidad de Solicitudes</t>
  </si>
  <si>
    <t>Impuesto a los Activos*</t>
  </si>
  <si>
    <t>Otros**</t>
  </si>
  <si>
    <t>**Incluye respuesta a comunicaciones recibidas, recursos de reconsideración, recursos jerárquicos, solicitudes de transferencia de vehículo de motor, órdenes de exoneraciones, entre otros.</t>
  </si>
  <si>
    <t>Año 2023</t>
  </si>
  <si>
    <t>Reinversión a las Empresa de Proindustria</t>
  </si>
  <si>
    <t>Impuesto Sobre la Renta (ISR)</t>
  </si>
  <si>
    <t xml:space="preserve">JULIO </t>
  </si>
  <si>
    <t>AGOSTO</t>
  </si>
  <si>
    <t>SEPTIEMBRE</t>
  </si>
  <si>
    <t>Julio - Septiembre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</si>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</sst>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2" fillId="0" borderId="1" xfId="1" applyNumberFormat="1" applyFont="1" applyBorder="1"/>
    <xf numFmtId="0" fontId="7" fillId="0" borderId="1" xfId="2" applyFont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5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horizontal="left" indent="2"/>
    </xf>
    <xf numFmtId="0" fontId="3" fillId="0" borderId="0" xfId="0" applyFont="1"/>
    <xf numFmtId="165" fontId="2" fillId="0" borderId="1" xfId="1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vertical="center"/>
    </xf>
    <xf numFmtId="165" fontId="3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5">
    <cellStyle name="Millares" xfId="1" builtinId="3"/>
    <cellStyle name="Millares 10" xfId="3" xr:uid="{1706B978-8E8C-4704-8972-50AAEF99D24C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Julio - Septiembre 2023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Exoneraciones!$C$50:$C$53</c:f>
              <c:numCache>
                <c:formatCode>_(* #,##0_);_(* \(#,##0\);_(* "-"??_);_(@_)</c:formatCode>
                <c:ptCount val="4"/>
                <c:pt idx="0">
                  <c:v>3040</c:v>
                </c:pt>
                <c:pt idx="1">
                  <c:v>2610</c:v>
                </c:pt>
                <c:pt idx="2">
                  <c:v>3007</c:v>
                </c:pt>
                <c:pt idx="3">
                  <c:v>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Exoneraciones!$D$50:$D$53</c:f>
              <c:numCache>
                <c:formatCode>_(* #,##0_);_(* \(#,##0\);_(* "-"??_);_(@_)</c:formatCode>
                <c:ptCount val="4"/>
                <c:pt idx="0">
                  <c:v>2916</c:v>
                </c:pt>
                <c:pt idx="1">
                  <c:v>2629</c:v>
                </c:pt>
                <c:pt idx="2">
                  <c:v>2946</c:v>
                </c:pt>
                <c:pt idx="3">
                  <c:v>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dimension ref="B2:K67"/>
  <sheetViews>
    <sheetView showGridLines="0" tabSelected="1" topLeftCell="A2" zoomScaleNormal="10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K41" sqref="K41"/>
    </sheetView>
  </sheetViews>
  <sheetFormatPr baseColWidth="10" defaultRowHeight="14.25" x14ac:dyDescent="0.25"/>
  <cols>
    <col min="1" max="1" width="11.42578125" style="1"/>
    <col min="2" max="2" width="38.140625" style="1" customWidth="1"/>
    <col min="3" max="16384" width="11.42578125" style="1"/>
  </cols>
  <sheetData>
    <row r="2" spans="2:11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</row>
    <row r="3" spans="2:11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</row>
    <row r="5" spans="2:11" x14ac:dyDescent="0.25">
      <c r="B5" s="21" t="s">
        <v>16</v>
      </c>
      <c r="C5" s="21"/>
      <c r="D5" s="21"/>
      <c r="E5" s="21"/>
      <c r="F5" s="21"/>
      <c r="G5" s="21"/>
      <c r="H5" s="21"/>
      <c r="I5" s="21"/>
      <c r="J5" s="21"/>
    </row>
    <row r="6" spans="2:11" x14ac:dyDescent="0.25">
      <c r="B6" s="21" t="s">
        <v>48</v>
      </c>
      <c r="C6" s="21"/>
      <c r="D6" s="21"/>
      <c r="E6" s="21"/>
      <c r="F6" s="21"/>
      <c r="G6" s="21"/>
      <c r="H6" s="21"/>
      <c r="I6" s="21"/>
      <c r="J6" s="21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</row>
    <row r="8" spans="2:11" ht="15" customHeight="1" x14ac:dyDescent="0.25">
      <c r="B8" s="30" t="s">
        <v>38</v>
      </c>
      <c r="C8" s="30"/>
      <c r="D8" s="30"/>
      <c r="E8" s="30"/>
      <c r="F8" s="30"/>
      <c r="G8" s="30"/>
      <c r="H8" s="30"/>
      <c r="I8" s="30"/>
      <c r="J8" s="30"/>
    </row>
    <row r="9" spans="2:11" x14ac:dyDescent="0.25">
      <c r="B9" s="29" t="s">
        <v>17</v>
      </c>
      <c r="C9" s="30" t="s">
        <v>45</v>
      </c>
      <c r="D9" s="30"/>
      <c r="E9" s="30" t="s">
        <v>46</v>
      </c>
      <c r="F9" s="30"/>
      <c r="G9" s="30" t="s">
        <v>47</v>
      </c>
      <c r="H9" s="30"/>
      <c r="I9" s="30" t="s">
        <v>4</v>
      </c>
      <c r="J9" s="30"/>
    </row>
    <row r="10" spans="2:11" x14ac:dyDescent="0.25">
      <c r="B10" s="29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11" x14ac:dyDescent="0.25">
      <c r="B11" s="6" t="s">
        <v>7</v>
      </c>
      <c r="C11" s="9">
        <v>3</v>
      </c>
      <c r="D11" s="9">
        <v>2</v>
      </c>
      <c r="E11" s="9">
        <v>6</v>
      </c>
      <c r="F11" s="9">
        <v>0</v>
      </c>
      <c r="G11" s="9">
        <v>3</v>
      </c>
      <c r="H11" s="9">
        <v>6</v>
      </c>
      <c r="I11" s="10">
        <f>C11+E11+G11</f>
        <v>12</v>
      </c>
      <c r="J11" s="10">
        <f>D11+F11+H11</f>
        <v>8</v>
      </c>
      <c r="K11" s="19"/>
    </row>
    <row r="12" spans="2:11" x14ac:dyDescent="0.25">
      <c r="B12" s="5" t="s">
        <v>9</v>
      </c>
      <c r="C12" s="9">
        <v>1</v>
      </c>
      <c r="D12" s="9">
        <v>4</v>
      </c>
      <c r="E12" s="9">
        <v>4</v>
      </c>
      <c r="F12" s="9">
        <v>3</v>
      </c>
      <c r="G12" s="9">
        <v>2</v>
      </c>
      <c r="H12" s="9">
        <v>4</v>
      </c>
      <c r="I12" s="10">
        <f t="shared" ref="I12:I13" si="0">C12+E12+G12</f>
        <v>7</v>
      </c>
      <c r="J12" s="10">
        <f t="shared" ref="J12:J13" si="1">D12+F12+H12</f>
        <v>11</v>
      </c>
      <c r="K12" s="19"/>
    </row>
    <row r="13" spans="2:11" ht="28.5" x14ac:dyDescent="0.25">
      <c r="B13" s="5" t="s">
        <v>14</v>
      </c>
      <c r="C13" s="9">
        <v>7</v>
      </c>
      <c r="D13" s="9">
        <v>7</v>
      </c>
      <c r="E13" s="9">
        <v>95</v>
      </c>
      <c r="F13" s="9">
        <v>95</v>
      </c>
      <c r="G13" s="9">
        <v>102</v>
      </c>
      <c r="H13" s="9">
        <v>102</v>
      </c>
      <c r="I13" s="10">
        <f t="shared" si="0"/>
        <v>204</v>
      </c>
      <c r="J13" s="10">
        <f t="shared" si="1"/>
        <v>204</v>
      </c>
      <c r="K13" s="19"/>
    </row>
    <row r="14" spans="2:11" ht="28.5" x14ac:dyDescent="0.25">
      <c r="B14" s="5" t="s">
        <v>22</v>
      </c>
      <c r="C14" s="16">
        <v>97</v>
      </c>
      <c r="D14" s="16">
        <v>120</v>
      </c>
      <c r="E14" s="16">
        <v>39</v>
      </c>
      <c r="F14" s="16">
        <v>61</v>
      </c>
      <c r="G14" s="16">
        <v>71</v>
      </c>
      <c r="H14" s="16">
        <v>30</v>
      </c>
      <c r="I14" s="10">
        <f>C14+E14+G14</f>
        <v>207</v>
      </c>
      <c r="J14" s="10">
        <f>D14+F14+H14</f>
        <v>211</v>
      </c>
      <c r="K14" s="19"/>
    </row>
    <row r="15" spans="2:11" ht="42.75" x14ac:dyDescent="0.25">
      <c r="B15" s="5" t="s">
        <v>15</v>
      </c>
      <c r="C15" s="16">
        <v>2</v>
      </c>
      <c r="D15" s="16">
        <v>4</v>
      </c>
      <c r="E15" s="16">
        <v>3</v>
      </c>
      <c r="F15" s="16">
        <v>7</v>
      </c>
      <c r="G15" s="16">
        <v>2</v>
      </c>
      <c r="H15" s="16">
        <v>4</v>
      </c>
      <c r="I15" s="10">
        <f t="shared" ref="I15:I40" si="2">C15+E15+G15</f>
        <v>7</v>
      </c>
      <c r="J15" s="10">
        <f t="shared" ref="J15:J40" si="3">D15+F15+H15</f>
        <v>15</v>
      </c>
      <c r="K15" s="19"/>
    </row>
    <row r="16" spans="2:11" x14ac:dyDescent="0.25">
      <c r="B16" s="5" t="s">
        <v>21</v>
      </c>
      <c r="C16" s="16">
        <v>1338</v>
      </c>
      <c r="D16" s="16">
        <v>1331</v>
      </c>
      <c r="E16" s="16">
        <v>1150</v>
      </c>
      <c r="F16" s="16">
        <v>1148</v>
      </c>
      <c r="G16" s="16">
        <v>1391</v>
      </c>
      <c r="H16" s="16">
        <v>1393</v>
      </c>
      <c r="I16" s="10">
        <f t="shared" si="2"/>
        <v>3879</v>
      </c>
      <c r="J16" s="10">
        <f t="shared" si="3"/>
        <v>3872</v>
      </c>
      <c r="K16" s="19"/>
    </row>
    <row r="17" spans="2:11" x14ac:dyDescent="0.25">
      <c r="B17" s="5" t="s">
        <v>8</v>
      </c>
      <c r="C17" s="16">
        <v>75</v>
      </c>
      <c r="D17" s="16">
        <v>77</v>
      </c>
      <c r="E17" s="16">
        <v>108</v>
      </c>
      <c r="F17" s="16">
        <v>43</v>
      </c>
      <c r="G17" s="16">
        <v>115</v>
      </c>
      <c r="H17" s="16">
        <v>92</v>
      </c>
      <c r="I17" s="10">
        <f t="shared" si="2"/>
        <v>298</v>
      </c>
      <c r="J17" s="10">
        <f t="shared" si="3"/>
        <v>212</v>
      </c>
      <c r="K17" s="19"/>
    </row>
    <row r="18" spans="2:11" x14ac:dyDescent="0.25">
      <c r="B18" s="5" t="s">
        <v>6</v>
      </c>
      <c r="C18" s="16">
        <v>213</v>
      </c>
      <c r="D18" s="16">
        <v>250</v>
      </c>
      <c r="E18" s="16">
        <v>240</v>
      </c>
      <c r="F18" s="16">
        <v>193</v>
      </c>
      <c r="G18" s="16">
        <v>265</v>
      </c>
      <c r="H18" s="16">
        <v>275</v>
      </c>
      <c r="I18" s="10">
        <f t="shared" si="2"/>
        <v>718</v>
      </c>
      <c r="J18" s="10">
        <f t="shared" si="3"/>
        <v>718</v>
      </c>
      <c r="K18" s="19"/>
    </row>
    <row r="19" spans="2:11" x14ac:dyDescent="0.25">
      <c r="B19" s="5" t="s">
        <v>10</v>
      </c>
      <c r="C19" s="16">
        <v>1</v>
      </c>
      <c r="D19" s="16">
        <v>8</v>
      </c>
      <c r="E19" s="16">
        <v>3</v>
      </c>
      <c r="F19" s="16">
        <v>2</v>
      </c>
      <c r="G19" s="16">
        <v>0</v>
      </c>
      <c r="H19" s="16">
        <v>12</v>
      </c>
      <c r="I19" s="10">
        <f t="shared" si="2"/>
        <v>4</v>
      </c>
      <c r="J19" s="10">
        <f t="shared" si="3"/>
        <v>22</v>
      </c>
      <c r="K19" s="19"/>
    </row>
    <row r="20" spans="2:11" x14ac:dyDescent="0.25">
      <c r="B20" s="5" t="s">
        <v>39</v>
      </c>
      <c r="C20" s="16">
        <v>42</v>
      </c>
      <c r="D20" s="16">
        <v>61</v>
      </c>
      <c r="E20" s="16">
        <v>42</v>
      </c>
      <c r="F20" s="16">
        <v>17</v>
      </c>
      <c r="G20" s="16">
        <v>46</v>
      </c>
      <c r="H20" s="16">
        <v>75</v>
      </c>
      <c r="I20" s="10">
        <f t="shared" si="2"/>
        <v>130</v>
      </c>
      <c r="J20" s="10">
        <f t="shared" si="3"/>
        <v>153</v>
      </c>
      <c r="K20" s="19"/>
    </row>
    <row r="21" spans="2:11" ht="28.5" x14ac:dyDescent="0.25">
      <c r="B21" s="5" t="s">
        <v>12</v>
      </c>
      <c r="C21" s="16">
        <v>3</v>
      </c>
      <c r="D21" s="16">
        <v>11</v>
      </c>
      <c r="E21" s="16">
        <v>11</v>
      </c>
      <c r="F21" s="16">
        <v>2</v>
      </c>
      <c r="G21" s="16">
        <v>16</v>
      </c>
      <c r="H21" s="16">
        <v>26</v>
      </c>
      <c r="I21" s="10">
        <f t="shared" si="2"/>
        <v>30</v>
      </c>
      <c r="J21" s="10">
        <f t="shared" si="3"/>
        <v>39</v>
      </c>
      <c r="K21" s="19"/>
    </row>
    <row r="22" spans="2:11" x14ac:dyDescent="0.25">
      <c r="B22" s="5" t="s">
        <v>11</v>
      </c>
      <c r="C22" s="16">
        <v>7</v>
      </c>
      <c r="D22" s="16">
        <v>11</v>
      </c>
      <c r="E22" s="16">
        <v>2</v>
      </c>
      <c r="F22" s="16">
        <v>4</v>
      </c>
      <c r="G22" s="16">
        <v>6</v>
      </c>
      <c r="H22" s="16">
        <v>2</v>
      </c>
      <c r="I22" s="10">
        <f t="shared" si="2"/>
        <v>15</v>
      </c>
      <c r="J22" s="10">
        <f t="shared" si="3"/>
        <v>17</v>
      </c>
      <c r="K22" s="19"/>
    </row>
    <row r="23" spans="2:11" x14ac:dyDescent="0.25">
      <c r="B23" s="5" t="s">
        <v>18</v>
      </c>
      <c r="C23" s="16">
        <v>85</v>
      </c>
      <c r="D23" s="16">
        <v>85</v>
      </c>
      <c r="E23" s="16">
        <v>119</v>
      </c>
      <c r="F23" s="16">
        <v>117</v>
      </c>
      <c r="G23" s="16">
        <v>102</v>
      </c>
      <c r="H23" s="16">
        <v>106</v>
      </c>
      <c r="I23" s="10">
        <f t="shared" si="2"/>
        <v>306</v>
      </c>
      <c r="J23" s="10">
        <f>D23+F23+H23</f>
        <v>308</v>
      </c>
      <c r="K23" s="19"/>
    </row>
    <row r="24" spans="2:11" x14ac:dyDescent="0.25">
      <c r="B24" s="5" t="s">
        <v>44</v>
      </c>
      <c r="C24" s="16">
        <v>27</v>
      </c>
      <c r="D24" s="16">
        <v>27</v>
      </c>
      <c r="E24" s="16">
        <v>27</v>
      </c>
      <c r="F24" s="16">
        <v>26</v>
      </c>
      <c r="G24" s="16">
        <v>42</v>
      </c>
      <c r="H24" s="16">
        <v>31</v>
      </c>
      <c r="I24" s="10">
        <f t="shared" si="2"/>
        <v>96</v>
      </c>
      <c r="J24" s="10">
        <f t="shared" si="3"/>
        <v>84</v>
      </c>
      <c r="K24" s="19"/>
    </row>
    <row r="25" spans="2:11" x14ac:dyDescent="0.25">
      <c r="B25" s="5" t="s">
        <v>13</v>
      </c>
      <c r="C25" s="16">
        <v>1</v>
      </c>
      <c r="D25" s="16">
        <v>6</v>
      </c>
      <c r="E25" s="16">
        <v>2</v>
      </c>
      <c r="F25" s="16">
        <v>5</v>
      </c>
      <c r="G25" s="16">
        <v>7</v>
      </c>
      <c r="H25" s="16">
        <v>6</v>
      </c>
      <c r="I25" s="10">
        <f t="shared" si="2"/>
        <v>10</v>
      </c>
      <c r="J25" s="10">
        <f t="shared" si="3"/>
        <v>17</v>
      </c>
      <c r="K25" s="19"/>
    </row>
    <row r="26" spans="2:11" ht="28.5" x14ac:dyDescent="0.25">
      <c r="B26" s="5" t="s">
        <v>20</v>
      </c>
      <c r="C26" s="16">
        <v>2</v>
      </c>
      <c r="D26" s="16">
        <v>5</v>
      </c>
      <c r="E26" s="16">
        <v>6</v>
      </c>
      <c r="F26" s="16">
        <v>14</v>
      </c>
      <c r="G26" s="16">
        <v>4</v>
      </c>
      <c r="H26" s="16">
        <v>36</v>
      </c>
      <c r="I26" s="10">
        <f t="shared" si="2"/>
        <v>12</v>
      </c>
      <c r="J26" s="10">
        <f t="shared" si="3"/>
        <v>55</v>
      </c>
      <c r="K26" s="19"/>
    </row>
    <row r="27" spans="2:11" ht="28.5" x14ac:dyDescent="0.25">
      <c r="B27" s="5" t="s">
        <v>43</v>
      </c>
      <c r="C27" s="16">
        <v>4</v>
      </c>
      <c r="D27" s="16">
        <v>0</v>
      </c>
      <c r="E27" s="16">
        <v>1</v>
      </c>
      <c r="F27" s="16">
        <v>0</v>
      </c>
      <c r="G27" s="16">
        <v>1</v>
      </c>
      <c r="H27" s="16">
        <v>0</v>
      </c>
      <c r="I27" s="10">
        <v>0</v>
      </c>
      <c r="J27" s="10">
        <f t="shared" si="3"/>
        <v>0</v>
      </c>
      <c r="K27" s="19"/>
    </row>
    <row r="28" spans="2:11" x14ac:dyDescent="0.25">
      <c r="B28" s="5" t="s">
        <v>19</v>
      </c>
      <c r="C28" s="16">
        <v>13</v>
      </c>
      <c r="D28" s="16">
        <v>13</v>
      </c>
      <c r="E28" s="16">
        <v>8</v>
      </c>
      <c r="F28" s="16">
        <v>8</v>
      </c>
      <c r="G28" s="16">
        <v>9</v>
      </c>
      <c r="H28" s="16">
        <v>2</v>
      </c>
      <c r="I28" s="10">
        <f t="shared" si="2"/>
        <v>30</v>
      </c>
      <c r="J28" s="10">
        <f t="shared" si="3"/>
        <v>23</v>
      </c>
      <c r="K28" s="19"/>
    </row>
    <row r="29" spans="2:11" ht="28.5" x14ac:dyDescent="0.25">
      <c r="B29" s="17" t="s">
        <v>29</v>
      </c>
      <c r="C29" s="16">
        <v>13</v>
      </c>
      <c r="D29" s="16">
        <v>23</v>
      </c>
      <c r="E29" s="16">
        <v>27</v>
      </c>
      <c r="F29" s="16">
        <v>20</v>
      </c>
      <c r="G29" s="16">
        <v>13</v>
      </c>
      <c r="H29" s="16">
        <v>21</v>
      </c>
      <c r="I29" s="18">
        <f t="shared" si="2"/>
        <v>53</v>
      </c>
      <c r="J29" s="18">
        <f t="shared" si="3"/>
        <v>64</v>
      </c>
      <c r="K29" s="19"/>
    </row>
    <row r="30" spans="2:11" ht="28.5" x14ac:dyDescent="0.25">
      <c r="B30" s="5" t="s">
        <v>30</v>
      </c>
      <c r="C30" s="16">
        <v>74</v>
      </c>
      <c r="D30" s="16">
        <v>77</v>
      </c>
      <c r="E30" s="16">
        <v>46</v>
      </c>
      <c r="F30" s="16">
        <v>44</v>
      </c>
      <c r="G30" s="16">
        <v>55</v>
      </c>
      <c r="H30" s="16">
        <v>60</v>
      </c>
      <c r="I30" s="10">
        <f t="shared" si="2"/>
        <v>175</v>
      </c>
      <c r="J30" s="10">
        <f t="shared" si="3"/>
        <v>181</v>
      </c>
      <c r="K30" s="19"/>
    </row>
    <row r="31" spans="2:11" x14ac:dyDescent="0.25">
      <c r="B31" s="5" t="s">
        <v>31</v>
      </c>
      <c r="C31" s="16">
        <v>10</v>
      </c>
      <c r="D31" s="16">
        <v>10</v>
      </c>
      <c r="E31" s="16">
        <v>10</v>
      </c>
      <c r="F31" s="16">
        <v>8</v>
      </c>
      <c r="G31" s="16">
        <v>17</v>
      </c>
      <c r="H31" s="16">
        <v>13</v>
      </c>
      <c r="I31" s="10">
        <f t="shared" si="2"/>
        <v>37</v>
      </c>
      <c r="J31" s="10">
        <f t="shared" si="3"/>
        <v>31</v>
      </c>
      <c r="K31" s="19"/>
    </row>
    <row r="32" spans="2:11" ht="28.5" x14ac:dyDescent="0.25">
      <c r="B32" s="5" t="s">
        <v>32</v>
      </c>
      <c r="C32" s="16">
        <v>0</v>
      </c>
      <c r="D32" s="16">
        <v>0</v>
      </c>
      <c r="E32" s="16">
        <v>1</v>
      </c>
      <c r="F32" s="16">
        <v>0</v>
      </c>
      <c r="G32" s="16">
        <v>0</v>
      </c>
      <c r="H32" s="16">
        <v>1</v>
      </c>
      <c r="I32" s="10">
        <f t="shared" si="2"/>
        <v>1</v>
      </c>
      <c r="J32" s="10">
        <f t="shared" si="3"/>
        <v>1</v>
      </c>
      <c r="K32" s="19"/>
    </row>
    <row r="33" spans="2:11" ht="28.5" x14ac:dyDescent="0.25">
      <c r="B33" s="5" t="s">
        <v>23</v>
      </c>
      <c r="C33" s="16">
        <v>2</v>
      </c>
      <c r="D33" s="16">
        <v>1</v>
      </c>
      <c r="E33" s="16">
        <v>1</v>
      </c>
      <c r="F33" s="16">
        <v>0</v>
      </c>
      <c r="G33" s="16">
        <v>0</v>
      </c>
      <c r="H33" s="16">
        <v>1</v>
      </c>
      <c r="I33" s="10">
        <f t="shared" si="2"/>
        <v>3</v>
      </c>
      <c r="J33" s="10">
        <f t="shared" si="3"/>
        <v>2</v>
      </c>
      <c r="K33" s="19"/>
    </row>
    <row r="34" spans="2:11" ht="28.5" x14ac:dyDescent="0.25">
      <c r="B34" s="5" t="s">
        <v>33</v>
      </c>
      <c r="C34" s="16">
        <v>5</v>
      </c>
      <c r="D34" s="16">
        <v>1</v>
      </c>
      <c r="E34" s="16">
        <v>1</v>
      </c>
      <c r="F34" s="16">
        <v>4</v>
      </c>
      <c r="G34" s="16">
        <v>0</v>
      </c>
      <c r="H34" s="16">
        <v>0</v>
      </c>
      <c r="I34" s="10">
        <f t="shared" si="2"/>
        <v>6</v>
      </c>
      <c r="J34" s="10">
        <f t="shared" si="3"/>
        <v>5</v>
      </c>
      <c r="K34" s="19"/>
    </row>
    <row r="35" spans="2:11" ht="28.5" x14ac:dyDescent="0.25">
      <c r="B35" s="5" t="s">
        <v>24</v>
      </c>
      <c r="C35" s="16">
        <v>0</v>
      </c>
      <c r="D35" s="16">
        <v>0</v>
      </c>
      <c r="E35" s="16">
        <v>2</v>
      </c>
      <c r="F35" s="16">
        <v>1</v>
      </c>
      <c r="G35" s="16">
        <v>3</v>
      </c>
      <c r="H35" s="16">
        <v>2</v>
      </c>
      <c r="I35" s="10">
        <f t="shared" si="2"/>
        <v>5</v>
      </c>
      <c r="J35" s="10">
        <f t="shared" si="3"/>
        <v>3</v>
      </c>
      <c r="K35" s="19"/>
    </row>
    <row r="36" spans="2:11" ht="28.5" x14ac:dyDescent="0.25">
      <c r="B36" s="5" t="s">
        <v>35</v>
      </c>
      <c r="C36" s="16">
        <v>3</v>
      </c>
      <c r="D36" s="16">
        <v>2</v>
      </c>
      <c r="E36" s="16">
        <v>4</v>
      </c>
      <c r="F36" s="16">
        <v>2</v>
      </c>
      <c r="G36" s="16">
        <v>1</v>
      </c>
      <c r="H36" s="16">
        <v>3</v>
      </c>
      <c r="I36" s="10">
        <f t="shared" si="2"/>
        <v>8</v>
      </c>
      <c r="J36" s="10">
        <f t="shared" si="3"/>
        <v>7</v>
      </c>
      <c r="K36" s="19"/>
    </row>
    <row r="37" spans="2:11" x14ac:dyDescent="0.25">
      <c r="B37" s="5" t="s">
        <v>34</v>
      </c>
      <c r="C37" s="16">
        <v>2</v>
      </c>
      <c r="D37" s="16">
        <v>1</v>
      </c>
      <c r="E37" s="16">
        <v>2</v>
      </c>
      <c r="F37" s="16">
        <v>3</v>
      </c>
      <c r="G37" s="16">
        <v>1</v>
      </c>
      <c r="H37" s="16">
        <v>1</v>
      </c>
      <c r="I37" s="10">
        <f t="shared" si="2"/>
        <v>5</v>
      </c>
      <c r="J37" s="10">
        <f t="shared" si="3"/>
        <v>5</v>
      </c>
      <c r="K37" s="19"/>
    </row>
    <row r="38" spans="2:11" x14ac:dyDescent="0.25">
      <c r="B38" s="5" t="s">
        <v>25</v>
      </c>
      <c r="C38" s="16">
        <v>1</v>
      </c>
      <c r="D38" s="16">
        <v>10</v>
      </c>
      <c r="E38" s="16">
        <v>1</v>
      </c>
      <c r="F38" s="16">
        <v>1</v>
      </c>
      <c r="G38" s="16">
        <v>24</v>
      </c>
      <c r="H38" s="16">
        <v>24</v>
      </c>
      <c r="I38" s="10">
        <f t="shared" si="2"/>
        <v>26</v>
      </c>
      <c r="J38" s="10">
        <f t="shared" si="3"/>
        <v>35</v>
      </c>
      <c r="K38" s="19"/>
    </row>
    <row r="39" spans="2:11" x14ac:dyDescent="0.25">
      <c r="B39" s="5" t="s">
        <v>26</v>
      </c>
      <c r="C39" s="16">
        <v>1005</v>
      </c>
      <c r="D39" s="16">
        <v>766</v>
      </c>
      <c r="E39" s="16">
        <v>645</v>
      </c>
      <c r="F39" s="16">
        <v>800</v>
      </c>
      <c r="G39" s="16">
        <v>704</v>
      </c>
      <c r="H39" s="16">
        <v>614</v>
      </c>
      <c r="I39" s="10">
        <f t="shared" si="2"/>
        <v>2354</v>
      </c>
      <c r="J39" s="10">
        <f t="shared" si="3"/>
        <v>2180</v>
      </c>
      <c r="K39" s="19"/>
    </row>
    <row r="40" spans="2:11" x14ac:dyDescent="0.25">
      <c r="B40" s="5" t="s">
        <v>40</v>
      </c>
      <c r="C40" s="16">
        <v>4</v>
      </c>
      <c r="D40" s="16">
        <v>3</v>
      </c>
      <c r="E40" s="16">
        <v>4</v>
      </c>
      <c r="F40" s="16">
        <v>1</v>
      </c>
      <c r="G40" s="16">
        <v>5</v>
      </c>
      <c r="H40" s="16">
        <v>4</v>
      </c>
      <c r="I40" s="10">
        <f t="shared" si="2"/>
        <v>13</v>
      </c>
      <c r="J40" s="10">
        <f t="shared" si="3"/>
        <v>8</v>
      </c>
      <c r="K40" s="19"/>
    </row>
    <row r="41" spans="2:11" x14ac:dyDescent="0.25">
      <c r="B41" s="8" t="s">
        <v>4</v>
      </c>
      <c r="C41" s="11">
        <f t="shared" ref="C41:H41" si="4">SUM(C11:C40)</f>
        <v>3040</v>
      </c>
      <c r="D41" s="11">
        <f t="shared" si="4"/>
        <v>2916</v>
      </c>
      <c r="E41" s="11">
        <f t="shared" si="4"/>
        <v>2610</v>
      </c>
      <c r="F41" s="11">
        <f t="shared" si="4"/>
        <v>2629</v>
      </c>
      <c r="G41" s="11">
        <f t="shared" si="4"/>
        <v>3007</v>
      </c>
      <c r="H41" s="11">
        <f t="shared" si="4"/>
        <v>2946</v>
      </c>
      <c r="I41" s="12">
        <f>+C41+E41+G41</f>
        <v>8657</v>
      </c>
      <c r="J41" s="12">
        <f>+D41+F41+H41</f>
        <v>8491</v>
      </c>
      <c r="K41" s="19"/>
    </row>
    <row r="42" spans="2:11" x14ac:dyDescent="0.25">
      <c r="B42" s="22" t="s">
        <v>5</v>
      </c>
      <c r="C42" s="22"/>
      <c r="D42" s="22"/>
      <c r="E42" s="22"/>
      <c r="F42" s="22"/>
      <c r="G42" s="22"/>
      <c r="H42" s="22"/>
      <c r="I42" s="22"/>
      <c r="J42" s="22"/>
    </row>
    <row r="43" spans="2:11" ht="26.25" customHeight="1" x14ac:dyDescent="0.25">
      <c r="B43" s="23" t="s">
        <v>41</v>
      </c>
      <c r="C43" s="23"/>
      <c r="D43" s="23"/>
      <c r="E43" s="23"/>
      <c r="F43" s="23"/>
      <c r="G43" s="23"/>
      <c r="H43" s="23"/>
      <c r="I43" s="23"/>
      <c r="J43" s="23"/>
    </row>
    <row r="44" spans="2:11" x14ac:dyDescent="0.25">
      <c r="C44" s="7"/>
      <c r="D44" s="7"/>
      <c r="E44" s="7"/>
      <c r="F44" s="7"/>
      <c r="G44" s="7"/>
      <c r="H44" s="7"/>
      <c r="I44" s="7"/>
    </row>
    <row r="46" spans="2:11" x14ac:dyDescent="0.25">
      <c r="B46" s="21" t="s">
        <v>37</v>
      </c>
      <c r="C46" s="21"/>
      <c r="D46" s="21"/>
      <c r="E46" s="7"/>
      <c r="F46" s="7"/>
      <c r="G46" s="7"/>
      <c r="H46" s="7"/>
      <c r="I46" s="7"/>
      <c r="J46" s="7"/>
    </row>
    <row r="47" spans="2:11" ht="15" customHeight="1" x14ac:dyDescent="0.25">
      <c r="B47" s="28" t="s">
        <v>42</v>
      </c>
      <c r="C47" s="28"/>
      <c r="D47" s="28"/>
    </row>
    <row r="48" spans="2:11" x14ac:dyDescent="0.25">
      <c r="B48" s="24" t="s">
        <v>36</v>
      </c>
      <c r="C48" s="26" t="s">
        <v>38</v>
      </c>
      <c r="D48" s="27"/>
    </row>
    <row r="49" spans="2:10" x14ac:dyDescent="0.25">
      <c r="B49" s="25"/>
      <c r="C49" s="3" t="s">
        <v>2</v>
      </c>
      <c r="D49" s="3" t="s">
        <v>3</v>
      </c>
    </row>
    <row r="50" spans="2:10" x14ac:dyDescent="0.25">
      <c r="B50" s="14" t="s">
        <v>49</v>
      </c>
      <c r="C50" s="4">
        <f>+C41</f>
        <v>3040</v>
      </c>
      <c r="D50" s="4">
        <f>+D41</f>
        <v>2916</v>
      </c>
    </row>
    <row r="51" spans="2:10" x14ac:dyDescent="0.25">
      <c r="B51" s="14" t="s">
        <v>50</v>
      </c>
      <c r="C51" s="4">
        <f>+E41</f>
        <v>2610</v>
      </c>
      <c r="D51" s="4">
        <f>+F41</f>
        <v>2629</v>
      </c>
    </row>
    <row r="52" spans="2:10" x14ac:dyDescent="0.25">
      <c r="B52" s="14" t="s">
        <v>51</v>
      </c>
      <c r="C52" s="4">
        <f>+G41</f>
        <v>3007</v>
      </c>
      <c r="D52" s="4">
        <f>+H41</f>
        <v>2946</v>
      </c>
    </row>
    <row r="53" spans="2:10" x14ac:dyDescent="0.25">
      <c r="B53" s="8" t="s">
        <v>4</v>
      </c>
      <c r="C53" s="11">
        <f>SUM(C50:C52)</f>
        <v>8657</v>
      </c>
      <c r="D53" s="11">
        <f>SUM(D50:D52)</f>
        <v>8491</v>
      </c>
    </row>
    <row r="59" spans="2:10" x14ac:dyDescent="0.25">
      <c r="C59" s="7"/>
    </row>
    <row r="62" spans="2:10" x14ac:dyDescent="0.25">
      <c r="C62" s="13"/>
      <c r="D62" s="13"/>
      <c r="E62" s="13"/>
      <c r="F62" s="13"/>
      <c r="G62" s="13"/>
    </row>
    <row r="63" spans="2:10" x14ac:dyDescent="0.25">
      <c r="C63" s="20" t="s">
        <v>27</v>
      </c>
      <c r="D63" s="20"/>
      <c r="E63" s="20"/>
      <c r="F63" s="20"/>
      <c r="G63" s="20"/>
      <c r="H63" s="15"/>
      <c r="I63" s="15"/>
      <c r="J63" s="15"/>
    </row>
    <row r="64" spans="2:10" x14ac:dyDescent="0.25">
      <c r="C64" s="21" t="s">
        <v>28</v>
      </c>
      <c r="D64" s="21"/>
      <c r="E64" s="21"/>
      <c r="F64" s="21"/>
      <c r="G64" s="21"/>
      <c r="H64" s="15"/>
      <c r="I64" s="15"/>
      <c r="J64" s="15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</sheetData>
  <mergeCells count="18"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  <mergeCell ref="C63:G63"/>
    <mergeCell ref="C64:G64"/>
    <mergeCell ref="B42:J42"/>
    <mergeCell ref="B43:J43"/>
    <mergeCell ref="B48:B49"/>
    <mergeCell ref="C48:D48"/>
    <mergeCell ref="B47:D47"/>
    <mergeCell ref="B46:D46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Allison Gisel Sosa Santiago</cp:lastModifiedBy>
  <cp:lastPrinted>2023-10-12T11:48:13Z</cp:lastPrinted>
  <dcterms:created xsi:type="dcterms:W3CDTF">2022-02-09T21:16:54Z</dcterms:created>
  <dcterms:modified xsi:type="dcterms:W3CDTF">2023-10-19T19:59:25Z</dcterms:modified>
</cp:coreProperties>
</file>