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610D90D5-1BE0-44A9-AC3C-11A8AFED8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'!$A$4:$P$105</definedName>
    <definedName name="_xlnm.Print_Titles" localSheetId="0">'Plantilla Ejecución DAFI 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3" l="1"/>
  <c r="B44" i="3"/>
  <c r="B52" i="3"/>
  <c r="B60" i="3"/>
  <c r="B70" i="3"/>
  <c r="B75" i="3"/>
  <c r="B78" i="3"/>
  <c r="O91" i="3"/>
  <c r="O88" i="3"/>
  <c r="O85" i="3"/>
  <c r="O78" i="3"/>
  <c r="O75" i="3"/>
  <c r="O70" i="3"/>
  <c r="O60" i="3"/>
  <c r="O52" i="3"/>
  <c r="O44" i="3"/>
  <c r="O34" i="3"/>
  <c r="O24" i="3"/>
  <c r="O18" i="3"/>
  <c r="N91" i="3"/>
  <c r="N88" i="3"/>
  <c r="N85" i="3"/>
  <c r="N78" i="3"/>
  <c r="N75" i="3"/>
  <c r="N70" i="3"/>
  <c r="N60" i="3"/>
  <c r="N52" i="3"/>
  <c r="N44" i="3"/>
  <c r="N34" i="3"/>
  <c r="N24" i="3"/>
  <c r="N18" i="3"/>
  <c r="M91" i="3"/>
  <c r="M88" i="3"/>
  <c r="M85" i="3"/>
  <c r="M78" i="3"/>
  <c r="M75" i="3"/>
  <c r="M70" i="3"/>
  <c r="M60" i="3"/>
  <c r="M52" i="3"/>
  <c r="M44" i="3"/>
  <c r="M34" i="3"/>
  <c r="M24" i="3"/>
  <c r="M18" i="3"/>
  <c r="L91" i="3"/>
  <c r="L88" i="3"/>
  <c r="L85" i="3"/>
  <c r="L78" i="3"/>
  <c r="L75" i="3"/>
  <c r="L70" i="3"/>
  <c r="L60" i="3"/>
  <c r="L52" i="3"/>
  <c r="L44" i="3"/>
  <c r="L34" i="3"/>
  <c r="L24" i="3"/>
  <c r="L18" i="3"/>
  <c r="K91" i="3"/>
  <c r="K88" i="3"/>
  <c r="K85" i="3"/>
  <c r="K78" i="3"/>
  <c r="K75" i="3"/>
  <c r="K70" i="3"/>
  <c r="K60" i="3"/>
  <c r="K52" i="3"/>
  <c r="K44" i="3"/>
  <c r="K34" i="3"/>
  <c r="K24" i="3"/>
  <c r="K18" i="3"/>
  <c r="J91" i="3"/>
  <c r="J88" i="3"/>
  <c r="J85" i="3"/>
  <c r="J78" i="3"/>
  <c r="J75" i="3"/>
  <c r="J70" i="3"/>
  <c r="J60" i="3"/>
  <c r="J52" i="3"/>
  <c r="J44" i="3"/>
  <c r="J34" i="3"/>
  <c r="J24" i="3"/>
  <c r="J18" i="3"/>
  <c r="I91" i="3"/>
  <c r="I88" i="3"/>
  <c r="I85" i="3"/>
  <c r="I78" i="3"/>
  <c r="I75" i="3"/>
  <c r="I70" i="3"/>
  <c r="I60" i="3"/>
  <c r="I52" i="3"/>
  <c r="I44" i="3"/>
  <c r="I34" i="3"/>
  <c r="I24" i="3"/>
  <c r="I18" i="3"/>
  <c r="H91" i="3"/>
  <c r="H88" i="3"/>
  <c r="H85" i="3"/>
  <c r="H78" i="3"/>
  <c r="H75" i="3"/>
  <c r="H70" i="3"/>
  <c r="H60" i="3"/>
  <c r="H52" i="3"/>
  <c r="H44" i="3"/>
  <c r="H34" i="3"/>
  <c r="H24" i="3"/>
  <c r="H18" i="3"/>
  <c r="G91" i="3"/>
  <c r="G88" i="3"/>
  <c r="G85" i="3"/>
  <c r="G78" i="3"/>
  <c r="G75" i="3"/>
  <c r="G70" i="3"/>
  <c r="G60" i="3"/>
  <c r="G52" i="3"/>
  <c r="G44" i="3"/>
  <c r="G34" i="3"/>
  <c r="G24" i="3"/>
  <c r="G18" i="3"/>
  <c r="F91" i="3"/>
  <c r="F88" i="3"/>
  <c r="F85" i="3"/>
  <c r="F78" i="3"/>
  <c r="F75" i="3"/>
  <c r="F70" i="3"/>
  <c r="F60" i="3"/>
  <c r="F52" i="3"/>
  <c r="F44" i="3"/>
  <c r="F34" i="3"/>
  <c r="F24" i="3"/>
  <c r="F18" i="3"/>
  <c r="C91" i="3"/>
  <c r="B91" i="3"/>
  <c r="C88" i="3"/>
  <c r="B88" i="3"/>
  <c r="C85" i="3"/>
  <c r="B85" i="3"/>
  <c r="C78" i="3"/>
  <c r="C75" i="3"/>
  <c r="C70" i="3"/>
  <c r="C60" i="3"/>
  <c r="C52" i="3"/>
  <c r="C34" i="3"/>
  <c r="B34" i="3"/>
  <c r="C24" i="3"/>
  <c r="B24" i="3"/>
  <c r="C18" i="3"/>
  <c r="B18" i="3"/>
  <c r="P92" i="3"/>
  <c r="P90" i="3"/>
  <c r="P89" i="3"/>
  <c r="P87" i="3"/>
  <c r="P86" i="3"/>
  <c r="P81" i="3"/>
  <c r="P80" i="3"/>
  <c r="P79" i="3"/>
  <c r="P77" i="3"/>
  <c r="P76" i="3"/>
  <c r="P74" i="3"/>
  <c r="P73" i="3"/>
  <c r="P72" i="3"/>
  <c r="P71" i="3"/>
  <c r="P69" i="3"/>
  <c r="P68" i="3"/>
  <c r="P67" i="3"/>
  <c r="P66" i="3"/>
  <c r="P65" i="3"/>
  <c r="P64" i="3"/>
  <c r="P63" i="3"/>
  <c r="P62" i="3"/>
  <c r="P61" i="3"/>
  <c r="P59" i="3"/>
  <c r="P58" i="3"/>
  <c r="P57" i="3"/>
  <c r="P56" i="3"/>
  <c r="P55" i="3"/>
  <c r="P54" i="3"/>
  <c r="P53" i="3"/>
  <c r="P51" i="3"/>
  <c r="P50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3" i="3"/>
  <c r="P32" i="3"/>
  <c r="P31" i="3"/>
  <c r="P29" i="3"/>
  <c r="P28" i="3"/>
  <c r="P26" i="3"/>
  <c r="P25" i="3"/>
  <c r="P23" i="3"/>
  <c r="P22" i="3"/>
  <c r="P21" i="3"/>
  <c r="P20" i="3"/>
  <c r="P19" i="3"/>
  <c r="P91" i="3"/>
  <c r="G17" i="3" l="1"/>
  <c r="H17" i="3"/>
  <c r="F82" i="3"/>
  <c r="N17" i="3"/>
  <c r="I17" i="3"/>
  <c r="K17" i="3"/>
  <c r="M82" i="3"/>
  <c r="K93" i="3"/>
  <c r="L93" i="3"/>
  <c r="O17" i="3"/>
  <c r="B82" i="3"/>
  <c r="F93" i="3"/>
  <c r="G82" i="3"/>
  <c r="H82" i="3"/>
  <c r="J17" i="3"/>
  <c r="M93" i="3"/>
  <c r="N82" i="3"/>
  <c r="G93" i="3"/>
  <c r="H93" i="3"/>
  <c r="I82" i="3"/>
  <c r="J82" i="3"/>
  <c r="L17" i="3"/>
  <c r="N93" i="3"/>
  <c r="O82" i="3"/>
  <c r="F17" i="3"/>
  <c r="I93" i="3"/>
  <c r="J93" i="3"/>
  <c r="K82" i="3"/>
  <c r="L82" i="3"/>
  <c r="M17" i="3"/>
  <c r="O93" i="3"/>
  <c r="B93" i="3"/>
  <c r="C93" i="3"/>
  <c r="C82" i="3"/>
  <c r="B17" i="3"/>
  <c r="C17" i="3"/>
  <c r="P88" i="3"/>
  <c r="P85" i="3"/>
  <c r="P78" i="3"/>
  <c r="P75" i="3"/>
  <c r="P70" i="3"/>
  <c r="P60" i="3"/>
  <c r="P52" i="3"/>
  <c r="P44" i="3"/>
  <c r="P34" i="3"/>
  <c r="P24" i="3"/>
  <c r="P18" i="3"/>
  <c r="L95" i="3" l="1"/>
  <c r="M95" i="3"/>
  <c r="F95" i="3"/>
  <c r="J95" i="3"/>
  <c r="K95" i="3"/>
  <c r="H95" i="3"/>
  <c r="I95" i="3"/>
  <c r="N95" i="3"/>
  <c r="O95" i="3"/>
  <c r="G95" i="3"/>
  <c r="B95" i="3"/>
  <c r="C95" i="3"/>
  <c r="P93" i="3"/>
  <c r="P82" i="3"/>
  <c r="P17" i="3"/>
  <c r="P95" i="3" l="1"/>
  <c r="E91" i="3" l="1"/>
  <c r="E88" i="3"/>
  <c r="E85" i="3"/>
  <c r="E78" i="3"/>
  <c r="E75" i="3"/>
  <c r="E70" i="3"/>
  <c r="E60" i="3"/>
  <c r="E52" i="3"/>
  <c r="E44" i="3"/>
  <c r="E34" i="3"/>
  <c r="E24" i="3"/>
  <c r="E93" i="3" l="1"/>
  <c r="E18" i="3" l="1"/>
  <c r="E82" i="3" s="1"/>
  <c r="E95" i="3" s="1"/>
  <c r="D88" i="3" l="1"/>
  <c r="D85" i="3"/>
  <c r="D78" i="3"/>
  <c r="D75" i="3"/>
  <c r="D70" i="3"/>
  <c r="D60" i="3"/>
  <c r="D52" i="3"/>
  <c r="D34" i="3"/>
  <c r="D24" i="3"/>
  <c r="D18" i="3"/>
  <c r="D91" i="3"/>
  <c r="D44" i="3"/>
  <c r="D17" i="3" l="1"/>
  <c r="E17" i="3"/>
  <c r="D93" i="3"/>
  <c r="D82" i="3"/>
  <c r="D95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<sst xmlns="http://schemas.openxmlformats.org/spreadsheetml/2006/main" count="103" uniqueCount="103">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</sst>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3</xdr:row>
      <xdr:rowOff>95251</xdr:rowOff>
    </xdr:from>
    <xdr:to>
      <xdr:col>6</xdr:col>
      <xdr:colOff>254001</xdr:colOff>
      <xdr:row>7</xdr:row>
      <xdr:rowOff>63501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3319125" y="476251"/>
          <a:ext cx="2222501" cy="1047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4"/>
  <sheetViews>
    <sheetView showGridLines="0" tabSelected="1" view="pageBreakPreview" topLeftCell="C96" zoomScale="60" zoomScaleNormal="64" workbookViewId="0">
      <selection activeCell="P30" sqref="P30"/>
    </sheetView>
  </sheetViews>
  <sheetFormatPr baseColWidth="10" defaultColWidth="9.140625" defaultRowHeight="23.25" x14ac:dyDescent="0.35"/>
  <cols>
    <col min="1" max="1" width="106.5703125" style="28" customWidth="1"/>
    <col min="2" max="2" width="30.85546875" style="5" customWidth="1"/>
    <col min="3" max="3" width="29" style="5" customWidth="1"/>
    <col min="4" max="4" width="19.42578125" style="5" customWidth="1"/>
    <col min="5" max="5" width="23.42578125" style="5" customWidth="1"/>
    <col min="6" max="6" width="19.85546875" style="5" customWidth="1"/>
    <col min="7" max="7" width="18.85546875" style="5" customWidth="1"/>
    <col min="8" max="8" width="20" style="5" customWidth="1"/>
    <col min="9" max="9" width="20.7109375" style="5" customWidth="1"/>
    <col min="10" max="10" width="21.140625" style="5" customWidth="1"/>
    <col min="11" max="11" width="19.85546875" style="5" customWidth="1"/>
    <col min="12" max="12" width="19.5703125" style="5" customWidth="1"/>
    <col min="13" max="15" width="20.7109375" style="5" customWidth="1"/>
    <col min="16" max="16" width="23.855468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8.7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2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.75" customHeight="1" x14ac:dyDescent="0.25">
      <c r="A9" s="34" t="s">
        <v>101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5" customHeight="1" x14ac:dyDescent="0.25">
      <c r="A10" s="34" t="s">
        <v>102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5" customHeight="1" x14ac:dyDescent="0.25">
      <c r="A11" s="34">
        <v>2023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17.25" customHeight="1" x14ac:dyDescent="0.3">
      <c r="A12" s="35" t="s">
        <v>91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8.25" customHeight="1" x14ac:dyDescent="0.3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8.25" customHeigh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6" ht="8.25" customHeight="1" x14ac:dyDescent="0.3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6" s="3" customFormat="1" ht="45" customHeight="1" x14ac:dyDescent="0.25">
      <c r="A16" s="8" t="s">
        <v>0</v>
      </c>
      <c r="B16" s="9" t="s">
        <v>92</v>
      </c>
      <c r="C16" s="9" t="s">
        <v>93</v>
      </c>
      <c r="D16" s="9" t="s">
        <v>78</v>
      </c>
      <c r="E16" s="9" t="s">
        <v>79</v>
      </c>
      <c r="F16" s="9" t="s">
        <v>80</v>
      </c>
      <c r="G16" s="9" t="s">
        <v>81</v>
      </c>
      <c r="H16" s="9" t="s">
        <v>82</v>
      </c>
      <c r="I16" s="9" t="s">
        <v>83</v>
      </c>
      <c r="J16" s="9" t="s">
        <v>84</v>
      </c>
      <c r="K16" s="9" t="s">
        <v>85</v>
      </c>
      <c r="L16" s="9" t="s">
        <v>86</v>
      </c>
      <c r="M16" s="9" t="s">
        <v>87</v>
      </c>
      <c r="N16" s="9" t="s">
        <v>88</v>
      </c>
      <c r="O16" s="9" t="s">
        <v>89</v>
      </c>
      <c r="P16" s="9" t="s">
        <v>90</v>
      </c>
    </row>
    <row r="17" spans="1:37" ht="45" customHeight="1" x14ac:dyDescent="0.25">
      <c r="A17" s="10" t="s">
        <v>1</v>
      </c>
      <c r="B17" s="11">
        <f t="shared" ref="B17:C17" si="0">+B18+B24+B34+B44+B52+B60+B70+B75+B78</f>
        <v>154000000</v>
      </c>
      <c r="C17" s="11">
        <f t="shared" si="0"/>
        <v>155092300</v>
      </c>
      <c r="D17" s="11">
        <f>+D18+D24+D34+D44+D52+D60+D70+D75+D78</f>
        <v>0</v>
      </c>
      <c r="E17" s="11">
        <f t="shared" ref="E17" si="1">+E18+E24+E34+E44+E52+E60+E70+E75+E78</f>
        <v>80084745.760000005</v>
      </c>
      <c r="F17" s="11">
        <f t="shared" ref="F17:O17" si="2">+F18+F24+F34+F44+F52+F60+F70+F75+F78</f>
        <v>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1">
        <f t="shared" si="2"/>
        <v>1092300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73576017.700000003</v>
      </c>
      <c r="P17" s="11">
        <f t="shared" ref="P17" si="3">+P18+P24+P34+P44+P52+P60+P70+P75+P78</f>
        <v>154753063.46000001</v>
      </c>
    </row>
    <row r="18" spans="1:37" ht="45" customHeight="1" x14ac:dyDescent="0.35">
      <c r="A18" s="12" t="s">
        <v>2</v>
      </c>
      <c r="B18" s="13">
        <f>SUM(B19:B23)</f>
        <v>0</v>
      </c>
      <c r="C18" s="13">
        <f>SUM(C19:C23)</f>
        <v>0</v>
      </c>
      <c r="D18" s="13">
        <f t="shared" ref="D18:E18" si="4">SUM(D19:D23)</f>
        <v>0</v>
      </c>
      <c r="E18" s="13">
        <f t="shared" si="4"/>
        <v>0</v>
      </c>
      <c r="F18" s="13">
        <f t="shared" ref="F18:O18" si="5">SUM(F19:F23)</f>
        <v>0</v>
      </c>
      <c r="G18" s="13">
        <f t="shared" si="5"/>
        <v>0</v>
      </c>
      <c r="H18" s="13">
        <f t="shared" si="5"/>
        <v>0</v>
      </c>
      <c r="I18" s="13">
        <f t="shared" si="5"/>
        <v>0</v>
      </c>
      <c r="J18" s="13">
        <f t="shared" si="5"/>
        <v>0</v>
      </c>
      <c r="K18" s="13">
        <f t="shared" si="5"/>
        <v>0</v>
      </c>
      <c r="L18" s="13">
        <f t="shared" si="5"/>
        <v>0</v>
      </c>
      <c r="M18" s="13">
        <f t="shared" si="5"/>
        <v>0</v>
      </c>
      <c r="N18" s="13">
        <f t="shared" si="5"/>
        <v>0</v>
      </c>
      <c r="O18" s="13">
        <f t="shared" si="5"/>
        <v>0</v>
      </c>
      <c r="P18" s="13">
        <f t="shared" ref="P18" si="6">SUM(P19:P23)</f>
        <v>0</v>
      </c>
    </row>
    <row r="19" spans="1:37" ht="45" customHeight="1" x14ac:dyDescent="0.35">
      <c r="A19" s="14" t="s">
        <v>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>SUM(D19:O19)</f>
        <v>0</v>
      </c>
    </row>
    <row r="20" spans="1:37" ht="45" customHeight="1" x14ac:dyDescent="0.35">
      <c r="A20" s="14" t="s">
        <v>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45" customHeight="1" x14ac:dyDescent="0.35">
      <c r="A21" s="14" t="s">
        <v>36</v>
      </c>
      <c r="B21" s="15">
        <v>0</v>
      </c>
      <c r="C21" s="15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>SUM(D21:O21)</f>
        <v>0</v>
      </c>
    </row>
    <row r="22" spans="1:37" ht="45" customHeight="1" x14ac:dyDescent="0.35">
      <c r="A22" s="14" t="s">
        <v>5</v>
      </c>
      <c r="B22" s="15">
        <v>0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>SUM(D22:O22)</f>
        <v>0</v>
      </c>
    </row>
    <row r="23" spans="1:37" ht="45" customHeight="1" x14ac:dyDescent="0.35">
      <c r="A23" s="14" t="s">
        <v>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>SUM(D23:O23)</f>
        <v>0</v>
      </c>
    </row>
    <row r="24" spans="1:37" ht="45" customHeight="1" x14ac:dyDescent="0.35">
      <c r="A24" s="12" t="s">
        <v>7</v>
      </c>
      <c r="B24" s="13">
        <f>SUM(B25:B33)</f>
        <v>154000000</v>
      </c>
      <c r="C24" s="13">
        <f>SUM(C25:C33)</f>
        <v>155092300</v>
      </c>
      <c r="D24" s="13">
        <f t="shared" ref="D24:E24" si="7">SUM(D25:D33)</f>
        <v>0</v>
      </c>
      <c r="E24" s="13">
        <f t="shared" si="7"/>
        <v>80084745.760000005</v>
      </c>
      <c r="F24" s="13">
        <f t="shared" ref="F24:O24" si="8">SUM(F25:F33)</f>
        <v>0</v>
      </c>
      <c r="G24" s="13">
        <f t="shared" si="8"/>
        <v>0</v>
      </c>
      <c r="H24" s="13">
        <f t="shared" si="8"/>
        <v>0</v>
      </c>
      <c r="I24" s="13">
        <f t="shared" si="8"/>
        <v>0</v>
      </c>
      <c r="J24" s="13">
        <f t="shared" si="8"/>
        <v>1092300</v>
      </c>
      <c r="K24" s="13">
        <f t="shared" si="8"/>
        <v>0</v>
      </c>
      <c r="L24" s="13">
        <f t="shared" si="8"/>
        <v>0</v>
      </c>
      <c r="M24" s="13">
        <f t="shared" si="8"/>
        <v>0</v>
      </c>
      <c r="N24" s="13">
        <f t="shared" si="8"/>
        <v>0</v>
      </c>
      <c r="O24" s="13">
        <f t="shared" si="8"/>
        <v>73576017.700000003</v>
      </c>
      <c r="P24" s="17">
        <f t="shared" ref="P24" si="9">SUM(P25:P33)</f>
        <v>154753063.46000001</v>
      </c>
    </row>
    <row r="25" spans="1:37" ht="45" customHeight="1" x14ac:dyDescent="0.35">
      <c r="A25" s="14" t="s">
        <v>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ref="P25:P33" si="10">SUM(D25:O25)</f>
        <v>0</v>
      </c>
    </row>
    <row r="26" spans="1:37" ht="45" customHeight="1" x14ac:dyDescent="0.35">
      <c r="A26" s="14" t="s">
        <v>9</v>
      </c>
      <c r="B26" s="15">
        <v>0</v>
      </c>
      <c r="C26" s="15">
        <v>0</v>
      </c>
      <c r="D26" s="18">
        <v>0</v>
      </c>
      <c r="E26" s="18">
        <v>0</v>
      </c>
      <c r="F26" s="18">
        <v>0</v>
      </c>
      <c r="G26" s="18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5">
        <f t="shared" si="10"/>
        <v>0</v>
      </c>
    </row>
    <row r="27" spans="1:37" ht="45" customHeight="1" x14ac:dyDescent="0.35">
      <c r="A27" s="14" t="s">
        <v>10</v>
      </c>
      <c r="B27" s="15">
        <v>0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v>0</v>
      </c>
    </row>
    <row r="28" spans="1:37" ht="45" customHeight="1" x14ac:dyDescent="0.35">
      <c r="A28" s="14" t="s">
        <v>11</v>
      </c>
      <c r="B28" s="15">
        <v>0</v>
      </c>
      <c r="C28" s="15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10"/>
        <v>0</v>
      </c>
    </row>
    <row r="29" spans="1:37" ht="45" customHeight="1" x14ac:dyDescent="0.35">
      <c r="A29" s="14" t="s">
        <v>12</v>
      </c>
      <c r="B29" s="15">
        <v>154000000</v>
      </c>
      <c r="C29" s="15">
        <v>154000000</v>
      </c>
      <c r="D29" s="16">
        <v>0</v>
      </c>
      <c r="E29" s="16">
        <v>80084745.760000005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73576017.700000003</v>
      </c>
      <c r="P29" s="15">
        <f t="shared" si="10"/>
        <v>153660763.46000001</v>
      </c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45" customHeight="1" x14ac:dyDescent="0.35">
      <c r="A30" s="14" t="s">
        <v>13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T30" s="2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45" customHeight="1" x14ac:dyDescent="0.25">
      <c r="A31" s="14" t="s">
        <v>14</v>
      </c>
      <c r="B31" s="20">
        <v>0</v>
      </c>
      <c r="C31" s="20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21">
        <f t="shared" si="10"/>
        <v>0</v>
      </c>
    </row>
    <row r="32" spans="1:37" ht="45" customHeight="1" x14ac:dyDescent="0.35">
      <c r="A32" s="14" t="s">
        <v>15</v>
      </c>
      <c r="B32" s="15">
        <v>0</v>
      </c>
      <c r="C32" s="15">
        <v>1092300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1092300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5">
        <f t="shared" si="10"/>
        <v>1092300</v>
      </c>
    </row>
    <row r="33" spans="1:16" ht="45" customHeight="1" x14ac:dyDescent="0.35">
      <c r="A33" s="14" t="s">
        <v>37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0"/>
        <v>0</v>
      </c>
    </row>
    <row r="34" spans="1:16" ht="45" customHeight="1" x14ac:dyDescent="0.35">
      <c r="A34" s="12" t="s">
        <v>16</v>
      </c>
      <c r="B34" s="13">
        <f>SUM(B35:B43)</f>
        <v>0</v>
      </c>
      <c r="C34" s="13">
        <f>SUM(C35:C43)</f>
        <v>0</v>
      </c>
      <c r="D34" s="13">
        <f t="shared" ref="D34:E34" si="11">SUM(D35:D43)</f>
        <v>0</v>
      </c>
      <c r="E34" s="13">
        <f t="shared" si="11"/>
        <v>0</v>
      </c>
      <c r="F34" s="13">
        <f t="shared" ref="F34:O34" si="12">SUM(F35:F43)</f>
        <v>0</v>
      </c>
      <c r="G34" s="13">
        <f t="shared" si="12"/>
        <v>0</v>
      </c>
      <c r="H34" s="13">
        <f t="shared" si="12"/>
        <v>0</v>
      </c>
      <c r="I34" s="13">
        <f t="shared" si="12"/>
        <v>0</v>
      </c>
      <c r="J34" s="13">
        <f t="shared" si="12"/>
        <v>0</v>
      </c>
      <c r="K34" s="13">
        <f t="shared" si="12"/>
        <v>0</v>
      </c>
      <c r="L34" s="13">
        <f t="shared" si="12"/>
        <v>0</v>
      </c>
      <c r="M34" s="13">
        <f t="shared" si="12"/>
        <v>0</v>
      </c>
      <c r="N34" s="13">
        <f t="shared" si="12"/>
        <v>0</v>
      </c>
      <c r="O34" s="13">
        <f t="shared" si="12"/>
        <v>0</v>
      </c>
      <c r="P34" s="13">
        <f t="shared" ref="P34" si="13">SUM(P35:P43)</f>
        <v>0</v>
      </c>
    </row>
    <row r="35" spans="1:16" ht="45" customHeight="1" x14ac:dyDescent="0.35">
      <c r="A35" s="14" t="s">
        <v>17</v>
      </c>
      <c r="B35" s="15">
        <v>0</v>
      </c>
      <c r="C35" s="15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15">
        <f t="shared" ref="P35:P43" si="14">SUM(D35:O35)</f>
        <v>0</v>
      </c>
    </row>
    <row r="36" spans="1:16" ht="45" customHeight="1" x14ac:dyDescent="0.35">
      <c r="A36" s="14" t="s">
        <v>18</v>
      </c>
      <c r="B36" s="15">
        <v>0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14"/>
        <v>0</v>
      </c>
    </row>
    <row r="37" spans="1:16" ht="45" customHeight="1" x14ac:dyDescent="0.25">
      <c r="A37" s="14" t="s">
        <v>19</v>
      </c>
      <c r="B37" s="21">
        <v>0</v>
      </c>
      <c r="C37" s="21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21">
        <f t="shared" si="14"/>
        <v>0</v>
      </c>
    </row>
    <row r="38" spans="1:16" ht="45" customHeight="1" x14ac:dyDescent="0.35">
      <c r="A38" s="14" t="s">
        <v>20</v>
      </c>
      <c r="B38" s="15">
        <v>0</v>
      </c>
      <c r="C38" s="15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14"/>
        <v>0</v>
      </c>
    </row>
    <row r="39" spans="1:16" ht="45" customHeight="1" x14ac:dyDescent="0.35">
      <c r="A39" s="14" t="s">
        <v>21</v>
      </c>
      <c r="B39" s="21">
        <v>0</v>
      </c>
      <c r="C39" s="21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5">
        <f t="shared" si="14"/>
        <v>0</v>
      </c>
    </row>
    <row r="40" spans="1:16" ht="45" customHeight="1" x14ac:dyDescent="0.35">
      <c r="A40" s="14" t="s">
        <v>22</v>
      </c>
      <c r="B40" s="21">
        <v>0</v>
      </c>
      <c r="C40" s="21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5">
        <f t="shared" si="14"/>
        <v>0</v>
      </c>
    </row>
    <row r="41" spans="1:16" ht="45" customHeight="1" x14ac:dyDescent="0.25">
      <c r="A41" s="14" t="s">
        <v>23</v>
      </c>
      <c r="B41" s="23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f t="shared" si="14"/>
        <v>0</v>
      </c>
    </row>
    <row r="42" spans="1:16" ht="45" customHeight="1" x14ac:dyDescent="0.25">
      <c r="A42" s="14" t="s">
        <v>38</v>
      </c>
      <c r="B42" s="21">
        <v>0</v>
      </c>
      <c r="C42" s="21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21">
        <f t="shared" si="14"/>
        <v>0</v>
      </c>
    </row>
    <row r="43" spans="1:16" ht="45" customHeight="1" x14ac:dyDescent="0.35">
      <c r="A43" s="14" t="s">
        <v>24</v>
      </c>
      <c r="B43" s="15">
        <v>0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14"/>
        <v>0</v>
      </c>
    </row>
    <row r="44" spans="1:16" ht="45" customHeight="1" x14ac:dyDescent="0.35">
      <c r="A44" s="12" t="s">
        <v>25</v>
      </c>
      <c r="B44" s="13">
        <f>SUM(B45:B51)</f>
        <v>0</v>
      </c>
      <c r="C44" s="13">
        <f>SUM(C45:C51)</f>
        <v>0</v>
      </c>
      <c r="D44" s="24">
        <f t="shared" ref="D44" si="15">SUM(D45:D51)</f>
        <v>0</v>
      </c>
      <c r="E44" s="24">
        <f t="shared" ref="E44" si="16">SUM(E45:E51)</f>
        <v>0</v>
      </c>
      <c r="F44" s="24">
        <f t="shared" ref="F44:O44" si="17">SUM(F45:F51)</f>
        <v>0</v>
      </c>
      <c r="G44" s="24">
        <f t="shared" si="17"/>
        <v>0</v>
      </c>
      <c r="H44" s="24">
        <f t="shared" si="17"/>
        <v>0</v>
      </c>
      <c r="I44" s="24">
        <f t="shared" si="17"/>
        <v>0</v>
      </c>
      <c r="J44" s="24">
        <f t="shared" si="17"/>
        <v>0</v>
      </c>
      <c r="K44" s="24">
        <f t="shared" si="17"/>
        <v>0</v>
      </c>
      <c r="L44" s="24">
        <f t="shared" si="17"/>
        <v>0</v>
      </c>
      <c r="M44" s="24">
        <f t="shared" si="17"/>
        <v>0</v>
      </c>
      <c r="N44" s="24">
        <f t="shared" si="17"/>
        <v>0</v>
      </c>
      <c r="O44" s="24">
        <f t="shared" si="17"/>
        <v>0</v>
      </c>
      <c r="P44" s="24">
        <f t="shared" ref="P44" si="18">SUM(P45:P51)</f>
        <v>0</v>
      </c>
    </row>
    <row r="45" spans="1:16" ht="45" customHeight="1" x14ac:dyDescent="0.35">
      <c r="A45" s="14" t="s">
        <v>26</v>
      </c>
      <c r="B45" s="21">
        <v>0</v>
      </c>
      <c r="C45" s="21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15">
        <f t="shared" ref="P45:P51" si="19">SUM(D45:O45)</f>
        <v>0</v>
      </c>
    </row>
    <row r="46" spans="1:16" ht="45" customHeight="1" x14ac:dyDescent="0.35">
      <c r="A46" s="14" t="s">
        <v>39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45" customHeight="1" x14ac:dyDescent="0.35">
      <c r="A47" s="14" t="s">
        <v>40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45" customHeight="1" x14ac:dyDescent="0.35">
      <c r="A48" s="14" t="s">
        <v>41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45" customHeight="1" x14ac:dyDescent="0.35">
      <c r="A49" s="14" t="s">
        <v>42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19"/>
        <v>0</v>
      </c>
    </row>
    <row r="50" spans="1:16" ht="45" customHeight="1" x14ac:dyDescent="0.35">
      <c r="A50" s="14" t="s">
        <v>27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19"/>
        <v>0</v>
      </c>
    </row>
    <row r="51" spans="1:16" ht="45" customHeight="1" x14ac:dyDescent="0.35">
      <c r="A51" s="14" t="s">
        <v>43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9"/>
        <v>0</v>
      </c>
    </row>
    <row r="52" spans="1:16" ht="45" customHeight="1" x14ac:dyDescent="0.35">
      <c r="A52" s="12" t="s">
        <v>44</v>
      </c>
      <c r="B52" s="13">
        <f>SUM(B53:B59)</f>
        <v>0</v>
      </c>
      <c r="C52" s="13">
        <f>SUM(C53:C59)</f>
        <v>0</v>
      </c>
      <c r="D52" s="24">
        <f t="shared" ref="D52:E52" si="20">SUM(D53:D59)</f>
        <v>0</v>
      </c>
      <c r="E52" s="24">
        <f t="shared" si="20"/>
        <v>0</v>
      </c>
      <c r="F52" s="24">
        <f t="shared" ref="F52:O52" si="21">SUM(F53:F59)</f>
        <v>0</v>
      </c>
      <c r="G52" s="24">
        <f t="shared" si="21"/>
        <v>0</v>
      </c>
      <c r="H52" s="24">
        <f t="shared" si="21"/>
        <v>0</v>
      </c>
      <c r="I52" s="24">
        <f t="shared" si="21"/>
        <v>0</v>
      </c>
      <c r="J52" s="24">
        <f t="shared" si="21"/>
        <v>0</v>
      </c>
      <c r="K52" s="24">
        <f t="shared" si="21"/>
        <v>0</v>
      </c>
      <c r="L52" s="24">
        <f t="shared" si="21"/>
        <v>0</v>
      </c>
      <c r="M52" s="24">
        <f t="shared" si="21"/>
        <v>0</v>
      </c>
      <c r="N52" s="24">
        <f t="shared" si="21"/>
        <v>0</v>
      </c>
      <c r="O52" s="24">
        <f t="shared" si="21"/>
        <v>0</v>
      </c>
      <c r="P52" s="24">
        <f t="shared" ref="P52" si="22">SUM(P53:P59)</f>
        <v>0</v>
      </c>
    </row>
    <row r="53" spans="1:16" ht="45" customHeight="1" x14ac:dyDescent="0.35">
      <c r="A53" s="14" t="s">
        <v>45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ref="P53:P59" si="23">SUM(D53:O53)</f>
        <v>0</v>
      </c>
    </row>
    <row r="54" spans="1:16" ht="45" customHeight="1" x14ac:dyDescent="0.35">
      <c r="A54" s="14" t="s">
        <v>46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45" customHeight="1" x14ac:dyDescent="0.35">
      <c r="A55" s="14" t="s">
        <v>47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45" customHeight="1" x14ac:dyDescent="0.35">
      <c r="A56" s="14" t="s">
        <v>48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45" customHeight="1" x14ac:dyDescent="0.35">
      <c r="A57" s="14" t="s">
        <v>49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23"/>
        <v>0</v>
      </c>
    </row>
    <row r="58" spans="1:16" ht="45" customHeight="1" x14ac:dyDescent="0.35">
      <c r="A58" s="14" t="s">
        <v>50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23"/>
        <v>0</v>
      </c>
    </row>
    <row r="59" spans="1:16" ht="45" customHeight="1" x14ac:dyDescent="0.35">
      <c r="A59" s="14" t="s">
        <v>51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3"/>
        <v>0</v>
      </c>
    </row>
    <row r="60" spans="1:16" ht="45" customHeight="1" x14ac:dyDescent="0.35">
      <c r="A60" s="12" t="s">
        <v>28</v>
      </c>
      <c r="B60" s="13">
        <f>SUM(B61:B69)</f>
        <v>0</v>
      </c>
      <c r="C60" s="13">
        <f>SUM(C61:C69)</f>
        <v>0</v>
      </c>
      <c r="D60" s="13">
        <f t="shared" ref="D60" si="24">SUM(D61:D69)</f>
        <v>0</v>
      </c>
      <c r="E60" s="13">
        <f t="shared" ref="E60" si="25">SUM(E61:E69)</f>
        <v>0</v>
      </c>
      <c r="F60" s="13">
        <f t="shared" ref="F60:O60" si="26">SUM(F61:F69)</f>
        <v>0</v>
      </c>
      <c r="G60" s="13">
        <f t="shared" si="26"/>
        <v>0</v>
      </c>
      <c r="H60" s="13">
        <f t="shared" si="26"/>
        <v>0</v>
      </c>
      <c r="I60" s="13">
        <f t="shared" si="26"/>
        <v>0</v>
      </c>
      <c r="J60" s="13">
        <f t="shared" si="26"/>
        <v>0</v>
      </c>
      <c r="K60" s="13">
        <f t="shared" si="26"/>
        <v>0</v>
      </c>
      <c r="L60" s="13">
        <f t="shared" si="26"/>
        <v>0</v>
      </c>
      <c r="M60" s="13">
        <f t="shared" si="26"/>
        <v>0</v>
      </c>
      <c r="N60" s="13">
        <f t="shared" si="26"/>
        <v>0</v>
      </c>
      <c r="O60" s="13">
        <f t="shared" si="26"/>
        <v>0</v>
      </c>
      <c r="P60" s="13">
        <f t="shared" ref="P60" si="27">SUM(P61:P69)</f>
        <v>0</v>
      </c>
    </row>
    <row r="61" spans="1:16" ht="45" customHeight="1" x14ac:dyDescent="0.35">
      <c r="A61" s="14" t="s">
        <v>29</v>
      </c>
      <c r="B61" s="15">
        <v>0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ref="P61:P69" si="28">SUM(D61:O61)</f>
        <v>0</v>
      </c>
    </row>
    <row r="62" spans="1:16" ht="45" customHeight="1" x14ac:dyDescent="0.35">
      <c r="A62" s="14" t="s">
        <v>30</v>
      </c>
      <c r="B62" s="21">
        <v>0</v>
      </c>
      <c r="C62" s="21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45" customHeight="1" x14ac:dyDescent="0.35">
      <c r="A63" s="14" t="s">
        <v>31</v>
      </c>
      <c r="B63" s="21">
        <v>0</v>
      </c>
      <c r="C63" s="21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45" customHeight="1" x14ac:dyDescent="0.35">
      <c r="A64" s="14" t="s">
        <v>32</v>
      </c>
      <c r="B64" s="21">
        <v>0</v>
      </c>
      <c r="C64" s="21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45" customHeight="1" x14ac:dyDescent="0.35">
      <c r="A65" s="14" t="s">
        <v>33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45" customHeight="1" x14ac:dyDescent="0.35">
      <c r="A66" s="14" t="s">
        <v>52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45" customHeight="1" x14ac:dyDescent="0.35">
      <c r="A67" s="14" t="s">
        <v>53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28"/>
        <v>0</v>
      </c>
    </row>
    <row r="68" spans="1:16" ht="45" customHeight="1" x14ac:dyDescent="0.35">
      <c r="A68" s="14" t="s">
        <v>34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 t="shared" si="28"/>
        <v>0</v>
      </c>
    </row>
    <row r="69" spans="1:16" ht="45" customHeight="1" x14ac:dyDescent="0.35">
      <c r="A69" s="14" t="s">
        <v>54</v>
      </c>
      <c r="B69" s="21">
        <v>0</v>
      </c>
      <c r="C69" s="21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28"/>
        <v>0</v>
      </c>
    </row>
    <row r="70" spans="1:16" ht="45" customHeight="1" x14ac:dyDescent="0.35">
      <c r="A70" s="12" t="s">
        <v>55</v>
      </c>
      <c r="B70" s="13">
        <f>SUM(B71:B74)</f>
        <v>0</v>
      </c>
      <c r="C70" s="13">
        <f>SUM(C71:C74)</f>
        <v>0</v>
      </c>
      <c r="D70" s="13">
        <f t="shared" ref="D70:E70" si="29">SUM(D71:D74)</f>
        <v>0</v>
      </c>
      <c r="E70" s="13">
        <f t="shared" si="29"/>
        <v>0</v>
      </c>
      <c r="F70" s="13">
        <f t="shared" ref="F70:O70" si="30">SUM(F71:F74)</f>
        <v>0</v>
      </c>
      <c r="G70" s="13">
        <f t="shared" si="30"/>
        <v>0</v>
      </c>
      <c r="H70" s="13">
        <f t="shared" si="30"/>
        <v>0</v>
      </c>
      <c r="I70" s="13">
        <f t="shared" si="30"/>
        <v>0</v>
      </c>
      <c r="J70" s="13">
        <f t="shared" si="30"/>
        <v>0</v>
      </c>
      <c r="K70" s="13">
        <f t="shared" si="30"/>
        <v>0</v>
      </c>
      <c r="L70" s="13">
        <f t="shared" si="30"/>
        <v>0</v>
      </c>
      <c r="M70" s="13">
        <f t="shared" si="30"/>
        <v>0</v>
      </c>
      <c r="N70" s="13">
        <f t="shared" si="30"/>
        <v>0</v>
      </c>
      <c r="O70" s="13">
        <f t="shared" si="30"/>
        <v>0</v>
      </c>
      <c r="P70" s="13">
        <f t="shared" ref="P70" si="31">SUM(P71:P74)</f>
        <v>0</v>
      </c>
    </row>
    <row r="71" spans="1:16" ht="45" customHeight="1" x14ac:dyDescent="0.35">
      <c r="A71" s="14" t="s">
        <v>56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45" customHeight="1" x14ac:dyDescent="0.35">
      <c r="A72" s="14" t="s">
        <v>57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>SUM(D72:O72)</f>
        <v>0</v>
      </c>
    </row>
    <row r="73" spans="1:16" ht="45" customHeight="1" x14ac:dyDescent="0.35">
      <c r="A73" s="14" t="s">
        <v>58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45" customHeight="1" x14ac:dyDescent="0.35">
      <c r="A74" s="14" t="s">
        <v>59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45" customHeight="1" x14ac:dyDescent="0.35">
      <c r="A75" s="12" t="s">
        <v>60</v>
      </c>
      <c r="B75" s="13">
        <f>SUM(B76:B77)</f>
        <v>0</v>
      </c>
      <c r="C75" s="13">
        <f>SUM(C76:C77)</f>
        <v>0</v>
      </c>
      <c r="D75" s="13">
        <f t="shared" ref="D75:E75" si="32">SUM(D76:D77)</f>
        <v>0</v>
      </c>
      <c r="E75" s="13">
        <f t="shared" si="32"/>
        <v>0</v>
      </c>
      <c r="F75" s="13">
        <f t="shared" ref="F75:O75" si="33">SUM(F76:F77)</f>
        <v>0</v>
      </c>
      <c r="G75" s="13">
        <f t="shared" si="33"/>
        <v>0</v>
      </c>
      <c r="H75" s="13">
        <f t="shared" si="33"/>
        <v>0</v>
      </c>
      <c r="I75" s="13">
        <f t="shared" si="33"/>
        <v>0</v>
      </c>
      <c r="J75" s="13">
        <f t="shared" si="33"/>
        <v>0</v>
      </c>
      <c r="K75" s="13">
        <f t="shared" si="33"/>
        <v>0</v>
      </c>
      <c r="L75" s="13">
        <f t="shared" si="33"/>
        <v>0</v>
      </c>
      <c r="M75" s="13">
        <f t="shared" si="33"/>
        <v>0</v>
      </c>
      <c r="N75" s="13">
        <f t="shared" si="33"/>
        <v>0</v>
      </c>
      <c r="O75" s="13">
        <f t="shared" si="33"/>
        <v>0</v>
      </c>
      <c r="P75" s="13">
        <f t="shared" ref="P75" si="34">SUM(P76:P77)</f>
        <v>0</v>
      </c>
    </row>
    <row r="76" spans="1:16" ht="45" customHeight="1" x14ac:dyDescent="0.35">
      <c r="A76" s="14" t="s">
        <v>61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45" customHeight="1" x14ac:dyDescent="0.35">
      <c r="A77" s="14" t="s">
        <v>62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45" customHeight="1" x14ac:dyDescent="0.35">
      <c r="A78" s="12" t="s">
        <v>63</v>
      </c>
      <c r="B78" s="13">
        <f>SUM(B79:B81)</f>
        <v>0</v>
      </c>
      <c r="C78" s="13">
        <f>SUM(C79:C81)</f>
        <v>0</v>
      </c>
      <c r="D78" s="13">
        <f t="shared" ref="D78:E78" si="35">SUM(D79:D81)</f>
        <v>0</v>
      </c>
      <c r="E78" s="13">
        <f t="shared" si="35"/>
        <v>0</v>
      </c>
      <c r="F78" s="13">
        <f t="shared" ref="F78:O78" si="36">SUM(F79:F81)</f>
        <v>0</v>
      </c>
      <c r="G78" s="13">
        <f t="shared" si="36"/>
        <v>0</v>
      </c>
      <c r="H78" s="13">
        <f t="shared" si="36"/>
        <v>0</v>
      </c>
      <c r="I78" s="13">
        <f t="shared" si="36"/>
        <v>0</v>
      </c>
      <c r="J78" s="13">
        <f t="shared" si="36"/>
        <v>0</v>
      </c>
      <c r="K78" s="13">
        <f t="shared" si="36"/>
        <v>0</v>
      </c>
      <c r="L78" s="13">
        <f t="shared" si="36"/>
        <v>0</v>
      </c>
      <c r="M78" s="13">
        <f t="shared" si="36"/>
        <v>0</v>
      </c>
      <c r="N78" s="13">
        <f t="shared" si="36"/>
        <v>0</v>
      </c>
      <c r="O78" s="13">
        <f t="shared" si="36"/>
        <v>0</v>
      </c>
      <c r="P78" s="13">
        <f t="shared" ref="P78" si="37">SUM(P79:P81)</f>
        <v>0</v>
      </c>
    </row>
    <row r="79" spans="1:16" ht="45" customHeight="1" x14ac:dyDescent="0.35">
      <c r="A79" s="14" t="s">
        <v>64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f>SUM(D79:O79)</f>
        <v>0</v>
      </c>
    </row>
    <row r="80" spans="1:16" ht="45" customHeight="1" x14ac:dyDescent="0.35">
      <c r="A80" s="14" t="s">
        <v>65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f>SUM(D80:O80)</f>
        <v>0</v>
      </c>
    </row>
    <row r="81" spans="1:16" ht="45" customHeight="1" x14ac:dyDescent="0.35">
      <c r="A81" s="14" t="s">
        <v>66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f>SUM(D81:O81)</f>
        <v>0</v>
      </c>
    </row>
    <row r="82" spans="1:16" ht="45" customHeight="1" x14ac:dyDescent="0.25">
      <c r="A82" s="25" t="s">
        <v>35</v>
      </c>
      <c r="B82" s="26">
        <f>B18+B24+B34+B44+B52+B60+B70+B75+B78</f>
        <v>154000000</v>
      </c>
      <c r="C82" s="26">
        <f>C18+C24+C34+C44+C60+C52+C70+C75+C78</f>
        <v>155092300</v>
      </c>
      <c r="D82" s="26">
        <f t="shared" ref="D82:E82" si="38">+D18+D24+D34+D44+D52+D60+D70+D75+D78</f>
        <v>0</v>
      </c>
      <c r="E82" s="26">
        <f t="shared" si="38"/>
        <v>80084745.760000005</v>
      </c>
      <c r="F82" s="26">
        <f t="shared" ref="F82:O82" si="39">+F18+F24+F34+F44+F52+F60+F70+F75+F78</f>
        <v>0</v>
      </c>
      <c r="G82" s="26">
        <f t="shared" si="39"/>
        <v>0</v>
      </c>
      <c r="H82" s="26">
        <f t="shared" si="39"/>
        <v>0</v>
      </c>
      <c r="I82" s="26">
        <f t="shared" si="39"/>
        <v>0</v>
      </c>
      <c r="J82" s="26">
        <f t="shared" si="39"/>
        <v>1092300</v>
      </c>
      <c r="K82" s="26">
        <f t="shared" si="39"/>
        <v>0</v>
      </c>
      <c r="L82" s="26">
        <f t="shared" si="39"/>
        <v>0</v>
      </c>
      <c r="M82" s="26">
        <f t="shared" si="39"/>
        <v>0</v>
      </c>
      <c r="N82" s="26">
        <f t="shared" si="39"/>
        <v>0</v>
      </c>
      <c r="O82" s="26">
        <f t="shared" si="39"/>
        <v>73576017.700000003</v>
      </c>
      <c r="P82" s="26">
        <f t="shared" ref="P82" si="40">+P18+P24+P34+P44+P52+P60+P70+P75+P78</f>
        <v>154753063.46000001</v>
      </c>
    </row>
    <row r="83" spans="1:16" ht="15" customHeight="1" x14ac:dyDescent="0.35">
      <c r="A83" s="14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9"/>
    </row>
    <row r="84" spans="1:16" ht="45" customHeight="1" x14ac:dyDescent="0.25">
      <c r="A84" s="10" t="s">
        <v>67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6" ht="45" customHeight="1" x14ac:dyDescent="0.35">
      <c r="A85" s="12" t="s">
        <v>68</v>
      </c>
      <c r="B85" s="17">
        <f t="shared" ref="B85:C85" si="41">SUM(B86:B87)</f>
        <v>0</v>
      </c>
      <c r="C85" s="17">
        <f t="shared" si="41"/>
        <v>0</v>
      </c>
      <c r="D85" s="17">
        <f t="shared" ref="D85:E85" si="42">SUM(D86:D87)</f>
        <v>0</v>
      </c>
      <c r="E85" s="17">
        <f t="shared" si="42"/>
        <v>0</v>
      </c>
      <c r="F85" s="17">
        <f t="shared" ref="F85:O85" si="43">SUM(F86:F87)</f>
        <v>0</v>
      </c>
      <c r="G85" s="17">
        <f t="shared" si="43"/>
        <v>0</v>
      </c>
      <c r="H85" s="17">
        <f t="shared" si="43"/>
        <v>0</v>
      </c>
      <c r="I85" s="17">
        <f t="shared" si="43"/>
        <v>0</v>
      </c>
      <c r="J85" s="17">
        <f t="shared" si="43"/>
        <v>0</v>
      </c>
      <c r="K85" s="17">
        <f t="shared" si="43"/>
        <v>0</v>
      </c>
      <c r="L85" s="17">
        <f t="shared" si="43"/>
        <v>0</v>
      </c>
      <c r="M85" s="17">
        <f t="shared" si="43"/>
        <v>0</v>
      </c>
      <c r="N85" s="17">
        <f t="shared" si="43"/>
        <v>0</v>
      </c>
      <c r="O85" s="17">
        <f t="shared" si="43"/>
        <v>0</v>
      </c>
      <c r="P85" s="17">
        <f t="shared" ref="P85" si="44">SUM(P86:P87)</f>
        <v>0</v>
      </c>
    </row>
    <row r="86" spans="1:16" ht="45" customHeight="1" x14ac:dyDescent="0.35">
      <c r="A86" s="14" t="s">
        <v>69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45" customHeight="1" x14ac:dyDescent="0.35">
      <c r="A87" s="14" t="s">
        <v>70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45" customHeight="1" x14ac:dyDescent="0.35">
      <c r="A88" s="12" t="s">
        <v>71</v>
      </c>
      <c r="B88" s="17">
        <f t="shared" ref="B88:C88" si="45">SUM(B89:B90)</f>
        <v>0</v>
      </c>
      <c r="C88" s="17">
        <f t="shared" si="45"/>
        <v>0</v>
      </c>
      <c r="D88" s="17">
        <f t="shared" ref="D88:E88" si="46">SUM(D89:D90)</f>
        <v>0</v>
      </c>
      <c r="E88" s="17">
        <f t="shared" si="46"/>
        <v>0</v>
      </c>
      <c r="F88" s="17">
        <f t="shared" ref="F88:O88" si="47">SUM(F89:F90)</f>
        <v>0</v>
      </c>
      <c r="G88" s="17">
        <f t="shared" si="47"/>
        <v>0</v>
      </c>
      <c r="H88" s="17">
        <f t="shared" si="47"/>
        <v>0</v>
      </c>
      <c r="I88" s="17">
        <f t="shared" si="47"/>
        <v>0</v>
      </c>
      <c r="J88" s="17">
        <f t="shared" si="47"/>
        <v>0</v>
      </c>
      <c r="K88" s="17">
        <f t="shared" si="47"/>
        <v>0</v>
      </c>
      <c r="L88" s="17">
        <f t="shared" si="47"/>
        <v>0</v>
      </c>
      <c r="M88" s="17">
        <f t="shared" si="47"/>
        <v>0</v>
      </c>
      <c r="N88" s="17">
        <f t="shared" si="47"/>
        <v>0</v>
      </c>
      <c r="O88" s="17">
        <f t="shared" si="47"/>
        <v>0</v>
      </c>
      <c r="P88" s="17">
        <f t="shared" ref="P88" si="48">SUM(P89:P90)</f>
        <v>0</v>
      </c>
    </row>
    <row r="89" spans="1:16" ht="45" customHeight="1" x14ac:dyDescent="0.35">
      <c r="A89" s="14" t="s">
        <v>72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45" customHeight="1" x14ac:dyDescent="0.35">
      <c r="A90" s="14" t="s">
        <v>73</v>
      </c>
      <c r="B90" s="19">
        <v>0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5">
        <f>SUM(D90:O90)</f>
        <v>0</v>
      </c>
    </row>
    <row r="91" spans="1:16" ht="45" customHeight="1" x14ac:dyDescent="0.35">
      <c r="A91" s="12" t="s">
        <v>74</v>
      </c>
      <c r="B91" s="17">
        <f t="shared" ref="B91:C91" si="49">SUM(B92:B92)</f>
        <v>0</v>
      </c>
      <c r="C91" s="17">
        <f t="shared" si="49"/>
        <v>0</v>
      </c>
      <c r="D91" s="17">
        <f t="shared" ref="D91:O91" si="50">SUM(D92:D92)</f>
        <v>0</v>
      </c>
      <c r="E91" s="17">
        <f t="shared" si="50"/>
        <v>0</v>
      </c>
      <c r="F91" s="17">
        <f t="shared" si="50"/>
        <v>0</v>
      </c>
      <c r="G91" s="17">
        <f t="shared" si="50"/>
        <v>0</v>
      </c>
      <c r="H91" s="17">
        <f t="shared" si="50"/>
        <v>0</v>
      </c>
      <c r="I91" s="17">
        <f t="shared" si="50"/>
        <v>0</v>
      </c>
      <c r="J91" s="17">
        <f t="shared" si="50"/>
        <v>0</v>
      </c>
      <c r="K91" s="17">
        <f t="shared" si="50"/>
        <v>0</v>
      </c>
      <c r="L91" s="17">
        <f t="shared" si="50"/>
        <v>0</v>
      </c>
      <c r="M91" s="17">
        <f t="shared" si="50"/>
        <v>0</v>
      </c>
      <c r="N91" s="17">
        <f t="shared" si="50"/>
        <v>0</v>
      </c>
      <c r="O91" s="17">
        <f t="shared" si="50"/>
        <v>0</v>
      </c>
      <c r="P91" s="17">
        <f>SUM(P92:P92)</f>
        <v>0</v>
      </c>
    </row>
    <row r="92" spans="1:16" ht="45" customHeight="1" x14ac:dyDescent="0.35">
      <c r="A92" s="14" t="s">
        <v>75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5">
        <f>SUM(D92:O92)</f>
        <v>0</v>
      </c>
    </row>
    <row r="93" spans="1:16" ht="45" customHeight="1" x14ac:dyDescent="0.25">
      <c r="A93" s="25" t="s">
        <v>76</v>
      </c>
      <c r="B93" s="26">
        <f t="shared" ref="B93:C93" si="51">+B85+B88+B91</f>
        <v>0</v>
      </c>
      <c r="C93" s="26">
        <f t="shared" si="51"/>
        <v>0</v>
      </c>
      <c r="D93" s="26">
        <f t="shared" ref="D93" si="52">+D85+D88+D91</f>
        <v>0</v>
      </c>
      <c r="E93" s="26">
        <f t="shared" ref="E93" si="53">+E85+E88+E91</f>
        <v>0</v>
      </c>
      <c r="F93" s="26">
        <f t="shared" ref="F93:O93" si="54">+F85+F88+F91</f>
        <v>0</v>
      </c>
      <c r="G93" s="26">
        <f t="shared" si="54"/>
        <v>0</v>
      </c>
      <c r="H93" s="26">
        <f t="shared" si="54"/>
        <v>0</v>
      </c>
      <c r="I93" s="26">
        <f t="shared" si="54"/>
        <v>0</v>
      </c>
      <c r="J93" s="26">
        <f t="shared" si="54"/>
        <v>0</v>
      </c>
      <c r="K93" s="26">
        <f t="shared" si="54"/>
        <v>0</v>
      </c>
      <c r="L93" s="26">
        <f t="shared" si="54"/>
        <v>0</v>
      </c>
      <c r="M93" s="26">
        <f t="shared" si="54"/>
        <v>0</v>
      </c>
      <c r="N93" s="26">
        <f t="shared" si="54"/>
        <v>0</v>
      </c>
      <c r="O93" s="26">
        <f t="shared" si="54"/>
        <v>0</v>
      </c>
      <c r="P93" s="26">
        <f t="shared" ref="P93" si="55">+P85+P88+P91</f>
        <v>0</v>
      </c>
    </row>
    <row r="94" spans="1:16" ht="9" customHeight="1" x14ac:dyDescent="0.35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 ht="45" customHeight="1" thickBot="1" x14ac:dyDescent="0.3">
      <c r="A95" s="29" t="s">
        <v>77</v>
      </c>
      <c r="B95" s="30">
        <f t="shared" ref="B95" si="56">+B82+B93</f>
        <v>154000000</v>
      </c>
      <c r="C95" s="30">
        <f>+C82+C93</f>
        <v>155092300</v>
      </c>
      <c r="D95" s="30">
        <f t="shared" ref="D95" si="57">+D82+D93</f>
        <v>0</v>
      </c>
      <c r="E95" s="30">
        <f t="shared" ref="E95" si="58">+E82+E93</f>
        <v>80084745.760000005</v>
      </c>
      <c r="F95" s="30">
        <f t="shared" ref="F95:O95" si="59">+F82+F93</f>
        <v>0</v>
      </c>
      <c r="G95" s="30">
        <f t="shared" si="59"/>
        <v>0</v>
      </c>
      <c r="H95" s="30">
        <f t="shared" si="59"/>
        <v>0</v>
      </c>
      <c r="I95" s="30">
        <f t="shared" si="59"/>
        <v>0</v>
      </c>
      <c r="J95" s="30">
        <f t="shared" si="59"/>
        <v>1092300</v>
      </c>
      <c r="K95" s="30">
        <f t="shared" si="59"/>
        <v>0</v>
      </c>
      <c r="L95" s="30">
        <f t="shared" si="59"/>
        <v>0</v>
      </c>
      <c r="M95" s="30">
        <f t="shared" si="59"/>
        <v>0</v>
      </c>
      <c r="N95" s="30">
        <f t="shared" si="59"/>
        <v>0</v>
      </c>
      <c r="O95" s="30">
        <f t="shared" si="59"/>
        <v>73576017.700000003</v>
      </c>
      <c r="P95" s="30">
        <f t="shared" ref="P95" si="60">+P82+P93</f>
        <v>154753063.46000001</v>
      </c>
    </row>
    <row r="96" spans="1:16" ht="39.950000000000003" customHeight="1" thickTop="1" x14ac:dyDescent="0.35">
      <c r="A96" s="31" t="s">
        <v>94</v>
      </c>
    </row>
    <row r="97" spans="1:1" ht="31.5" customHeight="1" x14ac:dyDescent="0.35">
      <c r="A97" s="32" t="s">
        <v>95</v>
      </c>
    </row>
    <row r="98" spans="1:1" ht="30" customHeight="1" x14ac:dyDescent="0.35">
      <c r="A98" s="33" t="s">
        <v>96</v>
      </c>
    </row>
    <row r="99" spans="1:1" ht="30" customHeight="1" x14ac:dyDescent="0.35">
      <c r="A99" s="32" t="s">
        <v>97</v>
      </c>
    </row>
    <row r="100" spans="1:1" ht="30" customHeight="1" x14ac:dyDescent="0.35">
      <c r="A100" s="32" t="s">
        <v>98</v>
      </c>
    </row>
    <row r="101" spans="1:1" ht="30" customHeight="1" x14ac:dyDescent="0.35">
      <c r="A101" s="32" t="s">
        <v>99</v>
      </c>
    </row>
    <row r="102" spans="1:1" ht="30" customHeight="1" x14ac:dyDescent="0.35">
      <c r="A102" s="32" t="s">
        <v>100</v>
      </c>
    </row>
    <row r="103" spans="1:1" ht="39.950000000000003" customHeight="1" x14ac:dyDescent="0.35">
      <c r="A103" s="32"/>
    </row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  <row r="112" spans="1:1" ht="39.950000000000003" customHeight="1" x14ac:dyDescent="0.35"/>
    <row r="113" ht="39.950000000000003" customHeight="1" x14ac:dyDescent="0.35"/>
    <row r="114" ht="39.950000000000003" customHeight="1" x14ac:dyDescent="0.35"/>
  </sheetData>
  <dataConsolidate/>
  <mergeCells count="7">
    <mergeCell ref="A10:P10"/>
    <mergeCell ref="A11:P11"/>
    <mergeCell ref="A12:P12"/>
    <mergeCell ref="A9:P9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0" fitToHeight="3" orientation="landscape" r:id="rId1"/>
  <rowBreaks count="2" manualBreakCount="2">
    <brk id="43" max="15" man="1"/>
    <brk id="7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2024-01-05T14:59:22Z</cp:lastPrinted>
  <dcterms:created xsi:type="dcterms:W3CDTF">2018-04-17T18:57:16Z</dcterms:created>
  <dcterms:modified xsi:type="dcterms:W3CDTF">2024-01-05T14:59:46Z</dcterms:modified>
</cp:coreProperties>
</file>