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4\"/>
    </mc:Choice>
  </mc:AlternateContent>
  <xr:revisionPtr revIDLastSave="0" documentId="13_ncr:1_{FD324BD4-9193-432F-BC9C-FB6500194423}" xr6:coauthVersionLast="47" xr6:coauthVersionMax="47" xr10:uidLastSave="{00000000-0000-0000-0000-000000000000}"/>
  <bookViews>
    <workbookView xWindow="0" yWindow="390" windowWidth="20490" windowHeight="10920" xr2:uid="{00000000-000D-0000-FFFF-FFFF00000000}"/>
  </bookViews>
  <sheets>
    <sheet name="ENERO-DICIEMBRE 2024" sheetId="3" r:id="rId1"/>
  </sheets>
  <definedNames>
    <definedName name="_xlnm.Print_Area" localSheetId="0">'ENERO-DICIEMBRE 2024'!$A$2:$P$103</definedName>
    <definedName name="_xlnm.Print_Titles" localSheetId="0">'ENERO-DICIEMBRE 2024'!$2:$13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3" l="1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<sst xmlns="http://schemas.openxmlformats.org/spreadsheetml/2006/main" count="105" uniqueCount="104">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</sst>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2</xdr:col>
      <xdr:colOff>419100</xdr:colOff>
      <xdr:row>7</xdr:row>
      <xdr:rowOff>9524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3914775" y="0"/>
          <a:ext cx="1314450" cy="11525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zoomScaleNormal="100" workbookViewId="0">
      <selection activeCell="D6" sqref="D6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hidden="1" customWidth="1"/>
    <col min="7" max="7" width="14.140625" hidden="1" customWidth="1"/>
    <col min="8" max="8" width="15.7109375" hidden="1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8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3.5" customHeight="1" x14ac:dyDescent="0.25">
      <c r="A10" s="38">
        <v>2024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1.2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3" hidden="1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103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165461386</v>
      </c>
      <c r="C14" s="14">
        <f>+C15+C21+C31+C41+C49+C57+C67+C72+C75</f>
        <v>0</v>
      </c>
      <c r="D14" s="14">
        <f>+D15+D21+D31+D41+D49+D57+D67+D72+D75</f>
        <v>5224585.43</v>
      </c>
      <c r="E14" s="14">
        <f t="shared" ref="E14" si="0">+E15+E21+E31+E41+E49+E57+E67+E72+E75</f>
        <v>5949928.6099999994</v>
      </c>
      <c r="F14" s="14">
        <f t="shared" ref="F14:O14" si="1">+F15+F21+F31+F41+F49+F57+F67+F72+F75</f>
        <v>0</v>
      </c>
      <c r="G14" s="14">
        <f t="shared" si="1"/>
        <v>0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11174514.040000001</v>
      </c>
    </row>
    <row r="15" spans="1:16" x14ac:dyDescent="0.25">
      <c r="A15" s="2" t="s">
        <v>2</v>
      </c>
      <c r="B15" s="7">
        <f>SUM(B16:B20)</f>
        <v>86093617</v>
      </c>
      <c r="C15" s="7">
        <f>SUM(C16:C20)</f>
        <v>0</v>
      </c>
      <c r="D15" s="7">
        <f t="shared" ref="D15:E15" si="3">SUM(D16:D20)</f>
        <v>4738151.55</v>
      </c>
      <c r="E15" s="7">
        <f t="shared" si="3"/>
        <v>4719320.42</v>
      </c>
      <c r="F15" s="7">
        <f t="shared" ref="F15:O15" si="4">SUM(F16:F20)</f>
        <v>0</v>
      </c>
      <c r="G15" s="7">
        <f t="shared" si="4"/>
        <v>0</v>
      </c>
      <c r="H15" s="7">
        <f t="shared" si="4"/>
        <v>0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9457471.9700000007</v>
      </c>
    </row>
    <row r="16" spans="1:16" ht="15" customHeight="1" x14ac:dyDescent="0.25">
      <c r="A16" s="4" t="s">
        <v>3</v>
      </c>
      <c r="B16" s="11">
        <v>55265000</v>
      </c>
      <c r="C16" s="11">
        <v>0</v>
      </c>
      <c r="D16" s="11">
        <v>3765000</v>
      </c>
      <c r="E16" s="11">
        <v>3740000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7505000</v>
      </c>
    </row>
    <row r="17" spans="1:37" ht="15" customHeight="1" x14ac:dyDescent="0.25">
      <c r="A17" s="4" t="s">
        <v>4</v>
      </c>
      <c r="B17" s="11">
        <v>23980390</v>
      </c>
      <c r="C17" s="11">
        <v>0</v>
      </c>
      <c r="D17" s="11">
        <v>423000</v>
      </c>
      <c r="E17" s="11">
        <v>423000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846000</v>
      </c>
      <c r="S17" t="s">
        <v>102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0</v>
      </c>
      <c r="D20" s="11">
        <v>550151.55000000005</v>
      </c>
      <c r="E20" s="11">
        <v>556320.42000000004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1106471.9700000002</v>
      </c>
    </row>
    <row r="21" spans="1:37" x14ac:dyDescent="0.25">
      <c r="A21" s="2" t="s">
        <v>7</v>
      </c>
      <c r="B21" s="7">
        <f>SUM(B22:B30)</f>
        <v>66496916</v>
      </c>
      <c r="C21" s="7">
        <f>SUM(C22:C30)</f>
        <v>0</v>
      </c>
      <c r="D21" s="7">
        <f t="shared" ref="D21:E21" si="6">SUM(D22:D30)</f>
        <v>266933.88</v>
      </c>
      <c r="E21" s="7">
        <f t="shared" si="6"/>
        <v>211982.66</v>
      </c>
      <c r="F21" s="7">
        <f t="shared" ref="F21:O21" si="7">SUM(F22:F30)</f>
        <v>0</v>
      </c>
      <c r="G21" s="7">
        <f t="shared" si="7"/>
        <v>0</v>
      </c>
      <c r="H21" s="7">
        <f t="shared" si="7"/>
        <v>0</v>
      </c>
      <c r="I21" s="7">
        <f t="shared" si="7"/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478916.54000000004</v>
      </c>
    </row>
    <row r="22" spans="1:37" x14ac:dyDescent="0.25">
      <c r="A22" s="4" t="s">
        <v>8</v>
      </c>
      <c r="B22" s="11">
        <v>2600000</v>
      </c>
      <c r="C22" s="11">
        <v>0</v>
      </c>
      <c r="D22" s="11">
        <v>0</v>
      </c>
      <c r="E22" s="11">
        <v>5608.78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5608.78</v>
      </c>
    </row>
    <row r="23" spans="1:37" x14ac:dyDescent="0.25">
      <c r="A23" s="4" t="s">
        <v>9</v>
      </c>
      <c r="B23" s="11">
        <v>2318000</v>
      </c>
      <c r="C23" s="11">
        <v>0</v>
      </c>
      <c r="D23" s="33">
        <v>0</v>
      </c>
      <c r="E23" s="33">
        <v>0</v>
      </c>
      <c r="F23" s="33">
        <v>0</v>
      </c>
      <c r="G23" s="33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2600000</v>
      </c>
      <c r="C24" s="11">
        <v>0</v>
      </c>
      <c r="D24" s="8">
        <v>247110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247110</v>
      </c>
    </row>
    <row r="25" spans="1:37" ht="18" customHeight="1" x14ac:dyDescent="0.25">
      <c r="A25" s="4" t="s">
        <v>11</v>
      </c>
      <c r="B25" s="11">
        <v>1000000</v>
      </c>
      <c r="C25" s="11">
        <v>0</v>
      </c>
      <c r="D25" s="8">
        <v>0</v>
      </c>
      <c r="E25" s="8">
        <v>74550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74550</v>
      </c>
    </row>
    <row r="26" spans="1:37" x14ac:dyDescent="0.25">
      <c r="A26" s="4" t="s">
        <v>12</v>
      </c>
      <c r="B26" s="11">
        <v>3250000</v>
      </c>
      <c r="C26" s="11">
        <v>0</v>
      </c>
      <c r="D26" s="8">
        <v>0</v>
      </c>
      <c r="E26" s="8">
        <v>112000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112000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0</v>
      </c>
      <c r="D27" s="11">
        <v>19823.88</v>
      </c>
      <c r="E27" s="11">
        <v>19823.88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39647.760000000002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0</v>
      </c>
      <c r="C28" s="31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0</v>
      </c>
    </row>
    <row r="29" spans="1:37" ht="30" x14ac:dyDescent="0.25">
      <c r="A29" s="4" t="s">
        <v>15</v>
      </c>
      <c r="B29" s="11">
        <v>53028916</v>
      </c>
      <c r="C29" s="11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10214728</v>
      </c>
      <c r="C31" s="7">
        <f>SUM(C32:C40)</f>
        <v>0</v>
      </c>
      <c r="D31" s="7">
        <f t="shared" ref="D31:E31" si="10">SUM(D32:D40)</f>
        <v>219500</v>
      </c>
      <c r="E31" s="7">
        <f t="shared" si="10"/>
        <v>238936.52</v>
      </c>
      <c r="F31" s="7">
        <f t="shared" ref="F31:O31" si="11">SUM(F32:F40)</f>
        <v>0</v>
      </c>
      <c r="G31" s="7">
        <f t="shared" si="11"/>
        <v>0</v>
      </c>
      <c r="H31" s="7">
        <f t="shared" si="11"/>
        <v>0</v>
      </c>
      <c r="I31" s="7">
        <f t="shared" si="11"/>
        <v>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458436.52</v>
      </c>
    </row>
    <row r="32" spans="1:37" x14ac:dyDescent="0.25">
      <c r="A32" s="4" t="s">
        <v>17</v>
      </c>
      <c r="B32" s="11">
        <v>2300000</v>
      </c>
      <c r="C32" s="11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0</v>
      </c>
    </row>
    <row r="33" spans="1:16" x14ac:dyDescent="0.25">
      <c r="A33" s="4" t="s">
        <v>18</v>
      </c>
      <c r="B33" s="11">
        <v>1350000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101</v>
      </c>
      <c r="B34" s="30">
        <v>322800</v>
      </c>
      <c r="C34" s="30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0">
        <f t="shared" si="13"/>
        <v>0</v>
      </c>
    </row>
    <row r="35" spans="1:16" x14ac:dyDescent="0.25">
      <c r="A35" s="4" t="s">
        <v>19</v>
      </c>
      <c r="B35" s="11">
        <v>24000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0</v>
      </c>
      <c r="C36" s="30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30">
        <v>10000</v>
      </c>
      <c r="C37" s="30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2718100</v>
      </c>
      <c r="C38" s="32">
        <v>0</v>
      </c>
      <c r="D38" s="30">
        <v>219500</v>
      </c>
      <c r="E38" s="30">
        <v>219500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f t="shared" si="13"/>
        <v>439000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3489828</v>
      </c>
      <c r="C40" s="11">
        <v>0</v>
      </c>
      <c r="D40" s="8">
        <v>0</v>
      </c>
      <c r="E40" s="8">
        <v>19436.52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19436.52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30">
        <v>0</v>
      </c>
      <c r="C42" s="30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2656125</v>
      </c>
      <c r="C57" s="7">
        <f>SUM(C58:C66)</f>
        <v>0</v>
      </c>
      <c r="D57" s="7">
        <f t="shared" ref="D57" si="23">SUM(D58:D66)</f>
        <v>0</v>
      </c>
      <c r="E57" s="7">
        <f t="shared" ref="E57" si="24">SUM(E58:E66)</f>
        <v>779689.01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779689.01</v>
      </c>
    </row>
    <row r="58" spans="1:16" x14ac:dyDescent="0.25">
      <c r="A58" s="4" t="s">
        <v>28</v>
      </c>
      <c r="B58" s="11">
        <v>1650000</v>
      </c>
      <c r="C58" s="11">
        <v>0</v>
      </c>
      <c r="D58" s="8">
        <v>0</v>
      </c>
      <c r="E58" s="8">
        <v>779689.01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779689.01</v>
      </c>
    </row>
    <row r="59" spans="1:16" ht="30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30">
        <v>2000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4125</v>
      </c>
      <c r="C61" s="30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1000000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165461386</v>
      </c>
      <c r="C79" s="10">
        <f>C15+C21+C31+C41+C49+C57+C67+C72+C75</f>
        <v>0</v>
      </c>
      <c r="D79" s="10">
        <f t="shared" ref="D79:E79" si="37">+D15+D21+D31+D41+D49+D57+D67+D72+D75</f>
        <v>5224585.43</v>
      </c>
      <c r="E79" s="10">
        <f t="shared" si="37"/>
        <v>5949928.6099999994</v>
      </c>
      <c r="F79" s="10">
        <f t="shared" ref="F79:O79" si="38">+F15+F21+F31+F41+F49+F57+F67+F72+F75</f>
        <v>0</v>
      </c>
      <c r="G79" s="10">
        <f t="shared" si="38"/>
        <v>0</v>
      </c>
      <c r="H79" s="10">
        <f t="shared" si="38"/>
        <v>0</v>
      </c>
      <c r="I79" s="10">
        <f t="shared" si="38"/>
        <v>0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11174514.040000001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165461386</v>
      </c>
      <c r="C92" s="20">
        <f>+C79+C90</f>
        <v>0</v>
      </c>
      <c r="D92" s="20">
        <f t="shared" ref="D92" si="56">+D79+D90</f>
        <v>5224585.43</v>
      </c>
      <c r="E92" s="20">
        <f t="shared" ref="E92" si="57">+E79+E90</f>
        <v>5949928.6099999994</v>
      </c>
      <c r="F92" s="20">
        <f t="shared" ref="F92:O92" si="58">+F79+F90</f>
        <v>0</v>
      </c>
      <c r="G92" s="20">
        <f t="shared" si="58"/>
        <v>0</v>
      </c>
      <c r="H92" s="20">
        <f t="shared" si="58"/>
        <v>0</v>
      </c>
      <c r="I92" s="20">
        <f t="shared" si="58"/>
        <v>0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11174514.040000001</v>
      </c>
    </row>
    <row r="93" spans="1:16" ht="13.5" customHeight="1" thickTop="1" x14ac:dyDescent="0.25">
      <c r="A93" s="24" t="s">
        <v>93</v>
      </c>
    </row>
    <row r="94" spans="1:16" x14ac:dyDescent="0.25">
      <c r="A94" s="25" t="s">
        <v>94</v>
      </c>
    </row>
    <row r="95" spans="1:16" x14ac:dyDescent="0.25">
      <c r="A95" s="25" t="s">
        <v>95</v>
      </c>
    </row>
    <row r="96" spans="1:16" x14ac:dyDescent="0.25">
      <c r="A96" s="25" t="s">
        <v>96</v>
      </c>
    </row>
    <row r="97" spans="1:21" x14ac:dyDescent="0.25">
      <c r="A97" s="25" t="s">
        <v>97</v>
      </c>
    </row>
    <row r="98" spans="1:21" x14ac:dyDescent="0.25">
      <c r="A98" s="25" t="s">
        <v>98</v>
      </c>
    </row>
    <row r="99" spans="1:21" x14ac:dyDescent="0.25">
      <c r="A99" s="25" t="s">
        <v>99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 t="s">
        <v>102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2024</vt:lpstr>
      <vt:lpstr>'ENERO-DICIEMBRE 2024'!Área_de_impresión</vt:lpstr>
      <vt:lpstr>'ENERO-DICIEMBRE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2024-03-01T14:26:50Z</cp:lastPrinted>
  <dcterms:created xsi:type="dcterms:W3CDTF">2018-04-17T18:57:16Z</dcterms:created>
  <dcterms:modified xsi:type="dcterms:W3CDTF">2024-03-01T14:29:28Z</dcterms:modified>
</cp:coreProperties>
</file>