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EAB75166-65FA-482E-912D-01396E9788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C13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5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<sst xmlns="http://schemas.openxmlformats.org/spreadsheetml/2006/main" count="104" uniqueCount="104">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</sst>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2161644</xdr:colOff>
      <xdr:row>1</xdr:row>
      <xdr:rowOff>211666</xdr:rowOff>
    </xdr:from>
    <xdr:to>
      <xdr:col>1</xdr:col>
      <xdr:colOff>5328707</xdr:colOff>
      <xdr:row>5</xdr:row>
      <xdr:rowOff>25495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9227269" y="238124"/>
          <a:ext cx="3167063" cy="108382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87" zoomScale="36" zoomScaleNormal="36" zoomScaleSheetLayoutView="40" workbookViewId="0">
      <selection activeCell="A59" sqref="A59"/>
    </sheetView>
  </sheetViews>
  <sheetFormatPr baseColWidth="10" defaultColWidth="9.140625" defaultRowHeight="23.25" x14ac:dyDescent="0.35"/>
  <cols>
    <col min="1" max="1" width="255.85546875" style="12" customWidth="1"/>
    <col min="2" max="2" width="81" style="6" customWidth="1"/>
    <col min="3" max="3" width="82.85546875" style="6" customWidth="1"/>
    <col min="4" max="4" width="74.42578125" style="6" customWidth="1"/>
    <col min="5" max="5" width="50.7109375" style="6" customWidth="1"/>
    <col min="6" max="14" width="50.7109375" style="6" hidden="1" customWidth="1"/>
    <col min="15" max="15" width="4.7109375" style="6" hidden="1" customWidth="1"/>
    <col min="16" max="16" width="82.855468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4.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80.099999999999994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146375379.62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12184283.880000001</v>
      </c>
    </row>
    <row r="13" spans="1:18" ht="80.099999999999994" customHeight="1" x14ac:dyDescent="0.7">
      <c r="A13" s="16" t="s">
        <v>2</v>
      </c>
      <c r="B13" s="17">
        <f>SUM(B14:B18)</f>
        <v>96385500</v>
      </c>
      <c r="C13" s="17">
        <f>SUM(C14:C18)</f>
        <v>101602548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7">
        <f t="shared" ref="P13" si="6">SUM(P14:P18)</f>
        <v>11445355.08</v>
      </c>
    </row>
    <row r="14" spans="1:18" ht="80.099999999999994" customHeight="1" x14ac:dyDescent="0.7">
      <c r="A14" s="18" t="s">
        <v>3</v>
      </c>
      <c r="B14" s="19">
        <v>60969000</v>
      </c>
      <c r="C14" s="19">
        <v>64349000</v>
      </c>
      <c r="D14" s="19">
        <v>4639500</v>
      </c>
      <c r="E14" s="19">
        <v>4522833.33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SUM(D14:O14)</f>
        <v>9162333.3300000001</v>
      </c>
    </row>
    <row r="15" spans="1:18" ht="80.099999999999994" customHeight="1" x14ac:dyDescent="0.7">
      <c r="A15" s="18" t="s">
        <v>4</v>
      </c>
      <c r="B15" s="19">
        <v>27424500</v>
      </c>
      <c r="C15" s="19">
        <v>28784500</v>
      </c>
      <c r="D15" s="19">
        <v>471000</v>
      </c>
      <c r="E15" s="19">
        <v>446733.33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>SUM(D15:O15)</f>
        <v>917733.33000000007</v>
      </c>
    </row>
    <row r="16" spans="1:18" ht="80.099999999999994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80.099999999999994" customHeight="1" x14ac:dyDescent="0.7">
      <c r="A17" s="18" t="s">
        <v>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>SUM(D17:O17)</f>
        <v>0</v>
      </c>
    </row>
    <row r="18" spans="1:37" ht="80.099999999999994" customHeight="1" x14ac:dyDescent="0.7">
      <c r="A18" s="18" t="s">
        <v>6</v>
      </c>
      <c r="B18" s="19">
        <v>7992000</v>
      </c>
      <c r="C18" s="19">
        <v>8469048</v>
      </c>
      <c r="D18" s="19">
        <v>688405.91</v>
      </c>
      <c r="E18" s="19">
        <v>676882.51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SUM(D18:O18)</f>
        <v>1365288.42</v>
      </c>
    </row>
    <row r="19" spans="1:37" ht="80.099999999999994" customHeight="1" x14ac:dyDescent="0.7">
      <c r="A19" s="16" t="s">
        <v>7</v>
      </c>
      <c r="B19" s="17">
        <f>SUM(B20:B28)</f>
        <v>24825000</v>
      </c>
      <c r="C19" s="17">
        <f>SUM(C20:C28)</f>
        <v>33732556.620000005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0</v>
      </c>
      <c r="G19" s="17">
        <f t="shared" si="8"/>
        <v>0</v>
      </c>
      <c r="H19" s="17">
        <f t="shared" si="8"/>
        <v>0</v>
      </c>
      <c r="I19" s="17">
        <f t="shared" si="8"/>
        <v>0</v>
      </c>
      <c r="J19" s="17">
        <f t="shared" si="8"/>
        <v>0</v>
      </c>
      <c r="K19" s="17">
        <f t="shared" si="8"/>
        <v>0</v>
      </c>
      <c r="L19" s="17">
        <f>SUM(L20:L28)</f>
        <v>0</v>
      </c>
      <c r="M19" s="17">
        <f t="shared" si="8"/>
        <v>0</v>
      </c>
      <c r="N19" s="17">
        <f t="shared" si="8"/>
        <v>0</v>
      </c>
      <c r="O19" s="17">
        <f t="shared" si="8"/>
        <v>0</v>
      </c>
      <c r="P19" s="20">
        <f t="shared" ref="P19" si="9">SUM(P20:P28)</f>
        <v>179688.8</v>
      </c>
    </row>
    <row r="20" spans="1:37" ht="80.099999999999994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80.099999999999994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0</v>
      </c>
    </row>
    <row r="22" spans="1:37" ht="80.099999999999994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10"/>
        <v>6550</v>
      </c>
    </row>
    <row r="23" spans="1:37" ht="80.099999999999994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0</v>
      </c>
    </row>
    <row r="24" spans="1:37" ht="80.099999999999994" customHeight="1" x14ac:dyDescent="0.7">
      <c r="A24" s="18" t="s">
        <v>12</v>
      </c>
      <c r="B24" s="19">
        <v>850000</v>
      </c>
      <c r="C24" s="19">
        <v>1950000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10"/>
        <v>0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80.099999999999994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10"/>
        <v>173138.8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80.099999999999994" customHeight="1" x14ac:dyDescent="0.7">
      <c r="A26" s="18" t="s">
        <v>14</v>
      </c>
      <c r="B26" s="19">
        <v>200000</v>
      </c>
      <c r="C26" s="19">
        <v>200000</v>
      </c>
      <c r="D26" s="19">
        <v>0</v>
      </c>
      <c r="E26" s="19"/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1">
        <f t="shared" si="10"/>
        <v>0</v>
      </c>
    </row>
    <row r="27" spans="1:37" ht="80.099999999999994" customHeight="1" x14ac:dyDescent="0.7">
      <c r="A27" s="18" t="s">
        <v>15</v>
      </c>
      <c r="B27" s="19">
        <v>17525000</v>
      </c>
      <c r="C27" s="19">
        <v>24732556.620000001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0</v>
      </c>
    </row>
    <row r="28" spans="1:37" ht="80.099999999999994" customHeight="1" x14ac:dyDescent="0.7">
      <c r="A28" s="18" t="s">
        <v>37</v>
      </c>
      <c r="B28" s="19">
        <v>250000</v>
      </c>
      <c r="C28" s="19">
        <v>250000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80.099999999999994" customHeight="1" x14ac:dyDescent="0.7">
      <c r="A29" s="16" t="s">
        <v>16</v>
      </c>
      <c r="B29" s="17">
        <f>SUM(B30:B38)</f>
        <v>7750275</v>
      </c>
      <c r="C29" s="17">
        <f>SUM(C30:C38)</f>
        <v>8790275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0</v>
      </c>
      <c r="G29" s="17">
        <f t="shared" si="12"/>
        <v>0</v>
      </c>
      <c r="H29" s="17">
        <f t="shared" si="12"/>
        <v>0</v>
      </c>
      <c r="I29" s="17">
        <f t="shared" si="12"/>
        <v>0</v>
      </c>
      <c r="J29" s="17">
        <f t="shared" si="12"/>
        <v>0</v>
      </c>
      <c r="K29" s="17">
        <f t="shared" si="12"/>
        <v>0</v>
      </c>
      <c r="L29" s="17">
        <f t="shared" si="12"/>
        <v>0</v>
      </c>
      <c r="M29" s="17">
        <f t="shared" si="12"/>
        <v>0</v>
      </c>
      <c r="N29" s="17">
        <f t="shared" si="12"/>
        <v>0</v>
      </c>
      <c r="O29" s="17">
        <f t="shared" si="12"/>
        <v>0</v>
      </c>
      <c r="P29" s="17">
        <f t="shared" ref="P29" si="13">SUM(P30:P38)</f>
        <v>559240</v>
      </c>
    </row>
    <row r="30" spans="1:37" ht="80.099999999999994" customHeight="1" x14ac:dyDescent="0.7">
      <c r="A30" s="18" t="s">
        <v>17</v>
      </c>
      <c r="B30" s="19">
        <v>1100000</v>
      </c>
      <c r="C30" s="19">
        <v>1100000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ref="P30:P38" si="14">SUM(D30:O30)</f>
        <v>219240</v>
      </c>
    </row>
    <row r="31" spans="1:37" ht="80.099999999999994" customHeight="1" x14ac:dyDescent="0.7">
      <c r="A31" s="18" t="s">
        <v>18</v>
      </c>
      <c r="B31" s="19">
        <v>850000</v>
      </c>
      <c r="C31" s="19">
        <v>1650000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0</v>
      </c>
    </row>
    <row r="32" spans="1:37" ht="80.099999999999994" customHeight="1" x14ac:dyDescent="0.7">
      <c r="A32" s="18" t="s">
        <v>19</v>
      </c>
      <c r="B32" s="19">
        <v>250000</v>
      </c>
      <c r="C32" s="19">
        <v>250000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1">
        <f t="shared" si="14"/>
        <v>0</v>
      </c>
    </row>
    <row r="33" spans="1:16" ht="80.099999999999994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80.099999999999994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80.099999999999994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80.099999999999994" customHeight="1" x14ac:dyDescent="0.7">
      <c r="A36" s="18" t="s">
        <v>23</v>
      </c>
      <c r="B36" s="19">
        <v>2750000</v>
      </c>
      <c r="C36" s="19">
        <v>2990000</v>
      </c>
      <c r="D36" s="19">
        <v>169000</v>
      </c>
      <c r="E36" s="19">
        <v>171000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1">
        <f t="shared" si="14"/>
        <v>340000</v>
      </c>
    </row>
    <row r="37" spans="1:16" ht="80.099999999999994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80.099999999999994" customHeight="1" x14ac:dyDescent="0.7">
      <c r="A38" s="18" t="s">
        <v>24</v>
      </c>
      <c r="B38" s="19">
        <v>2550275</v>
      </c>
      <c r="C38" s="19">
        <v>2550275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14"/>
        <v>0</v>
      </c>
    </row>
    <row r="39" spans="1:16" ht="80.099999999999994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80.099999999999994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80.099999999999994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80.099999999999994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80.099999999999994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80.099999999999994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80.099999999999994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80.099999999999994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80.099999999999994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80.099999999999994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80.099999999999994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80.099999999999994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80.099999999999994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80.099999999999994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80.099999999999994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80.099999999999994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80.099999999999994" customHeight="1" x14ac:dyDescent="0.7">
      <c r="A55" s="16" t="s">
        <v>28</v>
      </c>
      <c r="B55" s="17">
        <f>SUM(B56:B64)</f>
        <v>1250000</v>
      </c>
      <c r="C55" s="17">
        <f>SUM(C56:C64)</f>
        <v>2250000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0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0</v>
      </c>
    </row>
    <row r="56" spans="1:16" ht="80.099999999999994" customHeight="1" x14ac:dyDescent="0.7">
      <c r="A56" s="18" t="s">
        <v>29</v>
      </c>
      <c r="B56" s="19">
        <v>1250000</v>
      </c>
      <c r="C56" s="19">
        <v>2200000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f t="shared" ref="P56:P64" si="28">SUM(D56:O56)</f>
        <v>0</v>
      </c>
    </row>
    <row r="57" spans="1:16" ht="80.099999999999994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80.099999999999994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80.099999999999994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80.099999999999994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80.099999999999994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80.099999999999994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80.099999999999994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80.099999999999994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0.099999999999994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80.099999999999994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80.099999999999994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80.099999999999994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80.099999999999994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80.099999999999994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80.099999999999994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80.099999999999994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80.099999999999994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80.099999999999994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80.099999999999994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80.099999999999994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80.099999999999994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146375379.62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0</v>
      </c>
      <c r="G77" s="24">
        <f t="shared" si="39"/>
        <v>0</v>
      </c>
      <c r="H77" s="24">
        <f t="shared" si="39"/>
        <v>0</v>
      </c>
      <c r="I77" s="24">
        <f t="shared" si="39"/>
        <v>0</v>
      </c>
      <c r="J77" s="24">
        <f t="shared" si="39"/>
        <v>0</v>
      </c>
      <c r="K77" s="24">
        <f t="shared" si="39"/>
        <v>0</v>
      </c>
      <c r="L77" s="24">
        <f t="shared" si="39"/>
        <v>0</v>
      </c>
      <c r="M77" s="24">
        <f t="shared" si="39"/>
        <v>0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12184283.880000001</v>
      </c>
    </row>
    <row r="78" spans="1:16" ht="19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0.099999999999994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80.099999999999994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80.099999999999994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80.099999999999994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80.099999999999994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80.099999999999994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80.099999999999994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80.099999999999994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80.099999999999994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80.099999999999994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26.2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69.75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146375379.62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0</v>
      </c>
      <c r="G90" s="30">
        <f t="shared" si="59"/>
        <v>0</v>
      </c>
      <c r="H90" s="30">
        <f t="shared" si="59"/>
        <v>0</v>
      </c>
      <c r="I90" s="30">
        <f t="shared" si="59"/>
        <v>0</v>
      </c>
      <c r="J90" s="30">
        <f t="shared" si="59"/>
        <v>0</v>
      </c>
      <c r="K90" s="30">
        <f t="shared" si="59"/>
        <v>0</v>
      </c>
      <c r="L90" s="30">
        <f t="shared" si="59"/>
        <v>0</v>
      </c>
      <c r="M90" s="30">
        <f t="shared" si="59"/>
        <v>0</v>
      </c>
      <c r="N90" s="30">
        <f t="shared" si="59"/>
        <v>0</v>
      </c>
      <c r="O90" s="30">
        <f t="shared" si="59"/>
        <v>0</v>
      </c>
      <c r="P90" s="30">
        <f t="shared" ref="P90" si="60">+P77+P88</f>
        <v>12184283.880000001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9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2024-03-04T13:10:45Z</cp:lastPrinted>
  <dcterms:created xsi:type="dcterms:W3CDTF">2018-04-17T18:57:16Z</dcterms:created>
  <dcterms:modified xsi:type="dcterms:W3CDTF">2024-03-04T13:13:56Z</dcterms:modified>
</cp:coreProperties>
</file>