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EAB75166-65FA-482E-912D-01396E9788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tilla Ejecución DGPLT " sheetId="3" r:id="rId1"/>
  </sheets>
  <definedNames>
    <definedName name="_xlnm.Print_Area" localSheetId="0">'Plantilla Ejecución DGPLT '!$A$1:$P$105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3" l="1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C13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5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<sst xmlns="http://schemas.openxmlformats.org/spreadsheetml/2006/main" count="104" uniqueCount="104">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</sst>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Artifex CF"/>
      <family val="3"/>
    </font>
    <font>
      <sz val="28"/>
      <color theme="1"/>
      <name val="Artifex CF"/>
      <family val="3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2161644</xdr:colOff>
      <xdr:row>1</xdr:row>
      <xdr:rowOff>211666</xdr:rowOff>
    </xdr:from>
    <xdr:to>
      <xdr:col>1</xdr:col>
      <xdr:colOff>5328707</xdr:colOff>
      <xdr:row>5</xdr:row>
      <xdr:rowOff>25495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9227269" y="238124"/>
          <a:ext cx="3167063" cy="108382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topLeftCell="A87" zoomScale="36" zoomScaleNormal="36" zoomScaleSheetLayoutView="40" workbookViewId="0">
      <selection activeCell="A59" sqref="A59"/>
    </sheetView>
  </sheetViews>
  <sheetFormatPr baseColWidth="10" defaultColWidth="9.140625" defaultRowHeight="23.25" x14ac:dyDescent="0.35"/>
  <cols>
    <col min="1" max="1" width="255.85546875" style="12" customWidth="1"/>
    <col min="2" max="2" width="81" style="6" customWidth="1"/>
    <col min="3" max="3" width="82.85546875" style="6" customWidth="1"/>
    <col min="4" max="4" width="74.42578125" style="6" customWidth="1"/>
    <col min="5" max="5" width="50.7109375" style="6" customWidth="1"/>
    <col min="6" max="14" width="50.7109375" style="6" hidden="1" customWidth="1"/>
    <col min="15" max="15" width="4.7109375" style="6" hidden="1" customWidth="1"/>
    <col min="16" max="16" width="82.855468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24.9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8" ht="24.95" customHeight="1" x14ac:dyDescent="0.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24.9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ht="35.1" customHeight="1" x14ac:dyDescent="0.25">
      <c r="A6" s="33" t="s">
        <v>102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8" ht="35.1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8" ht="35.1" customHeight="1" x14ac:dyDescent="0.25">
      <c r="A8" s="33">
        <v>2024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R8" t="s">
        <v>103</v>
      </c>
    </row>
    <row r="9" spans="1:18" ht="35.1" customHeight="1" x14ac:dyDescent="0.4">
      <c r="A9" s="34" t="s">
        <v>92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8" ht="8.25" customHeight="1" x14ac:dyDescent="0.4">
      <c r="A10" s="1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8" s="3" customFormat="1" ht="94.5" customHeight="1" x14ac:dyDescent="0.25">
      <c r="A11" s="13" t="s">
        <v>0</v>
      </c>
      <c r="B11" s="13" t="s">
        <v>93</v>
      </c>
      <c r="C11" s="13" t="s">
        <v>94</v>
      </c>
      <c r="D11" s="13" t="s">
        <v>78</v>
      </c>
      <c r="E11" s="13" t="s">
        <v>79</v>
      </c>
      <c r="F11" s="13" t="s">
        <v>80</v>
      </c>
      <c r="G11" s="13" t="s">
        <v>81</v>
      </c>
      <c r="H11" s="13" t="s">
        <v>82</v>
      </c>
      <c r="I11" s="13" t="s">
        <v>83</v>
      </c>
      <c r="J11" s="13" t="s">
        <v>84</v>
      </c>
      <c r="K11" s="13" t="s">
        <v>85</v>
      </c>
      <c r="L11" s="13" t="s">
        <v>86</v>
      </c>
      <c r="M11" s="13" t="s">
        <v>87</v>
      </c>
      <c r="N11" s="13" t="s">
        <v>88</v>
      </c>
      <c r="O11" s="13" t="s">
        <v>89</v>
      </c>
      <c r="P11" s="13" t="s">
        <v>90</v>
      </c>
    </row>
    <row r="12" spans="1:18" ht="80.099999999999994" customHeight="1" x14ac:dyDescent="0.25">
      <c r="A12" s="14" t="s">
        <v>1</v>
      </c>
      <c r="B12" s="15">
        <f t="shared" ref="B12:C12" si="0">+B13+B19+B29+B39+B47+B55+B65+B70+B73</f>
        <v>130210775</v>
      </c>
      <c r="C12" s="15">
        <f t="shared" si="0"/>
        <v>146375379.62</v>
      </c>
      <c r="D12" s="15">
        <f>+D13+D19+D29+D39+D47+D55+D65+D70+D73</f>
        <v>6061594.1100000003</v>
      </c>
      <c r="E12" s="15">
        <f t="shared" ref="E12" si="1">+E13+E19+E29+E39+E47+E55+E65+E70+E73</f>
        <v>6122689.7699999996</v>
      </c>
      <c r="F12" s="15">
        <f t="shared" ref="F12:O12" si="2">+F13+F19+F29+F39+F47+F55+F65+F70+F73</f>
        <v>0</v>
      </c>
      <c r="G12" s="15">
        <f t="shared" si="2"/>
        <v>0</v>
      </c>
      <c r="H12" s="15">
        <f t="shared" si="2"/>
        <v>0</v>
      </c>
      <c r="I12" s="15">
        <f t="shared" si="2"/>
        <v>0</v>
      </c>
      <c r="J12" s="15">
        <f t="shared" si="2"/>
        <v>0</v>
      </c>
      <c r="K12" s="15">
        <f t="shared" si="2"/>
        <v>0</v>
      </c>
      <c r="L12" s="15">
        <f t="shared" si="2"/>
        <v>0</v>
      </c>
      <c r="M12" s="15">
        <f t="shared" si="2"/>
        <v>0</v>
      </c>
      <c r="N12" s="15">
        <f t="shared" si="2"/>
        <v>0</v>
      </c>
      <c r="O12" s="15">
        <f t="shared" si="2"/>
        <v>0</v>
      </c>
      <c r="P12" s="15">
        <f t="shared" ref="P12" si="3">+P13+P19+P29+P39+P47+P55+P65+P70+P73</f>
        <v>12184283.880000001</v>
      </c>
    </row>
    <row r="13" spans="1:18" ht="80.099999999999994" customHeight="1" x14ac:dyDescent="0.7">
      <c r="A13" s="16" t="s">
        <v>2</v>
      </c>
      <c r="B13" s="17">
        <f>SUM(B14:B18)</f>
        <v>96385500</v>
      </c>
      <c r="C13" s="17">
        <f>SUM(C14:C18)</f>
        <v>101602548</v>
      </c>
      <c r="D13" s="17">
        <f t="shared" ref="D13:E13" si="4">SUM(D14:D18)</f>
        <v>5798905.9100000001</v>
      </c>
      <c r="E13" s="17">
        <f t="shared" si="4"/>
        <v>5646449.1699999999</v>
      </c>
      <c r="F13" s="17">
        <f t="shared" ref="F13:O13" si="5">SUM(F14:F18)</f>
        <v>0</v>
      </c>
      <c r="G13" s="17">
        <f t="shared" si="5"/>
        <v>0</v>
      </c>
      <c r="H13" s="17">
        <f t="shared" si="5"/>
        <v>0</v>
      </c>
      <c r="I13" s="17">
        <f t="shared" si="5"/>
        <v>0</v>
      </c>
      <c r="J13" s="17">
        <f t="shared" si="5"/>
        <v>0</v>
      </c>
      <c r="K13" s="17">
        <f t="shared" si="5"/>
        <v>0</v>
      </c>
      <c r="L13" s="17">
        <f t="shared" si="5"/>
        <v>0</v>
      </c>
      <c r="M13" s="17">
        <f t="shared" si="5"/>
        <v>0</v>
      </c>
      <c r="N13" s="17">
        <f t="shared" si="5"/>
        <v>0</v>
      </c>
      <c r="O13" s="17">
        <f t="shared" si="5"/>
        <v>0</v>
      </c>
      <c r="P13" s="17">
        <f t="shared" ref="P13" si="6">SUM(P14:P18)</f>
        <v>11445355.08</v>
      </c>
    </row>
    <row r="14" spans="1:18" ht="80.099999999999994" customHeight="1" x14ac:dyDescent="0.7">
      <c r="A14" s="18" t="s">
        <v>3</v>
      </c>
      <c r="B14" s="19">
        <v>60969000</v>
      </c>
      <c r="C14" s="19">
        <v>64349000</v>
      </c>
      <c r="D14" s="19">
        <v>4639500</v>
      </c>
      <c r="E14" s="19">
        <v>4522833.33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>SUM(D14:O14)</f>
        <v>9162333.3300000001</v>
      </c>
    </row>
    <row r="15" spans="1:18" ht="80.099999999999994" customHeight="1" x14ac:dyDescent="0.7">
      <c r="A15" s="18" t="s">
        <v>4</v>
      </c>
      <c r="B15" s="19">
        <v>27424500</v>
      </c>
      <c r="C15" s="19">
        <v>28784500</v>
      </c>
      <c r="D15" s="19">
        <v>471000</v>
      </c>
      <c r="E15" s="19">
        <v>446733.33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f>SUM(D15:O15)</f>
        <v>917733.33000000007</v>
      </c>
    </row>
    <row r="16" spans="1:18" ht="80.099999999999994" customHeight="1" x14ac:dyDescent="0.7">
      <c r="A16" s="18" t="s">
        <v>36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>SUM(D16:O16)</f>
        <v>0</v>
      </c>
    </row>
    <row r="17" spans="1:37" ht="80.099999999999994" customHeight="1" x14ac:dyDescent="0.7">
      <c r="A17" s="18" t="s">
        <v>5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f>SUM(D17:O17)</f>
        <v>0</v>
      </c>
    </row>
    <row r="18" spans="1:37" ht="80.099999999999994" customHeight="1" x14ac:dyDescent="0.7">
      <c r="A18" s="18" t="s">
        <v>6</v>
      </c>
      <c r="B18" s="19">
        <v>7992000</v>
      </c>
      <c r="C18" s="19">
        <v>8469048</v>
      </c>
      <c r="D18" s="19">
        <v>688405.91</v>
      </c>
      <c r="E18" s="19">
        <v>676882.51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f>SUM(D18:O18)</f>
        <v>1365288.42</v>
      </c>
    </row>
    <row r="19" spans="1:37" ht="80.099999999999994" customHeight="1" x14ac:dyDescent="0.7">
      <c r="A19" s="16" t="s">
        <v>7</v>
      </c>
      <c r="B19" s="17">
        <f>SUM(B20:B28)</f>
        <v>24825000</v>
      </c>
      <c r="C19" s="17">
        <f>SUM(C20:C28)</f>
        <v>33732556.620000005</v>
      </c>
      <c r="D19" s="17">
        <f t="shared" ref="D19:E19" si="7">SUM(D20:D28)</f>
        <v>93688.2</v>
      </c>
      <c r="E19" s="17">
        <f t="shared" si="7"/>
        <v>86000.6</v>
      </c>
      <c r="F19" s="17">
        <f t="shared" ref="F19:O19" si="8">SUM(F20:F28)</f>
        <v>0</v>
      </c>
      <c r="G19" s="17">
        <f t="shared" si="8"/>
        <v>0</v>
      </c>
      <c r="H19" s="17">
        <f t="shared" si="8"/>
        <v>0</v>
      </c>
      <c r="I19" s="17">
        <f t="shared" si="8"/>
        <v>0</v>
      </c>
      <c r="J19" s="17">
        <f t="shared" si="8"/>
        <v>0</v>
      </c>
      <c r="K19" s="17">
        <f t="shared" si="8"/>
        <v>0</v>
      </c>
      <c r="L19" s="17">
        <f>SUM(L20:L28)</f>
        <v>0</v>
      </c>
      <c r="M19" s="17">
        <f t="shared" si="8"/>
        <v>0</v>
      </c>
      <c r="N19" s="17">
        <f t="shared" si="8"/>
        <v>0</v>
      </c>
      <c r="O19" s="17">
        <f t="shared" si="8"/>
        <v>0</v>
      </c>
      <c r="P19" s="20">
        <f t="shared" ref="P19" si="9">SUM(P20:P28)</f>
        <v>179688.8</v>
      </c>
    </row>
    <row r="20" spans="1:37" ht="80.099999999999994" customHeight="1" x14ac:dyDescent="0.7">
      <c r="A20" s="18" t="s">
        <v>8</v>
      </c>
      <c r="B20" s="19">
        <v>500000</v>
      </c>
      <c r="C20" s="19">
        <v>500000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f t="shared" ref="P20:P28" si="10">SUM(D20:O20)</f>
        <v>0</v>
      </c>
    </row>
    <row r="21" spans="1:37" ht="80.099999999999994" customHeight="1" x14ac:dyDescent="0.7">
      <c r="A21" s="18" t="s">
        <v>9</v>
      </c>
      <c r="B21" s="19">
        <v>100000</v>
      </c>
      <c r="C21" s="19">
        <v>700000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f t="shared" si="10"/>
        <v>0</v>
      </c>
    </row>
    <row r="22" spans="1:37" ht="80.099999999999994" customHeight="1" x14ac:dyDescent="0.7">
      <c r="A22" s="18" t="s">
        <v>10</v>
      </c>
      <c r="B22" s="19">
        <v>1600000</v>
      </c>
      <c r="C22" s="19">
        <v>1600000</v>
      </c>
      <c r="D22" s="19">
        <v>6550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f t="shared" si="10"/>
        <v>6550</v>
      </c>
    </row>
    <row r="23" spans="1:37" ht="80.099999999999994" customHeight="1" x14ac:dyDescent="0.7">
      <c r="A23" s="18" t="s">
        <v>11</v>
      </c>
      <c r="B23" s="19">
        <v>1000000</v>
      </c>
      <c r="C23" s="19">
        <v>1000000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f t="shared" si="10"/>
        <v>0</v>
      </c>
    </row>
    <row r="24" spans="1:37" ht="80.099999999999994" customHeight="1" x14ac:dyDescent="0.7">
      <c r="A24" s="18" t="s">
        <v>12</v>
      </c>
      <c r="B24" s="19">
        <v>850000</v>
      </c>
      <c r="C24" s="19">
        <v>1950000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f t="shared" si="10"/>
        <v>0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80.099999999999994" customHeight="1" x14ac:dyDescent="0.7">
      <c r="A25" s="18" t="s">
        <v>13</v>
      </c>
      <c r="B25" s="19">
        <v>2800000</v>
      </c>
      <c r="C25" s="19">
        <v>2800000</v>
      </c>
      <c r="D25" s="19">
        <v>87138.2</v>
      </c>
      <c r="E25" s="19">
        <v>86000.6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f t="shared" si="10"/>
        <v>173138.8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80.099999999999994" customHeight="1" x14ac:dyDescent="0.7">
      <c r="A26" s="18" t="s">
        <v>14</v>
      </c>
      <c r="B26" s="19">
        <v>200000</v>
      </c>
      <c r="C26" s="19">
        <v>200000</v>
      </c>
      <c r="D26" s="19">
        <v>0</v>
      </c>
      <c r="E26" s="19"/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21">
        <f t="shared" si="10"/>
        <v>0</v>
      </c>
    </row>
    <row r="27" spans="1:37" ht="80.099999999999994" customHeight="1" x14ac:dyDescent="0.7">
      <c r="A27" s="18" t="s">
        <v>15</v>
      </c>
      <c r="B27" s="19">
        <v>17525000</v>
      </c>
      <c r="C27" s="19">
        <v>24732556.620000001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f t="shared" si="10"/>
        <v>0</v>
      </c>
    </row>
    <row r="28" spans="1:37" ht="80.099999999999994" customHeight="1" x14ac:dyDescent="0.7">
      <c r="A28" s="18" t="s">
        <v>37</v>
      </c>
      <c r="B28" s="19">
        <v>250000</v>
      </c>
      <c r="C28" s="19">
        <v>250000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f t="shared" si="10"/>
        <v>0</v>
      </c>
    </row>
    <row r="29" spans="1:37" ht="80.099999999999994" customHeight="1" x14ac:dyDescent="0.7">
      <c r="A29" s="16" t="s">
        <v>16</v>
      </c>
      <c r="B29" s="17">
        <f>SUM(B30:B38)</f>
        <v>7750275</v>
      </c>
      <c r="C29" s="17">
        <f>SUM(C30:C38)</f>
        <v>8790275</v>
      </c>
      <c r="D29" s="17">
        <f t="shared" ref="D29:E29" si="11">SUM(D30:D38)</f>
        <v>169000</v>
      </c>
      <c r="E29" s="17">
        <f t="shared" si="11"/>
        <v>390240</v>
      </c>
      <c r="F29" s="17">
        <f t="shared" ref="F29:O29" si="12">SUM(F30:F38)</f>
        <v>0</v>
      </c>
      <c r="G29" s="17">
        <f t="shared" si="12"/>
        <v>0</v>
      </c>
      <c r="H29" s="17">
        <f t="shared" si="12"/>
        <v>0</v>
      </c>
      <c r="I29" s="17">
        <f t="shared" si="12"/>
        <v>0</v>
      </c>
      <c r="J29" s="17">
        <f t="shared" si="12"/>
        <v>0</v>
      </c>
      <c r="K29" s="17">
        <f t="shared" si="12"/>
        <v>0</v>
      </c>
      <c r="L29" s="17">
        <f t="shared" si="12"/>
        <v>0</v>
      </c>
      <c r="M29" s="17">
        <f t="shared" si="12"/>
        <v>0</v>
      </c>
      <c r="N29" s="17">
        <f t="shared" si="12"/>
        <v>0</v>
      </c>
      <c r="O29" s="17">
        <f t="shared" si="12"/>
        <v>0</v>
      </c>
      <c r="P29" s="17">
        <f t="shared" ref="P29" si="13">SUM(P30:P38)</f>
        <v>559240</v>
      </c>
    </row>
    <row r="30" spans="1:37" ht="80.099999999999994" customHeight="1" x14ac:dyDescent="0.7">
      <c r="A30" s="18" t="s">
        <v>17</v>
      </c>
      <c r="B30" s="19">
        <v>1100000</v>
      </c>
      <c r="C30" s="19">
        <v>1100000</v>
      </c>
      <c r="D30" s="19">
        <v>0</v>
      </c>
      <c r="E30" s="19">
        <v>219240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f t="shared" ref="P30:P38" si="14">SUM(D30:O30)</f>
        <v>219240</v>
      </c>
    </row>
    <row r="31" spans="1:37" ht="80.099999999999994" customHeight="1" x14ac:dyDescent="0.7">
      <c r="A31" s="18" t="s">
        <v>18</v>
      </c>
      <c r="B31" s="19">
        <v>850000</v>
      </c>
      <c r="C31" s="19">
        <v>1650000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f t="shared" si="14"/>
        <v>0</v>
      </c>
    </row>
    <row r="32" spans="1:37" ht="80.099999999999994" customHeight="1" x14ac:dyDescent="0.7">
      <c r="A32" s="18" t="s">
        <v>19</v>
      </c>
      <c r="B32" s="19">
        <v>250000</v>
      </c>
      <c r="C32" s="19">
        <v>250000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1">
        <f t="shared" si="14"/>
        <v>0</v>
      </c>
    </row>
    <row r="33" spans="1:16" ht="80.099999999999994" customHeight="1" x14ac:dyDescent="0.7">
      <c r="A33" s="18" t="s">
        <v>20</v>
      </c>
      <c r="B33" s="19">
        <v>50000</v>
      </c>
      <c r="C33" s="19">
        <v>50000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f t="shared" si="14"/>
        <v>0</v>
      </c>
    </row>
    <row r="34" spans="1:16" ht="80.099999999999994" customHeight="1" x14ac:dyDescent="0.7">
      <c r="A34" s="18" t="s">
        <v>21</v>
      </c>
      <c r="B34" s="19">
        <v>50000</v>
      </c>
      <c r="C34" s="19">
        <v>50000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f t="shared" si="14"/>
        <v>0</v>
      </c>
    </row>
    <row r="35" spans="1:16" ht="80.099999999999994" customHeight="1" x14ac:dyDescent="0.7">
      <c r="A35" s="18" t="s">
        <v>22</v>
      </c>
      <c r="B35" s="19">
        <v>150000</v>
      </c>
      <c r="C35" s="19">
        <v>150000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f t="shared" si="14"/>
        <v>0</v>
      </c>
    </row>
    <row r="36" spans="1:16" ht="80.099999999999994" customHeight="1" x14ac:dyDescent="0.7">
      <c r="A36" s="18" t="s">
        <v>23</v>
      </c>
      <c r="B36" s="19">
        <v>2750000</v>
      </c>
      <c r="C36" s="19">
        <v>2990000</v>
      </c>
      <c r="D36" s="19">
        <v>169000</v>
      </c>
      <c r="E36" s="19">
        <v>171000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21">
        <f t="shared" si="14"/>
        <v>340000</v>
      </c>
    </row>
    <row r="37" spans="1:16" ht="80.099999999999994" customHeight="1" x14ac:dyDescent="0.7">
      <c r="A37" s="18" t="s">
        <v>38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1">
        <f t="shared" si="14"/>
        <v>0</v>
      </c>
    </row>
    <row r="38" spans="1:16" ht="80.099999999999994" customHeight="1" x14ac:dyDescent="0.7">
      <c r="A38" s="18" t="s">
        <v>24</v>
      </c>
      <c r="B38" s="19">
        <v>2550275</v>
      </c>
      <c r="C38" s="19">
        <v>2550275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f t="shared" si="14"/>
        <v>0</v>
      </c>
    </row>
    <row r="39" spans="1:16" ht="80.099999999999994" customHeight="1" x14ac:dyDescent="0.7">
      <c r="A39" s="16" t="s">
        <v>25</v>
      </c>
      <c r="B39" s="17">
        <f>SUM(B40:B46)</f>
        <v>0</v>
      </c>
      <c r="C39" s="17">
        <f>SUM(C40:C46)</f>
        <v>0</v>
      </c>
      <c r="D39" s="22">
        <f t="shared" ref="D39" si="15">SUM(D40:D46)</f>
        <v>0</v>
      </c>
      <c r="E39" s="22">
        <f t="shared" ref="E39" si="16">SUM(E40:E46)</f>
        <v>0</v>
      </c>
      <c r="F39" s="22">
        <f t="shared" ref="F39:O39" si="17">SUM(F40:F46)</f>
        <v>0</v>
      </c>
      <c r="G39" s="22">
        <f t="shared" si="17"/>
        <v>0</v>
      </c>
      <c r="H39" s="22">
        <f t="shared" si="17"/>
        <v>0</v>
      </c>
      <c r="I39" s="22">
        <f t="shared" si="17"/>
        <v>0</v>
      </c>
      <c r="J39" s="22">
        <f t="shared" si="17"/>
        <v>0</v>
      </c>
      <c r="K39" s="22">
        <f t="shared" si="17"/>
        <v>0</v>
      </c>
      <c r="L39" s="22">
        <f t="shared" si="17"/>
        <v>0</v>
      </c>
      <c r="M39" s="22">
        <f t="shared" si="17"/>
        <v>0</v>
      </c>
      <c r="N39" s="22">
        <f t="shared" si="17"/>
        <v>0</v>
      </c>
      <c r="O39" s="22">
        <f t="shared" si="17"/>
        <v>0</v>
      </c>
      <c r="P39" s="22">
        <f t="shared" ref="P39" si="18">SUM(P40:P46)</f>
        <v>0</v>
      </c>
    </row>
    <row r="40" spans="1:16" ht="80.099999999999994" customHeight="1" x14ac:dyDescent="0.7">
      <c r="A40" s="18" t="s">
        <v>26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f t="shared" ref="P40:P46" si="19">SUM(D40:O40)</f>
        <v>0</v>
      </c>
    </row>
    <row r="41" spans="1:16" ht="80.099999999999994" customHeight="1" x14ac:dyDescent="0.7">
      <c r="A41" s="18" t="s">
        <v>39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f t="shared" si="19"/>
        <v>0</v>
      </c>
    </row>
    <row r="42" spans="1:16" ht="80.099999999999994" customHeight="1" x14ac:dyDescent="0.7">
      <c r="A42" s="18" t="s">
        <v>40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f t="shared" si="19"/>
        <v>0</v>
      </c>
    </row>
    <row r="43" spans="1:16" ht="80.099999999999994" customHeight="1" x14ac:dyDescent="0.7">
      <c r="A43" s="18" t="s">
        <v>41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f t="shared" si="19"/>
        <v>0</v>
      </c>
    </row>
    <row r="44" spans="1:16" ht="80.099999999999994" customHeight="1" x14ac:dyDescent="0.7">
      <c r="A44" s="18" t="s">
        <v>42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f t="shared" si="19"/>
        <v>0</v>
      </c>
    </row>
    <row r="45" spans="1:16" ht="80.099999999999994" customHeight="1" x14ac:dyDescent="0.7">
      <c r="A45" s="18" t="s">
        <v>27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f t="shared" si="19"/>
        <v>0</v>
      </c>
    </row>
    <row r="46" spans="1:16" ht="80.099999999999994" customHeight="1" x14ac:dyDescent="0.7">
      <c r="A46" s="18" t="s">
        <v>43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19"/>
        <v>0</v>
      </c>
    </row>
    <row r="47" spans="1:16" ht="80.099999999999994" customHeight="1" x14ac:dyDescent="0.7">
      <c r="A47" s="16" t="s">
        <v>44</v>
      </c>
      <c r="B47" s="17">
        <f>SUM(B48:B54)</f>
        <v>0</v>
      </c>
      <c r="C47" s="17">
        <f>SUM(C48:C54)</f>
        <v>0</v>
      </c>
      <c r="D47" s="22">
        <f t="shared" ref="D47:E47" si="20">SUM(D48:D54)</f>
        <v>0</v>
      </c>
      <c r="E47" s="22">
        <f t="shared" si="20"/>
        <v>0</v>
      </c>
      <c r="F47" s="22">
        <f t="shared" ref="F47:O47" si="21">SUM(F48:F54)</f>
        <v>0</v>
      </c>
      <c r="G47" s="22">
        <f t="shared" si="21"/>
        <v>0</v>
      </c>
      <c r="H47" s="22">
        <f t="shared" si="21"/>
        <v>0</v>
      </c>
      <c r="I47" s="22">
        <f t="shared" si="21"/>
        <v>0</v>
      </c>
      <c r="J47" s="22">
        <f t="shared" si="21"/>
        <v>0</v>
      </c>
      <c r="K47" s="22">
        <f t="shared" si="21"/>
        <v>0</v>
      </c>
      <c r="L47" s="22">
        <f t="shared" si="21"/>
        <v>0</v>
      </c>
      <c r="M47" s="22">
        <f t="shared" si="21"/>
        <v>0</v>
      </c>
      <c r="N47" s="22">
        <f t="shared" si="21"/>
        <v>0</v>
      </c>
      <c r="O47" s="22">
        <f t="shared" si="21"/>
        <v>0</v>
      </c>
      <c r="P47" s="22">
        <f t="shared" ref="P47" si="22">SUM(P48:P54)</f>
        <v>0</v>
      </c>
    </row>
    <row r="48" spans="1:16" ht="80.099999999999994" customHeight="1" x14ac:dyDescent="0.7">
      <c r="A48" s="18" t="s">
        <v>45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f t="shared" ref="P48:P54" si="23">SUM(D48:O48)</f>
        <v>0</v>
      </c>
    </row>
    <row r="49" spans="1:16" ht="80.099999999999994" customHeight="1" x14ac:dyDescent="0.7">
      <c r="A49" s="18" t="s">
        <v>46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si="23"/>
        <v>0</v>
      </c>
    </row>
    <row r="50" spans="1:16" ht="80.099999999999994" customHeight="1" x14ac:dyDescent="0.7">
      <c r="A50" s="18" t="s">
        <v>47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si="23"/>
        <v>0</v>
      </c>
    </row>
    <row r="51" spans="1:16" ht="80.099999999999994" customHeight="1" x14ac:dyDescent="0.7">
      <c r="A51" s="18" t="s">
        <v>48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23"/>
        <v>0</v>
      </c>
    </row>
    <row r="52" spans="1:16" ht="80.099999999999994" customHeight="1" x14ac:dyDescent="0.7">
      <c r="A52" s="18" t="s">
        <v>49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23"/>
        <v>0</v>
      </c>
    </row>
    <row r="53" spans="1:16" ht="80.099999999999994" customHeight="1" x14ac:dyDescent="0.7">
      <c r="A53" s="18" t="s">
        <v>50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23"/>
        <v>0</v>
      </c>
    </row>
    <row r="54" spans="1:16" ht="80.099999999999994" customHeight="1" x14ac:dyDescent="0.7">
      <c r="A54" s="18" t="s">
        <v>51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23"/>
        <v>0</v>
      </c>
    </row>
    <row r="55" spans="1:16" ht="80.099999999999994" customHeight="1" x14ac:dyDescent="0.7">
      <c r="A55" s="16" t="s">
        <v>28</v>
      </c>
      <c r="B55" s="17">
        <f>SUM(B56:B64)</f>
        <v>1250000</v>
      </c>
      <c r="C55" s="17">
        <f>SUM(C56:C64)</f>
        <v>2250000</v>
      </c>
      <c r="D55" s="17">
        <f t="shared" ref="D55" si="24">SUM(D56:D64)</f>
        <v>0</v>
      </c>
      <c r="E55" s="17">
        <f t="shared" ref="E55" si="25">SUM(E56:E64)</f>
        <v>0</v>
      </c>
      <c r="F55" s="17">
        <f t="shared" ref="F55:O55" si="26">SUM(F56:F64)</f>
        <v>0</v>
      </c>
      <c r="G55" s="17">
        <f t="shared" si="26"/>
        <v>0</v>
      </c>
      <c r="H55" s="17">
        <f t="shared" si="26"/>
        <v>0</v>
      </c>
      <c r="I55" s="17">
        <f t="shared" si="26"/>
        <v>0</v>
      </c>
      <c r="J55" s="17">
        <f t="shared" si="26"/>
        <v>0</v>
      </c>
      <c r="K55" s="17">
        <f t="shared" si="26"/>
        <v>0</v>
      </c>
      <c r="L55" s="17">
        <f t="shared" si="26"/>
        <v>0</v>
      </c>
      <c r="M55" s="17">
        <f t="shared" si="26"/>
        <v>0</v>
      </c>
      <c r="N55" s="17">
        <f t="shared" si="26"/>
        <v>0</v>
      </c>
      <c r="O55" s="17">
        <f t="shared" si="26"/>
        <v>0</v>
      </c>
      <c r="P55" s="17">
        <f t="shared" ref="P55" si="27">SUM(P56:P64)</f>
        <v>0</v>
      </c>
    </row>
    <row r="56" spans="1:16" ht="80.099999999999994" customHeight="1" x14ac:dyDescent="0.7">
      <c r="A56" s="18" t="s">
        <v>29</v>
      </c>
      <c r="B56" s="19">
        <v>1250000</v>
      </c>
      <c r="C56" s="19">
        <v>2200000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f t="shared" ref="P56:P64" si="28">SUM(D56:O56)</f>
        <v>0</v>
      </c>
    </row>
    <row r="57" spans="1:16" ht="80.099999999999994" customHeight="1" x14ac:dyDescent="0.7">
      <c r="A57" s="18" t="s">
        <v>30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f t="shared" si="28"/>
        <v>0</v>
      </c>
    </row>
    <row r="58" spans="1:16" ht="80.099999999999994" customHeight="1" x14ac:dyDescent="0.7">
      <c r="A58" s="18" t="s">
        <v>31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28"/>
        <v>0</v>
      </c>
    </row>
    <row r="59" spans="1:16" ht="80.099999999999994" customHeight="1" x14ac:dyDescent="0.7">
      <c r="A59" s="18" t="s">
        <v>32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f t="shared" si="28"/>
        <v>0</v>
      </c>
    </row>
    <row r="60" spans="1:16" ht="80.099999999999994" customHeight="1" x14ac:dyDescent="0.7">
      <c r="A60" s="18" t="s">
        <v>33</v>
      </c>
      <c r="B60" s="19">
        <v>0</v>
      </c>
      <c r="C60" s="19">
        <v>50000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f t="shared" si="28"/>
        <v>0</v>
      </c>
    </row>
    <row r="61" spans="1:16" ht="80.099999999999994" customHeight="1" x14ac:dyDescent="0.7">
      <c r="A61" s="18" t="s">
        <v>52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f t="shared" si="28"/>
        <v>0</v>
      </c>
    </row>
    <row r="62" spans="1:16" ht="80.099999999999994" customHeight="1" x14ac:dyDescent="0.7">
      <c r="A62" s="18" t="s">
        <v>53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f t="shared" si="28"/>
        <v>0</v>
      </c>
    </row>
    <row r="63" spans="1:16" ht="80.099999999999994" customHeight="1" x14ac:dyDescent="0.7">
      <c r="A63" s="18" t="s">
        <v>34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f t="shared" si="28"/>
        <v>0</v>
      </c>
    </row>
    <row r="64" spans="1:16" ht="80.099999999999994" customHeight="1" x14ac:dyDescent="0.7">
      <c r="A64" s="18" t="s">
        <v>54</v>
      </c>
      <c r="B64" s="21">
        <v>0</v>
      </c>
      <c r="C64" s="21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f t="shared" si="28"/>
        <v>0</v>
      </c>
    </row>
    <row r="65" spans="1:16" ht="80.099999999999994" customHeight="1" x14ac:dyDescent="0.7">
      <c r="A65" s="16" t="s">
        <v>55</v>
      </c>
      <c r="B65" s="17">
        <f>SUM(B66:B69)</f>
        <v>0</v>
      </c>
      <c r="C65" s="17">
        <f>SUM(C66:C69)</f>
        <v>0</v>
      </c>
      <c r="D65" s="17">
        <f t="shared" ref="D65:E65" si="29">SUM(D66:D69)</f>
        <v>0</v>
      </c>
      <c r="E65" s="17">
        <f t="shared" si="29"/>
        <v>0</v>
      </c>
      <c r="F65" s="17">
        <f t="shared" ref="F65:O65" si="30">SUM(F66:F69)</f>
        <v>0</v>
      </c>
      <c r="G65" s="17">
        <f t="shared" si="30"/>
        <v>0</v>
      </c>
      <c r="H65" s="17">
        <f t="shared" si="30"/>
        <v>0</v>
      </c>
      <c r="I65" s="17">
        <f t="shared" si="30"/>
        <v>0</v>
      </c>
      <c r="J65" s="17">
        <f t="shared" si="30"/>
        <v>0</v>
      </c>
      <c r="K65" s="17">
        <f t="shared" si="30"/>
        <v>0</v>
      </c>
      <c r="L65" s="17">
        <f t="shared" si="30"/>
        <v>0</v>
      </c>
      <c r="M65" s="17">
        <f t="shared" si="30"/>
        <v>0</v>
      </c>
      <c r="N65" s="17">
        <f t="shared" si="30"/>
        <v>0</v>
      </c>
      <c r="O65" s="17">
        <f t="shared" si="30"/>
        <v>0</v>
      </c>
      <c r="P65" s="17">
        <f t="shared" ref="P65" si="31">SUM(P66:P69)</f>
        <v>0</v>
      </c>
    </row>
    <row r="66" spans="1:16" ht="80.099999999999994" customHeight="1" x14ac:dyDescent="0.7">
      <c r="A66" s="18" t="s">
        <v>56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f>SUM(D66:O66)</f>
        <v>0</v>
      </c>
    </row>
    <row r="67" spans="1:16" ht="80.099999999999994" customHeight="1" x14ac:dyDescent="0.7">
      <c r="A67" s="18" t="s">
        <v>57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f>SUM(D67:O67)</f>
        <v>0</v>
      </c>
    </row>
    <row r="68" spans="1:16" ht="80.099999999999994" customHeight="1" x14ac:dyDescent="0.7">
      <c r="A68" s="18" t="s">
        <v>58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>SUM(D68:O68)</f>
        <v>0</v>
      </c>
    </row>
    <row r="69" spans="1:16" ht="80.099999999999994" customHeight="1" x14ac:dyDescent="0.7">
      <c r="A69" s="18" t="s">
        <v>59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f>SUM(D69:O69)</f>
        <v>0</v>
      </c>
    </row>
    <row r="70" spans="1:16" ht="80.099999999999994" customHeight="1" x14ac:dyDescent="0.7">
      <c r="A70" s="16" t="s">
        <v>60</v>
      </c>
      <c r="B70" s="17">
        <f>SUM(B71:B72)</f>
        <v>0</v>
      </c>
      <c r="C70" s="17">
        <f>SUM(C71:C72)</f>
        <v>0</v>
      </c>
      <c r="D70" s="17">
        <f t="shared" ref="D70:E70" si="32">SUM(D71:D72)</f>
        <v>0</v>
      </c>
      <c r="E70" s="17">
        <f t="shared" si="32"/>
        <v>0</v>
      </c>
      <c r="F70" s="17">
        <f t="shared" ref="F70:O70" si="33">SUM(F71:F72)</f>
        <v>0</v>
      </c>
      <c r="G70" s="17">
        <f t="shared" si="33"/>
        <v>0</v>
      </c>
      <c r="H70" s="17">
        <f t="shared" si="33"/>
        <v>0</v>
      </c>
      <c r="I70" s="17">
        <f t="shared" si="33"/>
        <v>0</v>
      </c>
      <c r="J70" s="17">
        <f t="shared" si="33"/>
        <v>0</v>
      </c>
      <c r="K70" s="17">
        <f t="shared" si="33"/>
        <v>0</v>
      </c>
      <c r="L70" s="17">
        <f t="shared" si="33"/>
        <v>0</v>
      </c>
      <c r="M70" s="17">
        <f t="shared" si="33"/>
        <v>0</v>
      </c>
      <c r="N70" s="17">
        <f t="shared" si="33"/>
        <v>0</v>
      </c>
      <c r="O70" s="17">
        <f t="shared" si="33"/>
        <v>0</v>
      </c>
      <c r="P70" s="17">
        <f t="shared" ref="P70" si="34">SUM(P71:P72)</f>
        <v>0</v>
      </c>
    </row>
    <row r="71" spans="1:16" ht="80.099999999999994" customHeight="1" x14ac:dyDescent="0.7">
      <c r="A71" s="18" t="s">
        <v>61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f>SUM(D71:O71)</f>
        <v>0</v>
      </c>
    </row>
    <row r="72" spans="1:16" ht="80.099999999999994" customHeight="1" x14ac:dyDescent="0.7">
      <c r="A72" s="18" t="s">
        <v>62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f>SUM(D72:O72)</f>
        <v>0</v>
      </c>
    </row>
    <row r="73" spans="1:16" ht="80.099999999999994" customHeight="1" x14ac:dyDescent="0.7">
      <c r="A73" s="16" t="s">
        <v>63</v>
      </c>
      <c r="B73" s="17">
        <f>SUM(B74:B76)</f>
        <v>0</v>
      </c>
      <c r="C73" s="17">
        <f>SUM(C74:C76)</f>
        <v>0</v>
      </c>
      <c r="D73" s="17">
        <f t="shared" ref="D73:E73" si="35">SUM(D74:D76)</f>
        <v>0</v>
      </c>
      <c r="E73" s="17">
        <f t="shared" si="35"/>
        <v>0</v>
      </c>
      <c r="F73" s="17">
        <f t="shared" ref="F73:O73" si="36">SUM(F74:F76)</f>
        <v>0</v>
      </c>
      <c r="G73" s="17">
        <f t="shared" si="36"/>
        <v>0</v>
      </c>
      <c r="H73" s="17">
        <f t="shared" si="36"/>
        <v>0</v>
      </c>
      <c r="I73" s="17">
        <f t="shared" si="36"/>
        <v>0</v>
      </c>
      <c r="J73" s="17">
        <f t="shared" si="36"/>
        <v>0</v>
      </c>
      <c r="K73" s="17">
        <f t="shared" si="36"/>
        <v>0</v>
      </c>
      <c r="L73" s="17">
        <f t="shared" si="36"/>
        <v>0</v>
      </c>
      <c r="M73" s="17">
        <f t="shared" si="36"/>
        <v>0</v>
      </c>
      <c r="N73" s="17">
        <f t="shared" si="36"/>
        <v>0</v>
      </c>
      <c r="O73" s="17">
        <f t="shared" si="36"/>
        <v>0</v>
      </c>
      <c r="P73" s="17">
        <f t="shared" ref="P73" si="37">SUM(P74:P76)</f>
        <v>0</v>
      </c>
    </row>
    <row r="74" spans="1:16" ht="80.099999999999994" customHeight="1" x14ac:dyDescent="0.7">
      <c r="A74" s="18" t="s">
        <v>64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f>SUM(D74:O74)</f>
        <v>0</v>
      </c>
    </row>
    <row r="75" spans="1:16" ht="80.099999999999994" customHeight="1" x14ac:dyDescent="0.7">
      <c r="A75" s="18" t="s">
        <v>65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f>SUM(D75:O75)</f>
        <v>0</v>
      </c>
    </row>
    <row r="76" spans="1:16" ht="80.099999999999994" customHeight="1" x14ac:dyDescent="0.7">
      <c r="A76" s="18" t="s">
        <v>66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f>SUM(D76:O76)</f>
        <v>0</v>
      </c>
    </row>
    <row r="77" spans="1:16" ht="80.099999999999994" customHeight="1" x14ac:dyDescent="0.25">
      <c r="A77" s="23" t="s">
        <v>35</v>
      </c>
      <c r="B77" s="24">
        <f>B13+B19+B29+B39+B47+B55+B65+B70+B73</f>
        <v>130210775</v>
      </c>
      <c r="C77" s="24">
        <f>C13+C19+C29+C39+C55+C47+C65+C70+C73</f>
        <v>146375379.62</v>
      </c>
      <c r="D77" s="24">
        <f t="shared" ref="D77:E77" si="38">+D13+D19+D29+D39+D47+D55+D65+D70+D73</f>
        <v>6061594.1100000003</v>
      </c>
      <c r="E77" s="24">
        <f t="shared" si="38"/>
        <v>6122689.7699999996</v>
      </c>
      <c r="F77" s="24">
        <f t="shared" ref="F77:O77" si="39">+F13+F19+F29+F39+F47+F55+F65+F70+F73</f>
        <v>0</v>
      </c>
      <c r="G77" s="24">
        <f t="shared" si="39"/>
        <v>0</v>
      </c>
      <c r="H77" s="24">
        <f t="shared" si="39"/>
        <v>0</v>
      </c>
      <c r="I77" s="24">
        <f t="shared" si="39"/>
        <v>0</v>
      </c>
      <c r="J77" s="24">
        <f t="shared" si="39"/>
        <v>0</v>
      </c>
      <c r="K77" s="24">
        <f t="shared" si="39"/>
        <v>0</v>
      </c>
      <c r="L77" s="24">
        <f t="shared" si="39"/>
        <v>0</v>
      </c>
      <c r="M77" s="24">
        <f t="shared" si="39"/>
        <v>0</v>
      </c>
      <c r="N77" s="24">
        <f t="shared" si="39"/>
        <v>0</v>
      </c>
      <c r="O77" s="24">
        <f t="shared" si="39"/>
        <v>0</v>
      </c>
      <c r="P77" s="24">
        <f t="shared" ref="P77" si="40">+P13+P19+P29+P39+P47+P55+P65+P70+P73</f>
        <v>12184283.880000001</v>
      </c>
    </row>
    <row r="78" spans="1:16" ht="19.5" customHeight="1" x14ac:dyDescent="0.7">
      <c r="A78" s="18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6"/>
    </row>
    <row r="79" spans="1:16" ht="80.099999999999994" customHeight="1" x14ac:dyDescent="0.25">
      <c r="A79" s="14" t="s">
        <v>67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80.099999999999994" customHeight="1" x14ac:dyDescent="0.7">
      <c r="A80" s="16" t="s">
        <v>68</v>
      </c>
      <c r="B80" s="20">
        <f t="shared" ref="B80:C80" si="41">SUM(B81:B82)</f>
        <v>0</v>
      </c>
      <c r="C80" s="20">
        <f t="shared" si="41"/>
        <v>0</v>
      </c>
      <c r="D80" s="20">
        <f t="shared" ref="D80:E80" si="42">SUM(D81:D82)</f>
        <v>0</v>
      </c>
      <c r="E80" s="20">
        <f t="shared" si="42"/>
        <v>0</v>
      </c>
      <c r="F80" s="20">
        <f t="shared" ref="F80:O80" si="43">SUM(F81:F82)</f>
        <v>0</v>
      </c>
      <c r="G80" s="20">
        <f t="shared" si="43"/>
        <v>0</v>
      </c>
      <c r="H80" s="20">
        <f t="shared" si="43"/>
        <v>0</v>
      </c>
      <c r="I80" s="20">
        <f t="shared" si="43"/>
        <v>0</v>
      </c>
      <c r="J80" s="20">
        <f t="shared" si="43"/>
        <v>0</v>
      </c>
      <c r="K80" s="20">
        <f t="shared" si="43"/>
        <v>0</v>
      </c>
      <c r="L80" s="20">
        <f t="shared" si="43"/>
        <v>0</v>
      </c>
      <c r="M80" s="20">
        <f t="shared" si="43"/>
        <v>0</v>
      </c>
      <c r="N80" s="20">
        <f t="shared" si="43"/>
        <v>0</v>
      </c>
      <c r="O80" s="20">
        <f t="shared" si="43"/>
        <v>0</v>
      </c>
      <c r="P80" s="20">
        <f t="shared" ref="P80" si="44">SUM(P81:P82)</f>
        <v>0</v>
      </c>
    </row>
    <row r="81" spans="1:16" ht="80.099999999999994" customHeight="1" x14ac:dyDescent="0.7">
      <c r="A81" s="18" t="s">
        <v>69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19">
        <f>SUM(D81:O81)</f>
        <v>0</v>
      </c>
    </row>
    <row r="82" spans="1:16" ht="80.099999999999994" customHeight="1" x14ac:dyDescent="0.7">
      <c r="A82" s="18" t="s">
        <v>70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19">
        <f>SUM(D82:O82)</f>
        <v>0</v>
      </c>
    </row>
    <row r="83" spans="1:16" ht="80.099999999999994" customHeight="1" x14ac:dyDescent="0.7">
      <c r="A83" s="16" t="s">
        <v>71</v>
      </c>
      <c r="B83" s="20">
        <f t="shared" ref="B83:C83" si="45">SUM(B84:B85)</f>
        <v>0</v>
      </c>
      <c r="C83" s="20">
        <f t="shared" si="45"/>
        <v>0</v>
      </c>
      <c r="D83" s="20">
        <f t="shared" ref="D83:E83" si="46">SUM(D84:D85)</f>
        <v>0</v>
      </c>
      <c r="E83" s="20">
        <f t="shared" si="46"/>
        <v>0</v>
      </c>
      <c r="F83" s="20">
        <f t="shared" ref="F83:O83" si="47">SUM(F84:F85)</f>
        <v>0</v>
      </c>
      <c r="G83" s="20">
        <f t="shared" si="47"/>
        <v>0</v>
      </c>
      <c r="H83" s="20">
        <f t="shared" si="47"/>
        <v>0</v>
      </c>
      <c r="I83" s="20">
        <f t="shared" si="47"/>
        <v>0</v>
      </c>
      <c r="J83" s="20">
        <f t="shared" si="47"/>
        <v>0</v>
      </c>
      <c r="K83" s="20">
        <f t="shared" si="47"/>
        <v>0</v>
      </c>
      <c r="L83" s="20">
        <f t="shared" si="47"/>
        <v>0</v>
      </c>
      <c r="M83" s="20">
        <f t="shared" si="47"/>
        <v>0</v>
      </c>
      <c r="N83" s="20">
        <f t="shared" si="47"/>
        <v>0</v>
      </c>
      <c r="O83" s="20">
        <f t="shared" si="47"/>
        <v>0</v>
      </c>
      <c r="P83" s="20">
        <f t="shared" ref="P83" si="48">SUM(P84:P85)</f>
        <v>0</v>
      </c>
    </row>
    <row r="84" spans="1:16" ht="80.099999999999994" customHeight="1" x14ac:dyDescent="0.7">
      <c r="A84" s="18" t="s">
        <v>72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19">
        <f>SUM(D84:O84)</f>
        <v>0</v>
      </c>
    </row>
    <row r="85" spans="1:16" ht="80.099999999999994" customHeight="1" x14ac:dyDescent="0.7">
      <c r="A85" s="18" t="s">
        <v>73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19">
        <f>SUM(D85:O85)</f>
        <v>0</v>
      </c>
    </row>
    <row r="86" spans="1:16" ht="80.099999999999994" customHeight="1" x14ac:dyDescent="0.7">
      <c r="A86" s="16" t="s">
        <v>74</v>
      </c>
      <c r="B86" s="20">
        <f t="shared" ref="B86:C86" si="49">SUM(B87:B87)</f>
        <v>0</v>
      </c>
      <c r="C86" s="20">
        <f t="shared" si="49"/>
        <v>0</v>
      </c>
      <c r="D86" s="20">
        <f t="shared" ref="D86:O86" si="50">SUM(D87:D87)</f>
        <v>0</v>
      </c>
      <c r="E86" s="20">
        <f t="shared" si="50"/>
        <v>0</v>
      </c>
      <c r="F86" s="20">
        <f t="shared" si="50"/>
        <v>0</v>
      </c>
      <c r="G86" s="20">
        <f t="shared" si="50"/>
        <v>0</v>
      </c>
      <c r="H86" s="20">
        <f t="shared" si="50"/>
        <v>0</v>
      </c>
      <c r="I86" s="20">
        <f t="shared" si="50"/>
        <v>0</v>
      </c>
      <c r="J86" s="20">
        <f t="shared" si="50"/>
        <v>0</v>
      </c>
      <c r="K86" s="20">
        <f t="shared" si="50"/>
        <v>0</v>
      </c>
      <c r="L86" s="20">
        <f t="shared" si="50"/>
        <v>0</v>
      </c>
      <c r="M86" s="20">
        <f t="shared" si="50"/>
        <v>0</v>
      </c>
      <c r="N86" s="20">
        <f t="shared" si="50"/>
        <v>0</v>
      </c>
      <c r="O86" s="20">
        <f t="shared" si="50"/>
        <v>0</v>
      </c>
      <c r="P86" s="20">
        <f>SUM(P87:P87)</f>
        <v>0</v>
      </c>
    </row>
    <row r="87" spans="1:16" ht="80.099999999999994" customHeight="1" x14ac:dyDescent="0.7">
      <c r="A87" s="18" t="s">
        <v>75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19">
        <f>SUM(D87:O87)</f>
        <v>0</v>
      </c>
    </row>
    <row r="88" spans="1:16" ht="80.099999999999994" customHeight="1" x14ac:dyDescent="0.25">
      <c r="A88" s="23" t="s">
        <v>76</v>
      </c>
      <c r="B88" s="24">
        <f t="shared" ref="B88:C88" si="51">+B80+B83+B86</f>
        <v>0</v>
      </c>
      <c r="C88" s="24">
        <f t="shared" si="51"/>
        <v>0</v>
      </c>
      <c r="D88" s="24">
        <f t="shared" ref="D88" si="52">+D80+D83+D86</f>
        <v>0</v>
      </c>
      <c r="E88" s="24">
        <f t="shared" ref="E88" si="53">+E80+E83+E86</f>
        <v>0</v>
      </c>
      <c r="F88" s="24">
        <f t="shared" ref="F88:O88" si="54">+F80+F83+F86</f>
        <v>0</v>
      </c>
      <c r="G88" s="24">
        <f t="shared" si="54"/>
        <v>0</v>
      </c>
      <c r="H88" s="24">
        <f t="shared" si="54"/>
        <v>0</v>
      </c>
      <c r="I88" s="24">
        <f t="shared" si="54"/>
        <v>0</v>
      </c>
      <c r="J88" s="24">
        <f t="shared" si="54"/>
        <v>0</v>
      </c>
      <c r="K88" s="24">
        <f t="shared" si="54"/>
        <v>0</v>
      </c>
      <c r="L88" s="24">
        <f t="shared" si="54"/>
        <v>0</v>
      </c>
      <c r="M88" s="24">
        <f t="shared" si="54"/>
        <v>0</v>
      </c>
      <c r="N88" s="24">
        <f t="shared" si="54"/>
        <v>0</v>
      </c>
      <c r="O88" s="24">
        <f t="shared" si="54"/>
        <v>0</v>
      </c>
      <c r="P88" s="24">
        <f t="shared" ref="P88" si="55">+P80+P83+P86</f>
        <v>0</v>
      </c>
    </row>
    <row r="89" spans="1:16" ht="26.25" customHeight="1" x14ac:dyDescent="0.7">
      <c r="A89" s="28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ht="69.75" customHeight="1" thickBot="1" x14ac:dyDescent="0.3">
      <c r="A90" s="29" t="s">
        <v>77</v>
      </c>
      <c r="B90" s="30">
        <f t="shared" ref="B90" si="56">+B77+B88</f>
        <v>130210775</v>
      </c>
      <c r="C90" s="30">
        <f>+C77+C88</f>
        <v>146375379.62</v>
      </c>
      <c r="D90" s="30">
        <f t="shared" ref="D90" si="57">+D77+D88</f>
        <v>6061594.1100000003</v>
      </c>
      <c r="E90" s="30">
        <f t="shared" ref="E90" si="58">+E77+E88</f>
        <v>6122689.7699999996</v>
      </c>
      <c r="F90" s="30">
        <f t="shared" ref="F90:O90" si="59">+F77+F88</f>
        <v>0</v>
      </c>
      <c r="G90" s="30">
        <f t="shared" si="59"/>
        <v>0</v>
      </c>
      <c r="H90" s="30">
        <f t="shared" si="59"/>
        <v>0</v>
      </c>
      <c r="I90" s="30">
        <f t="shared" si="59"/>
        <v>0</v>
      </c>
      <c r="J90" s="30">
        <f t="shared" si="59"/>
        <v>0</v>
      </c>
      <c r="K90" s="30">
        <f t="shared" si="59"/>
        <v>0</v>
      </c>
      <c r="L90" s="30">
        <f t="shared" si="59"/>
        <v>0</v>
      </c>
      <c r="M90" s="30">
        <f t="shared" si="59"/>
        <v>0</v>
      </c>
      <c r="N90" s="30">
        <f t="shared" si="59"/>
        <v>0</v>
      </c>
      <c r="O90" s="30">
        <f t="shared" si="59"/>
        <v>0</v>
      </c>
      <c r="P90" s="30">
        <f t="shared" ref="P90" si="60">+P77+P88</f>
        <v>12184283.880000001</v>
      </c>
    </row>
    <row r="91" spans="1:16" ht="32.25" customHeight="1" thickTop="1" x14ac:dyDescent="0.45">
      <c r="A91" s="31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32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32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32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32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32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32" t="s">
        <v>101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35">
      <c r="A98" s="11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9" fitToHeight="3" orientation="landscape" r:id="rId1"/>
  <rowBreaks count="2" manualBreakCount="2">
    <brk id="38" max="15" man="1"/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2024-03-04T13:10:45Z</cp:lastPrinted>
  <dcterms:created xsi:type="dcterms:W3CDTF">2018-04-17T18:57:16Z</dcterms:created>
  <dcterms:modified xsi:type="dcterms:W3CDTF">2024-03-04T13:13:56Z</dcterms:modified>
</cp:coreProperties>
</file>