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66EAB7FC-60F9-4374-A25C-4FABFB00BDEE}" xr6:coauthVersionLast="47" xr6:coauthVersionMax="47" xr10:uidLastSave="{00000000-0000-0000-0000-000000000000}"/>
  <bookViews>
    <workbookView xWindow="-120" yWindow="-120" windowWidth="29040" windowHeight="15840" xr2:uid="{79E82683-7951-4B11-9FE2-55346DC29ADC}"/>
  </bookViews>
  <sheets>
    <sheet name="Exoneraciones" sheetId="1" r:id="rId1"/>
  </sheets>
  <definedNames>
    <definedName name="_xlnm.Print_Area" localSheetId="0">Exoneraciones!$B$1:$J$64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1" i="1"/>
  <c r="I29" i="1"/>
  <c r="J40" i="1" l="1"/>
  <c r="J30" i="1"/>
  <c r="J31" i="1"/>
  <c r="J32" i="1"/>
  <c r="J33" i="1"/>
  <c r="J34" i="1"/>
  <c r="J35" i="1"/>
  <c r="J36" i="1"/>
  <c r="J37" i="1"/>
  <c r="J38" i="1"/>
  <c r="J39" i="1"/>
  <c r="I30" i="1"/>
  <c r="I31" i="1"/>
  <c r="I32" i="1"/>
  <c r="I33" i="1"/>
  <c r="I34" i="1"/>
  <c r="I35" i="1"/>
  <c r="I36" i="1"/>
  <c r="I37" i="1"/>
  <c r="I38" i="1"/>
  <c r="I39" i="1"/>
  <c r="J29" i="1"/>
  <c r="C41" i="1" l="1"/>
  <c r="C50" i="1" s="1"/>
  <c r="D41" i="1" l="1"/>
  <c r="D50" i="1" s="1"/>
  <c r="E41" i="1"/>
  <c r="C51" i="1" s="1"/>
  <c r="F41" i="1"/>
  <c r="D51" i="1" s="1"/>
  <c r="G41" i="1"/>
  <c r="C52" i="1" s="1"/>
  <c r="H41" i="1"/>
  <c r="D52" i="1" s="1"/>
  <c r="C53" i="1" l="1"/>
  <c r="D53" i="1"/>
  <c r="J41" i="1"/>
  <c r="I41" i="1"/>
</calcChain>
</file>

<file path=xl/sharedStrings.xml><?xml version="1.0" encoding="utf-8"?>
<sst xmlns="http://schemas.openxmlformats.org/spreadsheetml/2006/main" count="63" uniqueCount="52">
  <si>
    <t>Ministerio de Hacienda</t>
  </si>
  <si>
    <t>Dirección General de Política y Legislación Tributaria</t>
  </si>
  <si>
    <t>Recibidas</t>
  </si>
  <si>
    <t>Tramitadas</t>
  </si>
  <si>
    <t>Total</t>
  </si>
  <si>
    <t>Nota: Las solicitudes tramitadas en un mes determinado, no corresponden necesariamente a las recibidas en dicho mes.</t>
  </si>
  <si>
    <t>Estadísticas de Servicios Ofrecidos de Exoneraciones</t>
  </si>
  <si>
    <t>Tipo de Solicitud de Exoneración</t>
  </si>
  <si>
    <t>Mes</t>
  </si>
  <si>
    <t>Resumen Estadísticas de Servicios Ofrecidos de Exoneraciones</t>
  </si>
  <si>
    <t>Cantidad de Solicitudes</t>
  </si>
  <si>
    <t>Otros**</t>
  </si>
  <si>
    <t>**Incluye respuesta a comunicaciones recibidas, recursos de reconsideración, recursos jerárquicos, solicitudes de transferencia de vehículo de motor, órdenes de exoneraciones, entre otros.</t>
  </si>
  <si>
    <t>Enero - Marzo 2024</t>
  </si>
  <si>
    <t>ENERO</t>
  </si>
  <si>
    <t>FEBRERO</t>
  </si>
  <si>
    <t>Marzo</t>
  </si>
  <si>
    <t>MARZO</t>
  </si>
  <si>
    <t>Año 2024</t>
  </si>
  <si>
    <t>Enero</t>
  </si>
  <si>
    <t>Febrero</t>
  </si>
  <si>
    <t>Director General</t>
  </si>
  <si>
    <t>ANTICIPO DEL ISR</t>
  </si>
  <si>
    <t>AUTORIZACIÓN DE BASE LEGAL DE LEY NO. 122-05 SOBRE ASOCIACIONES SIN FINES DE LUCRO</t>
  </si>
  <si>
    <t>AUTORIZACIÓN DE LISTA DE SUPLIDORES</t>
  </si>
  <si>
    <t>CARNET DE EXENCIÓN DE ITBIS A LAS ZONAS FRANCAS (EMISIÓN Y RENOVACIÓN)</t>
  </si>
  <si>
    <t>CRÉDITO AL ISR POR INVERSIÓN EN ENERGÍA RENOVABLE</t>
  </si>
  <si>
    <t>EMISIÓN DE CHEQUES Y PAGOS POR TRANSFERENCIAS ELECTRÓNICAS</t>
  </si>
  <si>
    <t>IMPUESTO A LOS ACTIVOS</t>
  </si>
  <si>
    <t>IMPUESTO AL PATRIMONIO INMOBILIARIO (IPI)</t>
  </si>
  <si>
    <t>IMPUESTO POR AUMENTO DE CAPITAL</t>
  </si>
  <si>
    <t>IMPUESTO SOBRE DONACIONES</t>
  </si>
  <si>
    <t>IMPUESTO A LA TRANSFERENCIA INMOBILIARIA</t>
  </si>
  <si>
    <t>IMPUESTO SOBRE LA RENTA</t>
  </si>
  <si>
    <t>ISC A LOS SEGUROS</t>
  </si>
  <si>
    <t>ITBIS EN COMPRAS LOCALES</t>
  </si>
  <si>
    <t>REEMBOLSO ISC A LOS COMBUSTIBLES</t>
  </si>
  <si>
    <t>REGISTRO Y CONSERVACIÓN DE HIPOTECAS</t>
  </si>
  <si>
    <t>REINVERSIÓN A LAS EMPRESAS DE PROINDUSTRIA</t>
  </si>
  <si>
    <t>VALIDACIÓN DE INVERSIÓN EN LA ACTIVIDAD CINEMATOGRÁFICA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</si>
  <si>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</si>
  <si>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</si>
  <si>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</si>
  <si>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</si>
  <si>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DE LOS DERECHOS E IMPUESTOS A VEHÍCULOS EXONERADOS</t>
  </si>
  <si>
    <t>COBRO PROPORCIONAL A  VEHÍCULOS EXONERADOS</t>
  </si>
  <si>
    <t>REEMBARQUES Y/O NACIONALIZACIÓN DE VEHÍCULOS EXONERADOS</t>
  </si>
  <si>
    <t>CAMBIO DE MATRÍCULA Y PLACA DE VEHÍCULOS EXONERADOS</t>
  </si>
  <si>
    <t>ASIGNACIÓN DE PLACAS OFICIALES</t>
  </si>
  <si>
    <t>IMPUESTOS ADUANALES VÍA FÍSICO</t>
  </si>
  <si>
    <t>IMPUESTOS ADUANALES VÍA VUCE</t>
  </si>
  <si>
    <t>Raidon Moscoso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</si>
</sst>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0" fontId="7" fillId="0" borderId="1" xfId="2" applyFont="1" applyBorder="1" applyAlignment="1">
      <alignment horizontal="left" vertical="center" wrapText="1" indent="2"/>
    </xf>
    <xf numFmtId="0" fontId="7" fillId="3" borderId="1" xfId="2" applyFont="1" applyFill="1" applyBorder="1" applyAlignment="1">
      <alignment horizontal="left" vertical="center" wrapText="1" indent="2"/>
    </xf>
    <xf numFmtId="164" fontId="2" fillId="0" borderId="0" xfId="0" applyNumberFormat="1" applyFont="1"/>
    <xf numFmtId="0" fontId="5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0" borderId="3" xfId="0" applyFont="1" applyBorder="1"/>
    <xf numFmtId="0" fontId="2" fillId="0" borderId="1" xfId="0" applyFont="1" applyBorder="1" applyAlignment="1">
      <alignment horizontal="left" indent="2"/>
    </xf>
    <xf numFmtId="0" fontId="3" fillId="0" borderId="0" xfId="0" applyFont="1"/>
    <xf numFmtId="164" fontId="2" fillId="0" borderId="1" xfId="1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justify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5">
    <cellStyle name="Millares" xfId="1" builtinId="3"/>
    <cellStyle name="Millares 10" xfId="3" xr:uid="{1706B978-8E8C-4704-8972-50AAEF99D24C}"/>
    <cellStyle name="Millares 20 2 2 2 2 2 3 3" xfId="4" xr:uid="{E5AF0C44-2747-41AE-A2B6-14538E67FFD5}"/>
    <cellStyle name="Normal" xfId="0" builtinId="0"/>
    <cellStyle name="Normal 10 2 2 2 2" xfId="2" xr:uid="{55090A70-337E-4436-8925-B52DB0E74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/>
              <a:t>Cantidad de Solicitudes,</a:t>
            </a:r>
            <a:r>
              <a:rPr lang="es-DO" sz="1000" b="1" baseline="0"/>
              <a:t> Enero - Marzo 2024</a:t>
            </a:r>
            <a:endParaRPr lang="es-DO" sz="1000" b="1"/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Exoneraciones!$C$50:$C$53</c:f>
              <c:numCache>
                <c:formatCode>_(* #,##0_);_(* \(#,##0\);_(* "-"??_);_(@_)</c:formatCode>
                <c:ptCount val="4"/>
                <c:pt idx="0">
                  <c:v>3074</c:v>
                </c:pt>
                <c:pt idx="1">
                  <c:v>3280</c:v>
                </c:pt>
                <c:pt idx="2">
                  <c:v>3239</c:v>
                </c:pt>
                <c:pt idx="3">
                  <c:v>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7-4D5B-B812-ECCD85DB45EA}"/>
            </c:ext>
          </c:extLst>
        </c:ser>
        <c:ser>
          <c:idx val="1"/>
          <c:order val="1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1-4888-807F-D97121AF38FF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EF1-4888-807F-D97121AF38FF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Exoneraciones!$D$50:$D$53</c:f>
              <c:numCache>
                <c:formatCode>_(* #,##0_);_(* \(#,##0\);_(* "-"??_);_(@_)</c:formatCode>
                <c:ptCount val="4"/>
                <c:pt idx="0">
                  <c:v>2865</c:v>
                </c:pt>
                <c:pt idx="1">
                  <c:v>3108</c:v>
                </c:pt>
                <c:pt idx="2">
                  <c:v>3039</c:v>
                </c:pt>
                <c:pt idx="3">
                  <c:v>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7-4D5B-B812-ECCD85DB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0</xdr:row>
      <xdr:rowOff>57151</xdr:rowOff>
    </xdr:from>
    <xdr:to>
      <xdr:col>1</xdr:col>
      <xdr:colOff>2496255</xdr:colOff>
      <xdr:row>6</xdr:row>
      <xdr:rowOff>89703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36457-A57F-46E4-9C16-930F66E2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4" y="57151"/>
          <a:ext cx="2010481" cy="1104115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43</xdr:row>
      <xdr:rowOff>61913</xdr:rowOff>
    </xdr:from>
    <xdr:to>
      <xdr:col>9</xdr:col>
      <xdr:colOff>495300</xdr:colOff>
      <xdr:row>54</xdr:row>
      <xdr:rowOff>104775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7A75D2C-6134-476C-9310-2DE33F00E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D6B2-D360-48F3-AAB2-1A5FBD92F26E}">
  <dimension ref="B2:K67"/>
  <sheetViews>
    <sheetView showGridLines="0" tabSelected="1" topLeftCell="A2" zoomScaleNormal="100" workbookViewId="0">
      <pane xSplit="2" ySplit="9" topLeftCell="C11" activePane="bottomRight" state="frozen"/>
      <selection activeCell="A2" sqref="A2"/>
      <selection pane="topRight" activeCell="C2" sqref="C2"/>
      <selection pane="bottomLeft" activeCell="A11" sqref="A11"/>
      <selection pane="bottomRight" activeCell="C63" sqref="C63:G63"/>
    </sheetView>
  </sheetViews>
  <sheetFormatPr baseColWidth="10" defaultColWidth="11.42578125" defaultRowHeight="14.25" x14ac:dyDescent="0.25"/>
  <cols>
    <col min="1" max="1" width="11.42578125" style="1"/>
    <col min="2" max="2" width="38.140625" style="1" customWidth="1"/>
    <col min="3" max="16384" width="11.42578125" style="1"/>
  </cols>
  <sheetData>
    <row r="2" spans="2:11" x14ac:dyDescent="0.25">
      <c r="B2" s="18" t="s">
        <v>0</v>
      </c>
      <c r="C2" s="18"/>
      <c r="D2" s="18"/>
      <c r="E2" s="18"/>
      <c r="F2" s="18"/>
      <c r="G2" s="18"/>
      <c r="H2" s="18"/>
      <c r="I2" s="18"/>
      <c r="J2" s="18"/>
    </row>
    <row r="3" spans="2:11" x14ac:dyDescent="0.25">
      <c r="B3" s="18" t="s">
        <v>1</v>
      </c>
      <c r="C3" s="18"/>
      <c r="D3" s="18"/>
      <c r="E3" s="18"/>
      <c r="F3" s="18"/>
      <c r="G3" s="18"/>
      <c r="H3" s="18"/>
      <c r="I3" s="18"/>
      <c r="J3" s="18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</row>
    <row r="5" spans="2:11" x14ac:dyDescent="0.25">
      <c r="B5" s="18" t="s">
        <v>6</v>
      </c>
      <c r="C5" s="18"/>
      <c r="D5" s="18"/>
      <c r="E5" s="18"/>
      <c r="F5" s="18"/>
      <c r="G5" s="18"/>
      <c r="H5" s="18"/>
      <c r="I5" s="18"/>
      <c r="J5" s="18"/>
    </row>
    <row r="6" spans="2:11" x14ac:dyDescent="0.25">
      <c r="B6" s="18" t="s">
        <v>13</v>
      </c>
      <c r="C6" s="18"/>
      <c r="D6" s="18"/>
      <c r="E6" s="18"/>
      <c r="F6" s="18"/>
      <c r="G6" s="18"/>
      <c r="H6" s="18"/>
      <c r="I6" s="18"/>
      <c r="J6" s="18"/>
    </row>
    <row r="7" spans="2:11" x14ac:dyDescent="0.25">
      <c r="B7" s="2"/>
      <c r="C7" s="2"/>
      <c r="D7" s="2"/>
      <c r="E7" s="2"/>
      <c r="F7" s="2"/>
      <c r="G7" s="2"/>
      <c r="H7" s="2"/>
      <c r="I7" s="2"/>
      <c r="J7" s="2"/>
    </row>
    <row r="8" spans="2:11" ht="15" customHeight="1" x14ac:dyDescent="0.25">
      <c r="B8" s="27" t="s">
        <v>10</v>
      </c>
      <c r="C8" s="27"/>
      <c r="D8" s="27"/>
      <c r="E8" s="27"/>
      <c r="F8" s="27"/>
      <c r="G8" s="27"/>
      <c r="H8" s="27"/>
      <c r="I8" s="27"/>
      <c r="J8" s="27"/>
    </row>
    <row r="9" spans="2:11" x14ac:dyDescent="0.25">
      <c r="B9" s="26" t="s">
        <v>7</v>
      </c>
      <c r="C9" s="27" t="s">
        <v>14</v>
      </c>
      <c r="D9" s="27"/>
      <c r="E9" s="27" t="s">
        <v>15</v>
      </c>
      <c r="F9" s="27"/>
      <c r="G9" s="27" t="s">
        <v>17</v>
      </c>
      <c r="H9" s="27"/>
      <c r="I9" s="27" t="s">
        <v>4</v>
      </c>
      <c r="J9" s="27"/>
    </row>
    <row r="10" spans="2:11" x14ac:dyDescent="0.25">
      <c r="B10" s="26"/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</row>
    <row r="11" spans="2:11" x14ac:dyDescent="0.25">
      <c r="B11" s="6" t="s">
        <v>22</v>
      </c>
      <c r="C11" s="9">
        <v>1</v>
      </c>
      <c r="D11" s="9">
        <v>0</v>
      </c>
      <c r="E11" s="9">
        <v>0</v>
      </c>
      <c r="F11" s="9">
        <v>0</v>
      </c>
      <c r="G11" s="9">
        <v>2</v>
      </c>
      <c r="H11" s="9">
        <v>4</v>
      </c>
      <c r="I11" s="10">
        <f>+C11+E11+G11</f>
        <v>3</v>
      </c>
      <c r="J11" s="10">
        <f>+D11+F11+H11</f>
        <v>4</v>
      </c>
      <c r="K11" s="7"/>
    </row>
    <row r="12" spans="2:11" ht="42.75" x14ac:dyDescent="0.25">
      <c r="B12" s="5" t="s">
        <v>23</v>
      </c>
      <c r="C12" s="9">
        <v>1</v>
      </c>
      <c r="D12" s="9">
        <v>3</v>
      </c>
      <c r="E12" s="9">
        <v>1</v>
      </c>
      <c r="F12" s="9">
        <v>1</v>
      </c>
      <c r="G12" s="9">
        <v>0</v>
      </c>
      <c r="H12" s="9">
        <v>0</v>
      </c>
      <c r="I12" s="10">
        <f t="shared" ref="I12:I28" si="0">+C12+E12+G12</f>
        <v>2</v>
      </c>
      <c r="J12" s="10">
        <f t="shared" ref="J12:J28" si="1">+D12+F12+H12</f>
        <v>4</v>
      </c>
      <c r="K12" s="7"/>
    </row>
    <row r="13" spans="2:11" ht="28.5" x14ac:dyDescent="0.25">
      <c r="B13" s="5" t="s">
        <v>24</v>
      </c>
      <c r="C13" s="9">
        <v>6</v>
      </c>
      <c r="D13" s="9">
        <v>4</v>
      </c>
      <c r="E13" s="9">
        <v>6</v>
      </c>
      <c r="F13" s="9">
        <v>5</v>
      </c>
      <c r="G13" s="9">
        <v>3</v>
      </c>
      <c r="H13" s="9">
        <v>7</v>
      </c>
      <c r="I13" s="10">
        <f t="shared" si="0"/>
        <v>15</v>
      </c>
      <c r="J13" s="10">
        <f t="shared" si="1"/>
        <v>16</v>
      </c>
      <c r="K13" s="7"/>
    </row>
    <row r="14" spans="2:11" ht="42.75" x14ac:dyDescent="0.25">
      <c r="B14" s="5" t="s">
        <v>25</v>
      </c>
      <c r="C14" s="16">
        <v>76</v>
      </c>
      <c r="D14" s="16">
        <v>76</v>
      </c>
      <c r="E14" s="16">
        <v>65</v>
      </c>
      <c r="F14" s="16">
        <v>65</v>
      </c>
      <c r="G14" s="16">
        <v>37</v>
      </c>
      <c r="H14" s="16">
        <v>37</v>
      </c>
      <c r="I14" s="10">
        <f t="shared" si="0"/>
        <v>178</v>
      </c>
      <c r="J14" s="10">
        <f t="shared" si="1"/>
        <v>178</v>
      </c>
      <c r="K14" s="7"/>
    </row>
    <row r="15" spans="2:11" ht="28.5" x14ac:dyDescent="0.25">
      <c r="B15" s="5" t="s">
        <v>26</v>
      </c>
      <c r="C15" s="16">
        <v>123</v>
      </c>
      <c r="D15" s="16">
        <v>75</v>
      </c>
      <c r="E15" s="16">
        <v>81</v>
      </c>
      <c r="F15" s="16">
        <v>125</v>
      </c>
      <c r="G15" s="16">
        <v>56</v>
      </c>
      <c r="H15" s="16">
        <v>71</v>
      </c>
      <c r="I15" s="10">
        <f t="shared" si="0"/>
        <v>260</v>
      </c>
      <c r="J15" s="10">
        <f t="shared" si="1"/>
        <v>271</v>
      </c>
      <c r="K15" s="7"/>
    </row>
    <row r="16" spans="2:11" ht="28.5" x14ac:dyDescent="0.25">
      <c r="B16" s="5" t="s">
        <v>27</v>
      </c>
      <c r="C16" s="16">
        <v>4</v>
      </c>
      <c r="D16" s="16">
        <v>3</v>
      </c>
      <c r="E16" s="16">
        <v>6</v>
      </c>
      <c r="F16" s="16">
        <v>3</v>
      </c>
      <c r="G16" s="16">
        <v>9</v>
      </c>
      <c r="H16" s="16">
        <v>5</v>
      </c>
      <c r="I16" s="10">
        <f t="shared" si="0"/>
        <v>19</v>
      </c>
      <c r="J16" s="10">
        <f t="shared" si="1"/>
        <v>11</v>
      </c>
      <c r="K16" s="7"/>
    </row>
    <row r="17" spans="2:11" x14ac:dyDescent="0.25">
      <c r="B17" s="5" t="s">
        <v>28</v>
      </c>
      <c r="C17" s="16">
        <v>22</v>
      </c>
      <c r="D17" s="16">
        <v>21</v>
      </c>
      <c r="E17" s="16">
        <v>29</v>
      </c>
      <c r="F17" s="16">
        <v>28</v>
      </c>
      <c r="G17" s="16">
        <v>79</v>
      </c>
      <c r="H17" s="16">
        <v>25</v>
      </c>
      <c r="I17" s="10">
        <f t="shared" si="0"/>
        <v>130</v>
      </c>
      <c r="J17" s="10">
        <f t="shared" si="1"/>
        <v>74</v>
      </c>
      <c r="K17" s="7"/>
    </row>
    <row r="18" spans="2:11" ht="28.5" x14ac:dyDescent="0.25">
      <c r="B18" s="5" t="s">
        <v>29</v>
      </c>
      <c r="C18" s="16">
        <v>68</v>
      </c>
      <c r="D18" s="16">
        <v>31</v>
      </c>
      <c r="E18" s="16">
        <v>88</v>
      </c>
      <c r="F18" s="16">
        <v>30</v>
      </c>
      <c r="G18" s="16">
        <v>57</v>
      </c>
      <c r="H18" s="16">
        <v>39</v>
      </c>
      <c r="I18" s="10">
        <f t="shared" si="0"/>
        <v>213</v>
      </c>
      <c r="J18" s="10">
        <f t="shared" si="1"/>
        <v>100</v>
      </c>
      <c r="K18" s="7"/>
    </row>
    <row r="19" spans="2:11" x14ac:dyDescent="0.25">
      <c r="B19" s="5" t="s">
        <v>30</v>
      </c>
      <c r="C19" s="16">
        <v>5</v>
      </c>
      <c r="D19" s="16">
        <v>4</v>
      </c>
      <c r="E19" s="16">
        <v>1</v>
      </c>
      <c r="F19" s="16">
        <v>3</v>
      </c>
      <c r="G19" s="16">
        <v>5</v>
      </c>
      <c r="H19" s="16">
        <v>2</v>
      </c>
      <c r="I19" s="10">
        <f t="shared" si="0"/>
        <v>11</v>
      </c>
      <c r="J19" s="10">
        <f t="shared" si="1"/>
        <v>9</v>
      </c>
      <c r="K19" s="7"/>
    </row>
    <row r="20" spans="2:11" x14ac:dyDescent="0.25">
      <c r="B20" s="5" t="s">
        <v>31</v>
      </c>
      <c r="C20" s="16">
        <v>2</v>
      </c>
      <c r="D20" s="16">
        <v>8</v>
      </c>
      <c r="E20" s="16">
        <v>3</v>
      </c>
      <c r="F20" s="16">
        <v>2</v>
      </c>
      <c r="G20" s="16">
        <v>4</v>
      </c>
      <c r="H20" s="16">
        <v>0</v>
      </c>
      <c r="I20" s="10">
        <f t="shared" si="0"/>
        <v>9</v>
      </c>
      <c r="J20" s="10">
        <f t="shared" si="1"/>
        <v>10</v>
      </c>
      <c r="K20" s="7"/>
    </row>
    <row r="21" spans="2:11" ht="28.5" x14ac:dyDescent="0.25">
      <c r="B21" s="5" t="s">
        <v>32</v>
      </c>
      <c r="C21" s="16">
        <v>234</v>
      </c>
      <c r="D21" s="16">
        <v>177</v>
      </c>
      <c r="E21" s="16">
        <v>193</v>
      </c>
      <c r="F21" s="16">
        <v>259</v>
      </c>
      <c r="G21" s="16">
        <v>210</v>
      </c>
      <c r="H21" s="16">
        <v>223</v>
      </c>
      <c r="I21" s="10">
        <f t="shared" si="0"/>
        <v>637</v>
      </c>
      <c r="J21" s="10">
        <f t="shared" si="1"/>
        <v>659</v>
      </c>
      <c r="K21" s="7"/>
    </row>
    <row r="22" spans="2:11" x14ac:dyDescent="0.25">
      <c r="B22" s="5" t="s">
        <v>33</v>
      </c>
      <c r="C22" s="16">
        <v>42</v>
      </c>
      <c r="D22" s="16">
        <v>50</v>
      </c>
      <c r="E22" s="16">
        <v>76</v>
      </c>
      <c r="F22" s="16">
        <v>23</v>
      </c>
      <c r="G22" s="16">
        <v>55</v>
      </c>
      <c r="H22" s="16">
        <v>61</v>
      </c>
      <c r="I22" s="10">
        <f t="shared" si="0"/>
        <v>173</v>
      </c>
      <c r="J22" s="10">
        <f t="shared" si="1"/>
        <v>134</v>
      </c>
      <c r="K22" s="7"/>
    </row>
    <row r="23" spans="2:11" x14ac:dyDescent="0.25">
      <c r="B23" s="5" t="s">
        <v>34</v>
      </c>
      <c r="C23" s="16">
        <v>126</v>
      </c>
      <c r="D23" s="16">
        <v>126</v>
      </c>
      <c r="E23" s="16">
        <v>99</v>
      </c>
      <c r="F23" s="16">
        <v>99</v>
      </c>
      <c r="G23" s="16">
        <v>90</v>
      </c>
      <c r="H23" s="16">
        <v>90</v>
      </c>
      <c r="I23" s="10">
        <f t="shared" si="0"/>
        <v>315</v>
      </c>
      <c r="J23" s="10">
        <f t="shared" si="1"/>
        <v>315</v>
      </c>
      <c r="K23" s="7"/>
    </row>
    <row r="24" spans="2:11" x14ac:dyDescent="0.25">
      <c r="B24" s="5" t="s">
        <v>35</v>
      </c>
      <c r="C24" s="16">
        <v>1296</v>
      </c>
      <c r="D24" s="16">
        <v>1296</v>
      </c>
      <c r="E24" s="16">
        <v>1361</v>
      </c>
      <c r="F24" s="16">
        <v>1362</v>
      </c>
      <c r="G24" s="16">
        <v>1371</v>
      </c>
      <c r="H24" s="16">
        <v>1371</v>
      </c>
      <c r="I24" s="10">
        <f t="shared" si="0"/>
        <v>4028</v>
      </c>
      <c r="J24" s="10">
        <f t="shared" si="1"/>
        <v>4029</v>
      </c>
      <c r="K24" s="7"/>
    </row>
    <row r="25" spans="2:11" x14ac:dyDescent="0.25">
      <c r="B25" s="5" t="s">
        <v>36</v>
      </c>
      <c r="C25" s="16">
        <v>9</v>
      </c>
      <c r="D25" s="16">
        <v>10</v>
      </c>
      <c r="E25" s="16">
        <v>8</v>
      </c>
      <c r="F25" s="16">
        <v>3</v>
      </c>
      <c r="G25" s="16">
        <v>7</v>
      </c>
      <c r="H25" s="16">
        <v>8</v>
      </c>
      <c r="I25" s="10">
        <f t="shared" si="0"/>
        <v>24</v>
      </c>
      <c r="J25" s="10">
        <f t="shared" si="1"/>
        <v>21</v>
      </c>
      <c r="K25" s="7"/>
    </row>
    <row r="26" spans="2:11" ht="28.5" x14ac:dyDescent="0.25">
      <c r="B26" s="5" t="s">
        <v>37</v>
      </c>
      <c r="C26" s="16">
        <v>3</v>
      </c>
      <c r="D26" s="16">
        <v>3</v>
      </c>
      <c r="E26" s="16">
        <v>3</v>
      </c>
      <c r="F26" s="16">
        <v>4</v>
      </c>
      <c r="G26" s="16">
        <v>7</v>
      </c>
      <c r="H26" s="16">
        <v>5</v>
      </c>
      <c r="I26" s="10">
        <f t="shared" si="0"/>
        <v>13</v>
      </c>
      <c r="J26" s="10">
        <f t="shared" si="1"/>
        <v>12</v>
      </c>
      <c r="K26" s="7"/>
    </row>
    <row r="27" spans="2:11" ht="28.5" x14ac:dyDescent="0.25">
      <c r="B27" s="5" t="s">
        <v>38</v>
      </c>
      <c r="C27" s="16">
        <v>62</v>
      </c>
      <c r="D27" s="16">
        <v>1</v>
      </c>
      <c r="E27" s="16">
        <v>4</v>
      </c>
      <c r="F27" s="16">
        <v>49</v>
      </c>
      <c r="G27" s="16">
        <v>0</v>
      </c>
      <c r="H27" s="16">
        <v>5</v>
      </c>
      <c r="I27" s="10">
        <f t="shared" si="0"/>
        <v>66</v>
      </c>
      <c r="J27" s="10">
        <f t="shared" si="1"/>
        <v>55</v>
      </c>
      <c r="K27" s="7"/>
    </row>
    <row r="28" spans="2:11" ht="28.5" x14ac:dyDescent="0.25">
      <c r="B28" s="5" t="s">
        <v>39</v>
      </c>
      <c r="C28" s="16">
        <v>17</v>
      </c>
      <c r="D28" s="16">
        <v>2</v>
      </c>
      <c r="E28" s="16">
        <v>23</v>
      </c>
      <c r="F28" s="16">
        <v>30</v>
      </c>
      <c r="G28" s="16">
        <v>65</v>
      </c>
      <c r="H28" s="16">
        <v>34</v>
      </c>
      <c r="I28" s="10">
        <f t="shared" si="0"/>
        <v>105</v>
      </c>
      <c r="J28" s="10">
        <f t="shared" si="1"/>
        <v>66</v>
      </c>
      <c r="K28" s="7"/>
    </row>
    <row r="29" spans="2:11" ht="28.5" x14ac:dyDescent="0.25">
      <c r="B29" s="5" t="s">
        <v>40</v>
      </c>
      <c r="C29" s="16">
        <v>61</v>
      </c>
      <c r="D29" s="16">
        <v>82</v>
      </c>
      <c r="E29" s="16">
        <v>18</v>
      </c>
      <c r="F29" s="16">
        <v>58</v>
      </c>
      <c r="G29" s="16">
        <v>47</v>
      </c>
      <c r="H29" s="16">
        <v>9</v>
      </c>
      <c r="I29" s="10">
        <f>C29+E29+G29</f>
        <v>126</v>
      </c>
      <c r="J29" s="10">
        <f>D29+F29+H29</f>
        <v>149</v>
      </c>
      <c r="K29" s="7"/>
    </row>
    <row r="30" spans="2:11" ht="28.5" x14ac:dyDescent="0.25">
      <c r="B30" s="5" t="s">
        <v>41</v>
      </c>
      <c r="C30" s="16">
        <v>40</v>
      </c>
      <c r="D30" s="16">
        <v>27</v>
      </c>
      <c r="E30" s="16">
        <v>70</v>
      </c>
      <c r="F30" s="16">
        <v>64</v>
      </c>
      <c r="G30" s="16">
        <v>52</v>
      </c>
      <c r="H30" s="16">
        <v>49</v>
      </c>
      <c r="I30" s="10">
        <f t="shared" ref="I30:I39" si="2">C30+E30+G30</f>
        <v>162</v>
      </c>
      <c r="J30" s="10">
        <f t="shared" ref="J30:J40" si="3">D30+F30+H30</f>
        <v>140</v>
      </c>
      <c r="K30" s="7"/>
    </row>
    <row r="31" spans="2:11" ht="28.5" x14ac:dyDescent="0.25">
      <c r="B31" s="5" t="s">
        <v>42</v>
      </c>
      <c r="C31" s="16">
        <v>9</v>
      </c>
      <c r="D31" s="16">
        <v>11</v>
      </c>
      <c r="E31" s="16">
        <v>5</v>
      </c>
      <c r="F31" s="16">
        <v>4</v>
      </c>
      <c r="G31" s="16">
        <v>4</v>
      </c>
      <c r="H31" s="16">
        <v>8</v>
      </c>
      <c r="I31" s="10">
        <f t="shared" si="2"/>
        <v>18</v>
      </c>
      <c r="J31" s="10">
        <f t="shared" si="3"/>
        <v>23</v>
      </c>
      <c r="K31" s="7"/>
    </row>
    <row r="32" spans="2:11" ht="28.5" x14ac:dyDescent="0.25">
      <c r="B32" s="5" t="s">
        <v>43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0">
        <f t="shared" si="2"/>
        <v>0</v>
      </c>
      <c r="J32" s="10">
        <f t="shared" si="3"/>
        <v>0</v>
      </c>
      <c r="K32" s="7"/>
    </row>
    <row r="33" spans="2:11" ht="42.75" x14ac:dyDescent="0.25">
      <c r="B33" s="5" t="s">
        <v>44</v>
      </c>
      <c r="C33" s="16">
        <v>2</v>
      </c>
      <c r="D33" s="16">
        <v>2</v>
      </c>
      <c r="E33" s="16">
        <v>1</v>
      </c>
      <c r="F33" s="16">
        <v>1</v>
      </c>
      <c r="G33" s="16">
        <v>1</v>
      </c>
      <c r="H33" s="16">
        <v>1</v>
      </c>
      <c r="I33" s="10">
        <f t="shared" si="2"/>
        <v>4</v>
      </c>
      <c r="J33" s="10">
        <f t="shared" si="3"/>
        <v>4</v>
      </c>
      <c r="K33" s="7"/>
    </row>
    <row r="34" spans="2:11" ht="28.5" x14ac:dyDescent="0.25">
      <c r="B34" s="5" t="s">
        <v>45</v>
      </c>
      <c r="C34" s="16">
        <v>0</v>
      </c>
      <c r="D34" s="16">
        <v>0</v>
      </c>
      <c r="E34" s="16">
        <v>0</v>
      </c>
      <c r="F34" s="16">
        <v>0</v>
      </c>
      <c r="G34" s="16">
        <v>1</v>
      </c>
      <c r="H34" s="16">
        <v>1</v>
      </c>
      <c r="I34" s="10">
        <f t="shared" si="2"/>
        <v>1</v>
      </c>
      <c r="J34" s="10">
        <f t="shared" si="3"/>
        <v>1</v>
      </c>
      <c r="K34" s="7"/>
    </row>
    <row r="35" spans="2:11" ht="28.5" x14ac:dyDescent="0.25">
      <c r="B35" s="5" t="s">
        <v>46</v>
      </c>
      <c r="C35" s="16">
        <v>0</v>
      </c>
      <c r="D35" s="16">
        <v>0</v>
      </c>
      <c r="E35" s="16">
        <v>1</v>
      </c>
      <c r="F35" s="16">
        <v>1</v>
      </c>
      <c r="G35" s="16">
        <v>0</v>
      </c>
      <c r="H35" s="16">
        <v>0</v>
      </c>
      <c r="I35" s="10">
        <f t="shared" si="2"/>
        <v>1</v>
      </c>
      <c r="J35" s="10">
        <f t="shared" si="3"/>
        <v>1</v>
      </c>
      <c r="K35" s="7"/>
    </row>
    <row r="36" spans="2:11" ht="28.5" x14ac:dyDescent="0.25">
      <c r="B36" s="5" t="s">
        <v>47</v>
      </c>
      <c r="C36" s="16">
        <v>3</v>
      </c>
      <c r="D36" s="16">
        <v>1</v>
      </c>
      <c r="E36" s="16">
        <v>1</v>
      </c>
      <c r="F36" s="16">
        <v>3</v>
      </c>
      <c r="G36" s="16">
        <v>1</v>
      </c>
      <c r="H36" s="16">
        <v>1</v>
      </c>
      <c r="I36" s="10">
        <f t="shared" si="2"/>
        <v>5</v>
      </c>
      <c r="J36" s="10">
        <f t="shared" si="3"/>
        <v>5</v>
      </c>
      <c r="K36" s="7"/>
    </row>
    <row r="37" spans="2:11" x14ac:dyDescent="0.25">
      <c r="B37" s="5" t="s">
        <v>48</v>
      </c>
      <c r="C37" s="16">
        <v>3</v>
      </c>
      <c r="D37" s="16">
        <v>5</v>
      </c>
      <c r="E37" s="16">
        <v>0</v>
      </c>
      <c r="F37" s="16">
        <v>1</v>
      </c>
      <c r="G37" s="16">
        <v>1</v>
      </c>
      <c r="H37" s="16">
        <v>1</v>
      </c>
      <c r="I37" s="10">
        <f t="shared" si="2"/>
        <v>4</v>
      </c>
      <c r="J37" s="10">
        <f t="shared" si="3"/>
        <v>7</v>
      </c>
      <c r="K37" s="7"/>
    </row>
    <row r="38" spans="2:11" x14ac:dyDescent="0.25">
      <c r="B38" s="5" t="s">
        <v>49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0">
        <f t="shared" si="2"/>
        <v>0</v>
      </c>
      <c r="J38" s="10">
        <f t="shared" si="3"/>
        <v>0</v>
      </c>
      <c r="K38" s="7"/>
    </row>
    <row r="39" spans="2:11" x14ac:dyDescent="0.25">
      <c r="B39" s="5" t="s">
        <v>50</v>
      </c>
      <c r="C39" s="16">
        <v>805</v>
      </c>
      <c r="D39" s="16">
        <v>810</v>
      </c>
      <c r="E39" s="16">
        <v>1086</v>
      </c>
      <c r="F39" s="16">
        <v>854</v>
      </c>
      <c r="G39" s="16">
        <v>998</v>
      </c>
      <c r="H39" s="16">
        <v>910</v>
      </c>
      <c r="I39" s="10">
        <f t="shared" si="2"/>
        <v>2889</v>
      </c>
      <c r="J39" s="10">
        <f t="shared" si="3"/>
        <v>2574</v>
      </c>
      <c r="K39" s="7"/>
    </row>
    <row r="40" spans="2:11" x14ac:dyDescent="0.25">
      <c r="B40" s="5" t="s">
        <v>11</v>
      </c>
      <c r="C40" s="16">
        <v>54</v>
      </c>
      <c r="D40" s="16">
        <v>37</v>
      </c>
      <c r="E40" s="16">
        <v>51</v>
      </c>
      <c r="F40" s="16">
        <v>31</v>
      </c>
      <c r="G40" s="16">
        <v>77</v>
      </c>
      <c r="H40" s="16">
        <v>72</v>
      </c>
      <c r="I40" s="10">
        <f>C40+E40+G40</f>
        <v>182</v>
      </c>
      <c r="J40" s="10">
        <f t="shared" si="3"/>
        <v>140</v>
      </c>
      <c r="K40" s="7"/>
    </row>
    <row r="41" spans="2:11" x14ac:dyDescent="0.25">
      <c r="B41" s="8" t="s">
        <v>4</v>
      </c>
      <c r="C41" s="11">
        <f t="shared" ref="C41:H41" si="4">SUM(C11:C40)</f>
        <v>3074</v>
      </c>
      <c r="D41" s="11">
        <f t="shared" si="4"/>
        <v>2865</v>
      </c>
      <c r="E41" s="11">
        <f t="shared" si="4"/>
        <v>3280</v>
      </c>
      <c r="F41" s="11">
        <f t="shared" si="4"/>
        <v>3108</v>
      </c>
      <c r="G41" s="11">
        <f t="shared" si="4"/>
        <v>3239</v>
      </c>
      <c r="H41" s="11">
        <f t="shared" si="4"/>
        <v>3039</v>
      </c>
      <c r="I41" s="12">
        <f>+C41+E41+G41</f>
        <v>9593</v>
      </c>
      <c r="J41" s="12">
        <f>+D41+F41+H41</f>
        <v>9012</v>
      </c>
      <c r="K41" s="7"/>
    </row>
    <row r="42" spans="2:11" x14ac:dyDescent="0.25">
      <c r="B42" s="19" t="s">
        <v>5</v>
      </c>
      <c r="C42" s="19"/>
      <c r="D42" s="19"/>
      <c r="E42" s="19"/>
      <c r="F42" s="19"/>
      <c r="G42" s="19"/>
      <c r="H42" s="19"/>
      <c r="I42" s="19"/>
      <c r="J42" s="19"/>
      <c r="K42" s="7"/>
    </row>
    <row r="43" spans="2:11" ht="26.25" customHeight="1" x14ac:dyDescent="0.25">
      <c r="B43" s="20" t="s">
        <v>12</v>
      </c>
      <c r="C43" s="20"/>
      <c r="D43" s="20"/>
      <c r="E43" s="20"/>
      <c r="F43" s="20"/>
      <c r="G43" s="20"/>
      <c r="H43" s="20"/>
      <c r="I43" s="20"/>
      <c r="J43" s="20"/>
      <c r="K43" s="7"/>
    </row>
    <row r="44" spans="2:11" x14ac:dyDescent="0.25">
      <c r="C44" s="7"/>
      <c r="D44" s="7"/>
      <c r="E44" s="7"/>
      <c r="F44" s="7"/>
      <c r="G44" s="7"/>
      <c r="H44" s="7"/>
      <c r="I44" s="7"/>
    </row>
    <row r="46" spans="2:11" x14ac:dyDescent="0.25">
      <c r="B46" s="18" t="s">
        <v>9</v>
      </c>
      <c r="C46" s="18"/>
      <c r="D46" s="18"/>
      <c r="E46" s="7"/>
      <c r="F46" s="7"/>
      <c r="G46" s="7"/>
      <c r="H46" s="7"/>
      <c r="I46" s="7"/>
      <c r="J46" s="7"/>
    </row>
    <row r="47" spans="2:11" ht="15" customHeight="1" x14ac:dyDescent="0.25">
      <c r="B47" s="25" t="s">
        <v>18</v>
      </c>
      <c r="C47" s="25"/>
      <c r="D47" s="25"/>
    </row>
    <row r="48" spans="2:11" x14ac:dyDescent="0.25">
      <c r="B48" s="21" t="s">
        <v>8</v>
      </c>
      <c r="C48" s="23" t="s">
        <v>10</v>
      </c>
      <c r="D48" s="24"/>
    </row>
    <row r="49" spans="2:10" x14ac:dyDescent="0.25">
      <c r="B49" s="22"/>
      <c r="C49" s="3" t="s">
        <v>2</v>
      </c>
      <c r="D49" s="3" t="s">
        <v>3</v>
      </c>
    </row>
    <row r="50" spans="2:10" x14ac:dyDescent="0.25">
      <c r="B50" s="14" t="s">
        <v>19</v>
      </c>
      <c r="C50" s="4">
        <f>+C41</f>
        <v>3074</v>
      </c>
      <c r="D50" s="4">
        <f>+D41</f>
        <v>2865</v>
      </c>
    </row>
    <row r="51" spans="2:10" x14ac:dyDescent="0.25">
      <c r="B51" s="14" t="s">
        <v>20</v>
      </c>
      <c r="C51" s="4">
        <f>+E41</f>
        <v>3280</v>
      </c>
      <c r="D51" s="4">
        <f>+F41</f>
        <v>3108</v>
      </c>
    </row>
    <row r="52" spans="2:10" x14ac:dyDescent="0.25">
      <c r="B52" s="14" t="s">
        <v>16</v>
      </c>
      <c r="C52" s="4">
        <f>+G41</f>
        <v>3239</v>
      </c>
      <c r="D52" s="4">
        <f>+H41</f>
        <v>3039</v>
      </c>
    </row>
    <row r="53" spans="2:10" x14ac:dyDescent="0.25">
      <c r="B53" s="8" t="s">
        <v>4</v>
      </c>
      <c r="C53" s="11">
        <f>SUM(C50:C52)</f>
        <v>9593</v>
      </c>
      <c r="D53" s="11">
        <f>SUM(D50:D52)</f>
        <v>9012</v>
      </c>
    </row>
    <row r="59" spans="2:10" x14ac:dyDescent="0.25">
      <c r="C59" s="7"/>
    </row>
    <row r="62" spans="2:10" x14ac:dyDescent="0.25">
      <c r="C62" s="13"/>
      <c r="D62" s="13"/>
      <c r="E62" s="13"/>
      <c r="F62" s="13"/>
      <c r="G62" s="13"/>
    </row>
    <row r="63" spans="2:10" x14ac:dyDescent="0.25">
      <c r="C63" s="17" t="s">
        <v>51</v>
      </c>
      <c r="D63" s="17"/>
      <c r="E63" s="17"/>
      <c r="F63" s="17"/>
      <c r="G63" s="17"/>
      <c r="H63" s="15"/>
      <c r="I63" s="15"/>
      <c r="J63" s="15"/>
    </row>
    <row r="64" spans="2:10" x14ac:dyDescent="0.25">
      <c r="C64" s="18" t="s">
        <v>21</v>
      </c>
      <c r="D64" s="18"/>
      <c r="E64" s="18"/>
      <c r="F64" s="18"/>
      <c r="G64" s="18"/>
      <c r="H64" s="15"/>
      <c r="I64" s="15"/>
      <c r="J64" s="15"/>
    </row>
    <row r="67" spans="3:10" x14ac:dyDescent="0.25">
      <c r="C67" s="7"/>
      <c r="D67" s="7"/>
      <c r="E67" s="7"/>
      <c r="F67" s="7"/>
      <c r="G67" s="7"/>
      <c r="H67" s="7"/>
      <c r="I67" s="7"/>
      <c r="J67" s="7"/>
    </row>
  </sheetData>
  <mergeCells count="18">
    <mergeCell ref="B2:J2"/>
    <mergeCell ref="B3:J3"/>
    <mergeCell ref="B5:J5"/>
    <mergeCell ref="B6:J6"/>
    <mergeCell ref="B9:B10"/>
    <mergeCell ref="B8:J8"/>
    <mergeCell ref="C9:D9"/>
    <mergeCell ref="E9:F9"/>
    <mergeCell ref="G9:H9"/>
    <mergeCell ref="I9:J9"/>
    <mergeCell ref="C63:G63"/>
    <mergeCell ref="C64:G64"/>
    <mergeCell ref="B42:J42"/>
    <mergeCell ref="B43:J43"/>
    <mergeCell ref="B48:B49"/>
    <mergeCell ref="C48:D48"/>
    <mergeCell ref="B47:D47"/>
    <mergeCell ref="B46:D46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Exoneraciones</vt:lpstr>
      <vt:lpstr>Exoneraciones!Área_de_impresión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Yamile Mussa Slim</cp:lastModifiedBy>
  <cp:lastPrinted>2024-01-11T15:39:53Z</cp:lastPrinted>
  <dcterms:created xsi:type="dcterms:W3CDTF">2022-02-09T21:16:54Z</dcterms:created>
  <dcterms:modified xsi:type="dcterms:W3CDTF">2024-04-16T19:25:16Z</dcterms:modified>
</cp:coreProperties>
</file>