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ocuments\"/>
    </mc:Choice>
  </mc:AlternateContent>
  <xr:revisionPtr revIDLastSave="0" documentId="13_ncr:1_{C660C9FD-E719-4E4E-9B08-20E2C0A4D6E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tilla Ejecución MH" sheetId="3" r:id="rId1"/>
  </sheets>
  <definedNames>
    <definedName name="_xlnm.Print_Area" localSheetId="0">'Plantilla Ejecución MH'!$A$1:$P$100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L88" i="3" s="1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I88" i="3" l="1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D88" i="3"/>
  <c r="P88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<sst xmlns="http://schemas.openxmlformats.org/spreadsheetml/2006/main" count="102" uniqueCount="102">
  <si>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</si>
  <si>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</si>
  <si>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</si>
  <si>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</si>
  <si>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</si>
  <si>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</si>
  <si>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</si>
  <si>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</si>
  <si>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</si>
  <si>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</si>
  <si>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</si>
  <si>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</si>
  <si>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</si>
  <si>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</si>
  <si>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</si>
  <si>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</si>
  <si>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</si>
  <si>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</si>
  <si>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</si>
  <si>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</si>
  <si>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</si>
  <si>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</si>
  <si>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</si>
  <si>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</si>
  <si>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</si>
  <si>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</si>
  <si>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</si>
  <si>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</si>
  <si>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</si>
  <si>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</si>
  <si>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</si>
  <si>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</si>
  <si>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</si>
  <si>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</si>
  <si>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</si>
  <si>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</si>
  <si>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</si>
  <si>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</si>
  <si>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</si>
  <si>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</si>
  <si>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</si>
  <si>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</si>
  <si>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</si>
  <si>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</si>
  <si>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</si>
  <si>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</si>
  <si>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</si>
  <si>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</si>
  <si>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</si>
  <si>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</si>
  <si>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</si>
  <si>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</si>
  <si>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</si>
  <si>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</si>
  <si>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</si>
  <si>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</si>
  <si>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</si>
  <si>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</si>
  <si>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</si>
  <si>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</si>
  <si>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</si>
  <si>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</si>
  <si>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</si>
  <si>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</si>
  <si>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</si>
  <si>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</si>
  <si>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</si>
  <si>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</si>
  <si>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</si>
  <si>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</si>
  <si>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</si>
  <si>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</si>
  <si>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</si>
  <si>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</si>
  <si>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</si>
  <si>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</si>
  <si>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</si>
  <si>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</si>
  <si>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</si>
  <si>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</si>
  <si>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</si>
  <si>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</si>
  <si>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</si>
  <si>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</si>
  <si>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</si>
  <si>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</si>
  <si>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</si>
  <si>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</si>
  <si>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</si>
  <si>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</si>
  <si>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</si>
  <si>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</si>
  <si>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</si>
  <si>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</si>
  <si>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</si>
  <si>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</si>
  <si>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</si>
  <si>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</si>
  <si>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</si>
  <si>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</si>
  <si>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</si>
  <si>
    <t>Presupuesto                                          Aprobado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</si>
</sst>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43" fontId="0" fillId="0" borderId="0" xfId="1" applyFont="1"/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123825</xdr:rowOff>
    </xdr:from>
    <xdr:to>
      <xdr:col>3</xdr:col>
      <xdr:colOff>210300</xdr:colOff>
      <xdr:row>4</xdr:row>
      <xdr:rowOff>76199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019800" y="12382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showGridLines="0" tabSelected="1" zoomScaleNormal="100" zoomScaleSheetLayoutView="100" workbookViewId="0">
      <pane ySplit="9" topLeftCell="A90" activePane="bottomLeft" state="frozen"/>
      <selection pane="bottomLeft" activeCell="S95" sqref="S95"/>
    </sheetView>
  </sheetViews>
  <sheetFormatPr baseColWidth="10" defaultColWidth="9.140625" defaultRowHeight="15" x14ac:dyDescent="0.25"/>
  <cols>
    <col min="1" max="1" width="68.140625" style="8" customWidth="1"/>
    <col min="2" max="2" width="20.140625" style="10" customWidth="1"/>
    <col min="3" max="3" width="17.7109375" style="10" customWidth="1"/>
    <col min="4" max="8" width="15.7109375" style="10" customWidth="1"/>
    <col min="9" max="15" width="15.7109375" style="10" hidden="1" customWidth="1"/>
    <col min="16" max="16" width="16.5703125" style="10" customWidth="1"/>
    <col min="17" max="17" width="22.85546875" customWidth="1"/>
    <col min="18" max="18" width="15.140625" bestFit="1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37.5" customHeight="1" x14ac:dyDescent="0.25">
      <c r="A9" s="6" t="s">
        <v>0</v>
      </c>
      <c r="B9" s="7" t="s">
        <v>101</v>
      </c>
      <c r="C9" s="7" t="s">
        <v>92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16816568664.130001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2174974458.1099997</v>
      </c>
      <c r="H10" s="13">
        <f t="shared" si="2"/>
        <v>1384849498.9399998</v>
      </c>
      <c r="I10" s="13">
        <f t="shared" si="2"/>
        <v>0</v>
      </c>
      <c r="J10" s="13">
        <f t="shared" si="2"/>
        <v>0</v>
      </c>
      <c r="K10" s="13">
        <f t="shared" ref="K10" si="3">+K11+K17+K27+K37+K45+K53+K63+K68+K71</f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7007566558.9900007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1411823022.22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139462896.44999999</v>
      </c>
      <c r="H11" s="14">
        <f t="shared" si="6"/>
        <v>91545973.460000008</v>
      </c>
      <c r="I11" s="14">
        <f t="shared" si="6"/>
        <v>0</v>
      </c>
      <c r="J11" s="14">
        <f t="shared" si="6"/>
        <v>0</v>
      </c>
      <c r="K11" s="14">
        <f>SUM(K12:K16)</f>
        <v>0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476068464.48000002</v>
      </c>
    </row>
    <row r="12" spans="1:16" ht="24.95" customHeight="1" x14ac:dyDescent="0.25">
      <c r="A12" s="3" t="s">
        <v>3</v>
      </c>
      <c r="B12" s="15">
        <v>875606743</v>
      </c>
      <c r="C12" s="15">
        <v>870715539.79999995</v>
      </c>
      <c r="D12" s="29">
        <v>64407145.329999998</v>
      </c>
      <c r="E12" s="15">
        <v>64141658.229999997</v>
      </c>
      <c r="F12" s="15">
        <v>65545676.710000001</v>
      </c>
      <c r="G12" s="15">
        <v>63938697.329999998</v>
      </c>
      <c r="H12" s="15">
        <v>66981331.880000003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325014509.48000002</v>
      </c>
    </row>
    <row r="13" spans="1:16" ht="24.95" customHeight="1" x14ac:dyDescent="0.25">
      <c r="A13" s="3" t="s">
        <v>4</v>
      </c>
      <c r="B13" s="15">
        <v>418585779</v>
      </c>
      <c r="C13" s="15">
        <v>424426715.22000003</v>
      </c>
      <c r="D13" s="29">
        <v>7345130.46</v>
      </c>
      <c r="E13" s="15">
        <v>7264718.7000000002</v>
      </c>
      <c r="F13" s="15">
        <v>7434745.9400000004</v>
      </c>
      <c r="G13" s="15">
        <v>65930769.479999997</v>
      </c>
      <c r="H13" s="15">
        <v>14986784.91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102962149.48999999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116680767.2</v>
      </c>
      <c r="D16" s="15">
        <v>9638546.8300000001</v>
      </c>
      <c r="E16" s="15">
        <v>9508504.7100000009</v>
      </c>
      <c r="F16" s="15">
        <v>9773467.6600000001</v>
      </c>
      <c r="G16" s="15">
        <v>9593429.6400000006</v>
      </c>
      <c r="H16" s="15">
        <v>9577856.6699999999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48091805.510000005</v>
      </c>
    </row>
    <row r="17" spans="1:18" ht="24.95" customHeight="1" x14ac:dyDescent="0.25">
      <c r="A17" s="2" t="s">
        <v>7</v>
      </c>
      <c r="B17" s="14">
        <f>SUM(B18:B26)</f>
        <v>1597385604</v>
      </c>
      <c r="C17" s="14">
        <f>SUM(C18:C26)</f>
        <v>1589196193.9099998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106905643.14</v>
      </c>
      <c r="H17" s="14">
        <f t="shared" si="9"/>
        <v>36268806.780000001</v>
      </c>
      <c r="I17" s="14">
        <f t="shared" si="9"/>
        <v>0</v>
      </c>
      <c r="J17" s="14">
        <f t="shared" si="9"/>
        <v>0</v>
      </c>
      <c r="K17" s="14">
        <f t="shared" ref="K17" si="10">SUM(K18:K26)</f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301233688.96000004</v>
      </c>
    </row>
    <row r="18" spans="1:18" ht="24.95" customHeight="1" x14ac:dyDescent="0.25">
      <c r="A18" s="3" t="s">
        <v>8</v>
      </c>
      <c r="B18" s="15">
        <v>47360000</v>
      </c>
      <c r="C18" s="15">
        <v>52029571</v>
      </c>
      <c r="D18" s="15">
        <v>3679070.75</v>
      </c>
      <c r="E18" s="15">
        <v>42594.34</v>
      </c>
      <c r="F18" s="15">
        <v>5842080.9299999997</v>
      </c>
      <c r="G18" s="15">
        <v>9535674.5399999991</v>
      </c>
      <c r="H18" s="15">
        <v>1092322.8799999999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20191743.439999998</v>
      </c>
    </row>
    <row r="19" spans="1:18" ht="24.95" customHeight="1" x14ac:dyDescent="0.25">
      <c r="A19" s="3" t="s">
        <v>9</v>
      </c>
      <c r="B19" s="15">
        <v>23588845</v>
      </c>
      <c r="C19" s="15">
        <v>23759095</v>
      </c>
      <c r="D19" s="15">
        <v>0</v>
      </c>
      <c r="E19" s="15">
        <v>0</v>
      </c>
      <c r="F19" s="15">
        <v>405684</v>
      </c>
      <c r="G19" s="15">
        <v>361318.28</v>
      </c>
      <c r="H19" s="15">
        <v>2814133.47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3581135.75</v>
      </c>
    </row>
    <row r="20" spans="1:18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418333.6</v>
      </c>
      <c r="H20" s="15">
        <v>345833.23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1921083.63</v>
      </c>
    </row>
    <row r="21" spans="1:18" ht="24.95" customHeight="1" x14ac:dyDescent="0.25">
      <c r="A21" s="3" t="s">
        <v>11</v>
      </c>
      <c r="B21" s="15">
        <v>5000000</v>
      </c>
      <c r="C21" s="15">
        <v>13200000</v>
      </c>
      <c r="D21" s="15">
        <v>756000</v>
      </c>
      <c r="E21" s="15">
        <v>897852.27</v>
      </c>
      <c r="F21" s="15">
        <v>741000</v>
      </c>
      <c r="G21" s="15">
        <v>41644.5</v>
      </c>
      <c r="H21" s="15">
        <v>2865180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5301676.7699999996</v>
      </c>
    </row>
    <row r="22" spans="1:18" ht="24.95" customHeight="1" x14ac:dyDescent="0.25">
      <c r="A22" s="3" t="s">
        <v>12</v>
      </c>
      <c r="B22" s="15">
        <v>204528795</v>
      </c>
      <c r="C22" s="15">
        <v>248414715</v>
      </c>
      <c r="D22" s="15">
        <v>0</v>
      </c>
      <c r="E22" s="15">
        <v>1027119.36</v>
      </c>
      <c r="F22" s="15">
        <v>4510352.01</v>
      </c>
      <c r="G22" s="15">
        <v>4698353.46</v>
      </c>
      <c r="H22" s="15">
        <v>10893318.869999999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21129143.699999999</v>
      </c>
    </row>
    <row r="23" spans="1:18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1048060.04</v>
      </c>
      <c r="H23" s="15">
        <v>1099921.54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5891157.96</v>
      </c>
    </row>
    <row r="24" spans="1:18" ht="24.95" customHeight="1" x14ac:dyDescent="0.25">
      <c r="A24" s="3" t="s">
        <v>14</v>
      </c>
      <c r="B24" s="15">
        <v>367945945</v>
      </c>
      <c r="C24" s="15">
        <v>349994181</v>
      </c>
      <c r="D24" s="15">
        <v>0</v>
      </c>
      <c r="E24" s="15">
        <v>23600</v>
      </c>
      <c r="F24" s="15">
        <v>1513790.3</v>
      </c>
      <c r="G24" s="15">
        <v>17040978.539999999</v>
      </c>
      <c r="H24" s="15">
        <v>7064504.3899999997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25642873.23</v>
      </c>
      <c r="Q24" s="15"/>
      <c r="R24" s="29"/>
    </row>
    <row r="25" spans="1:18" ht="24.95" customHeight="1" x14ac:dyDescent="0.25">
      <c r="A25" s="3" t="s">
        <v>15</v>
      </c>
      <c r="B25" s="15">
        <v>845927019</v>
      </c>
      <c r="C25" s="15">
        <v>797263631.90999997</v>
      </c>
      <c r="D25" s="15">
        <v>1033362.13</v>
      </c>
      <c r="E25" s="15">
        <v>6813241.8899999997</v>
      </c>
      <c r="F25" s="15">
        <v>118571673.76000001</v>
      </c>
      <c r="G25" s="15">
        <v>69109549.980000004</v>
      </c>
      <c r="H25" s="15">
        <v>8150126.8600000003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203677954.62</v>
      </c>
      <c r="Q25" s="15"/>
    </row>
    <row r="26" spans="1:18" ht="24.95" customHeight="1" x14ac:dyDescent="0.25">
      <c r="A26" s="3" t="s">
        <v>36</v>
      </c>
      <c r="B26" s="15">
        <v>36285000</v>
      </c>
      <c r="C26" s="15">
        <v>37785000</v>
      </c>
      <c r="D26" s="15">
        <v>0</v>
      </c>
      <c r="E26" s="15">
        <v>4918859.8600000003</v>
      </c>
      <c r="F26" s="15">
        <v>2382864.2599999998</v>
      </c>
      <c r="G26" s="15">
        <v>4651730.2</v>
      </c>
      <c r="H26" s="15">
        <v>1943465.54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13896919.859999999</v>
      </c>
      <c r="Q26" s="29"/>
    </row>
    <row r="27" spans="1:18" ht="24.95" customHeight="1" x14ac:dyDescent="0.25">
      <c r="A27" s="2" t="s">
        <v>16</v>
      </c>
      <c r="B27" s="14">
        <f>SUM(B28:B36)</f>
        <v>142698232</v>
      </c>
      <c r="C27" s="14">
        <f>SUM(C28:C36)</f>
        <v>125505530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6225868.8799999999</v>
      </c>
      <c r="H27" s="14">
        <f t="shared" si="14"/>
        <v>6040311.1099999994</v>
      </c>
      <c r="I27" s="14">
        <f t="shared" si="14"/>
        <v>0</v>
      </c>
      <c r="J27" s="14">
        <f t="shared" si="14"/>
        <v>0</v>
      </c>
      <c r="K27" s="14">
        <f t="shared" ref="K27" si="15">SUM(K28:K36)</f>
        <v>0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25404409.279999997</v>
      </c>
    </row>
    <row r="28" spans="1:18" ht="24.95" customHeight="1" x14ac:dyDescent="0.25">
      <c r="A28" s="3" t="s">
        <v>17</v>
      </c>
      <c r="B28" s="15">
        <v>9005820</v>
      </c>
      <c r="C28" s="15">
        <v>9005820</v>
      </c>
      <c r="D28" s="16">
        <v>0</v>
      </c>
      <c r="E28" s="16">
        <v>72004</v>
      </c>
      <c r="F28" s="16">
        <v>286782.31</v>
      </c>
      <c r="G28" s="16">
        <v>137345.93</v>
      </c>
      <c r="H28" s="16">
        <v>148483.01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644615.25</v>
      </c>
    </row>
    <row r="29" spans="1:18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3380780.57</v>
      </c>
      <c r="H29" s="16">
        <v>589238.9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6252124.7200000007</v>
      </c>
    </row>
    <row r="30" spans="1:18" ht="24.95" customHeight="1" x14ac:dyDescent="0.25">
      <c r="A30" s="3" t="s">
        <v>100</v>
      </c>
      <c r="B30" s="15">
        <v>16807754</v>
      </c>
      <c r="C30" s="15">
        <v>13307754</v>
      </c>
      <c r="D30" s="16">
        <v>0</v>
      </c>
      <c r="E30" s="16">
        <v>0</v>
      </c>
      <c r="F30" s="16">
        <v>878091.9</v>
      </c>
      <c r="G30" s="16">
        <v>10322.879999999999</v>
      </c>
      <c r="H30" s="16">
        <v>288407.59999999998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1176822.3799999999</v>
      </c>
    </row>
    <row r="31" spans="1:18" ht="24.95" customHeight="1" x14ac:dyDescent="0.25">
      <c r="A31" s="3" t="s">
        <v>19</v>
      </c>
      <c r="B31" s="15">
        <v>1370085</v>
      </c>
      <c r="C31" s="15">
        <v>1370085</v>
      </c>
      <c r="D31" s="16">
        <v>0</v>
      </c>
      <c r="E31" s="16">
        <v>115640</v>
      </c>
      <c r="F31" s="16">
        <v>0</v>
      </c>
      <c r="G31" s="16">
        <v>84531</v>
      </c>
      <c r="H31" s="16">
        <v>220767.87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420938.87</v>
      </c>
    </row>
    <row r="32" spans="1:18" ht="24.95" customHeight="1" x14ac:dyDescent="0.25">
      <c r="A32" s="3" t="s">
        <v>20</v>
      </c>
      <c r="B32" s="15">
        <v>3329000</v>
      </c>
      <c r="C32" s="15">
        <v>2829000</v>
      </c>
      <c r="D32" s="16">
        <v>0</v>
      </c>
      <c r="E32" s="16">
        <v>0</v>
      </c>
      <c r="F32" s="16">
        <v>0</v>
      </c>
      <c r="G32" s="16">
        <v>59000</v>
      </c>
      <c r="H32" s="16">
        <v>5750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64750</v>
      </c>
    </row>
    <row r="33" spans="1:18" ht="24.95" customHeight="1" x14ac:dyDescent="0.25">
      <c r="A33" s="3" t="s">
        <v>21</v>
      </c>
      <c r="B33" s="15">
        <v>4417428</v>
      </c>
      <c r="C33" s="15">
        <v>4917428</v>
      </c>
      <c r="D33" s="16">
        <v>0</v>
      </c>
      <c r="E33" s="16">
        <v>2230.1999999999998</v>
      </c>
      <c r="F33" s="16">
        <v>3719.6</v>
      </c>
      <c r="G33" s="16">
        <v>4249.9799999999996</v>
      </c>
      <c r="H33" s="16">
        <v>212725.6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222925.38</v>
      </c>
    </row>
    <row r="34" spans="1:18" ht="24.95" customHeight="1" x14ac:dyDescent="0.25">
      <c r="A34" s="3" t="s">
        <v>22</v>
      </c>
      <c r="B34" s="15">
        <v>41528725</v>
      </c>
      <c r="C34" s="15">
        <v>41288725</v>
      </c>
      <c r="D34" s="16">
        <v>1688833.33</v>
      </c>
      <c r="E34" s="16">
        <v>1739397.2</v>
      </c>
      <c r="F34" s="16">
        <v>1830628.9</v>
      </c>
      <c r="G34" s="16">
        <v>1725843.68</v>
      </c>
      <c r="H34" s="16">
        <v>2128890.44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9113593.5499999989</v>
      </c>
    </row>
    <row r="35" spans="1:18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0</v>
      </c>
    </row>
    <row r="36" spans="1:18" ht="24.95" customHeight="1" x14ac:dyDescent="0.25">
      <c r="A36" s="3" t="s">
        <v>23</v>
      </c>
      <c r="B36" s="15">
        <v>62578470</v>
      </c>
      <c r="C36" s="15">
        <v>40714482</v>
      </c>
      <c r="D36" s="16">
        <v>0</v>
      </c>
      <c r="E36" s="16">
        <v>3655486.89</v>
      </c>
      <c r="F36" s="16">
        <v>583309.71</v>
      </c>
      <c r="G36" s="16">
        <v>823794.84</v>
      </c>
      <c r="H36" s="16">
        <v>2446047.69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7508639.129999999</v>
      </c>
    </row>
    <row r="37" spans="1:18" ht="24.95" customHeight="1" x14ac:dyDescent="0.25">
      <c r="A37" s="9" t="s">
        <v>24</v>
      </c>
      <c r="B37" s="14">
        <f>SUM(B38:B44)</f>
        <v>12793265248</v>
      </c>
      <c r="C37" s="14">
        <f>SUM(C38:C44)</f>
        <v>12795765248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1918292022.77</v>
      </c>
      <c r="H37" s="19">
        <f t="shared" si="19"/>
        <v>1218682194.1999998</v>
      </c>
      <c r="I37" s="19">
        <f t="shared" si="19"/>
        <v>0</v>
      </c>
      <c r="J37" s="19">
        <f t="shared" si="19"/>
        <v>0</v>
      </c>
      <c r="K37" s="19">
        <f t="shared" ref="K37" si="20">SUM(K38:K44)</f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6157758526.1400003</v>
      </c>
      <c r="Q37" s="31"/>
      <c r="R37" s="31"/>
    </row>
    <row r="38" spans="1:18" ht="24.95" customHeight="1" x14ac:dyDescent="0.25">
      <c r="A38" s="3" t="s">
        <v>25</v>
      </c>
      <c r="B38" s="15">
        <v>306100000</v>
      </c>
      <c r="C38" s="15">
        <v>308600000</v>
      </c>
      <c r="D38" s="16">
        <v>0</v>
      </c>
      <c r="E38" s="16">
        <v>330792</v>
      </c>
      <c r="F38" s="16">
        <v>393461.87</v>
      </c>
      <c r="G38" s="16">
        <v>266269.67</v>
      </c>
      <c r="H38" s="16">
        <v>222669.5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1213193.04</v>
      </c>
      <c r="Q38" s="15"/>
    </row>
    <row r="39" spans="1:18" ht="24.95" customHeight="1" x14ac:dyDescent="0.25">
      <c r="A39" s="3" t="s">
        <v>38</v>
      </c>
      <c r="B39" s="15">
        <v>11976261556</v>
      </c>
      <c r="C39" s="15">
        <v>11976261556</v>
      </c>
      <c r="D39" s="16">
        <v>966734458.78999996</v>
      </c>
      <c r="E39" s="16">
        <v>966734458.78999996</v>
      </c>
      <c r="F39" s="16">
        <v>966734458.78999996</v>
      </c>
      <c r="G39" s="16">
        <v>1878073526.79</v>
      </c>
      <c r="H39" s="16">
        <v>1176042074.79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5954318977.9499998</v>
      </c>
      <c r="Q39" s="15"/>
      <c r="R39" s="15"/>
    </row>
    <row r="40" spans="1:18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  <c r="Q40" s="15"/>
      <c r="R40" s="15"/>
    </row>
    <row r="41" spans="1:18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23572444</v>
      </c>
      <c r="H41" s="16">
        <v>23572444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117862220</v>
      </c>
      <c r="Q41" s="29"/>
      <c r="R41" s="29"/>
    </row>
    <row r="42" spans="1:18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16379782.310000001</v>
      </c>
      <c r="H42" s="16">
        <v>16379782.310000001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81898911.549999997</v>
      </c>
    </row>
    <row r="43" spans="1:18" ht="24.95" customHeight="1" x14ac:dyDescent="0.25">
      <c r="A43" s="3" t="s">
        <v>26</v>
      </c>
      <c r="B43" s="15">
        <v>4000000</v>
      </c>
      <c r="C43" s="15">
        <v>4000000</v>
      </c>
      <c r="D43" s="16">
        <v>0</v>
      </c>
      <c r="E43" s="16">
        <v>0</v>
      </c>
      <c r="F43" s="16">
        <v>0</v>
      </c>
      <c r="G43" s="16">
        <v>0</v>
      </c>
      <c r="H43" s="16">
        <v>2465223.6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2465223.6</v>
      </c>
    </row>
    <row r="44" spans="1:18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</row>
    <row r="45" spans="1:18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0</v>
      </c>
      <c r="J45" s="19">
        <f t="shared" si="24"/>
        <v>0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0</v>
      </c>
    </row>
    <row r="46" spans="1:18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8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0</v>
      </c>
    </row>
    <row r="48" spans="1:18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6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6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6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6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6" ht="24.95" customHeight="1" x14ac:dyDescent="0.25">
      <c r="A53" s="9" t="s">
        <v>27</v>
      </c>
      <c r="B53" s="14">
        <f>SUM(B54:B62)</f>
        <v>339700392</v>
      </c>
      <c r="C53" s="14">
        <f>SUM(C54:C62)</f>
        <v>363855910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4088026.87</v>
      </c>
      <c r="H53" s="14">
        <f t="shared" si="30"/>
        <v>32312213.390000001</v>
      </c>
      <c r="I53" s="14">
        <f t="shared" si="30"/>
        <v>0</v>
      </c>
      <c r="J53" s="14">
        <f t="shared" si="30"/>
        <v>0</v>
      </c>
      <c r="K53" s="14">
        <f t="shared" ref="K53" si="31">SUM(K54:K62)</f>
        <v>0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47101470.130000003</v>
      </c>
    </row>
    <row r="54" spans="1:16" ht="24.95" customHeight="1" x14ac:dyDescent="0.25">
      <c r="A54" s="3" t="s">
        <v>28</v>
      </c>
      <c r="B54" s="15">
        <v>51685879</v>
      </c>
      <c r="C54" s="15">
        <v>106966676</v>
      </c>
      <c r="D54" s="16">
        <v>0</v>
      </c>
      <c r="E54" s="16">
        <v>2261158.0299999998</v>
      </c>
      <c r="F54" s="16">
        <v>5156469.47</v>
      </c>
      <c r="G54" s="16">
        <v>2694561.21</v>
      </c>
      <c r="H54" s="16">
        <v>22143615.920000002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32255804.630000003</v>
      </c>
    </row>
    <row r="55" spans="1:16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399975.02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1580227.6300000001</v>
      </c>
    </row>
    <row r="56" spans="1:16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962.88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962.88</v>
      </c>
    </row>
    <row r="57" spans="1:16" ht="24.95" customHeight="1" x14ac:dyDescent="0.25">
      <c r="A57" s="3" t="s">
        <v>31</v>
      </c>
      <c r="B57" s="15">
        <v>214876063</v>
      </c>
      <c r="C57" s="15">
        <v>81677946</v>
      </c>
      <c r="D57" s="15">
        <v>0</v>
      </c>
      <c r="E57" s="15">
        <v>0</v>
      </c>
      <c r="F57" s="15">
        <v>0</v>
      </c>
      <c r="G57" s="15">
        <v>0</v>
      </c>
      <c r="H57" s="15">
        <v>51330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51330</v>
      </c>
    </row>
    <row r="58" spans="1:16" ht="24.95" customHeight="1" x14ac:dyDescent="0.25">
      <c r="A58" s="3" t="s">
        <v>32</v>
      </c>
      <c r="B58" s="15">
        <v>56695900</v>
      </c>
      <c r="C58" s="15">
        <v>66335138</v>
      </c>
      <c r="D58" s="15">
        <v>0</v>
      </c>
      <c r="E58" s="15">
        <v>782610.22</v>
      </c>
      <c r="F58" s="15">
        <v>1062739.6200000001</v>
      </c>
      <c r="G58" s="15">
        <v>1393465.66</v>
      </c>
      <c r="H58" s="15">
        <v>9660264.6999999993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12899080.199999999</v>
      </c>
    </row>
    <row r="59" spans="1:16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56064.87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314064.79000000004</v>
      </c>
    </row>
    <row r="60" spans="1:16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6" ht="24.95" customHeight="1" x14ac:dyDescent="0.25">
      <c r="A61" s="3" t="s">
        <v>33</v>
      </c>
      <c r="B61" s="15">
        <v>2000000</v>
      </c>
      <c r="C61" s="15">
        <v>94433600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0</v>
      </c>
    </row>
    <row r="62" spans="1:16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6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6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4.9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16816568664.130001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2174974458.1099997</v>
      </c>
      <c r="H75" s="20">
        <f t="shared" si="44"/>
        <v>1384849498.9399998</v>
      </c>
      <c r="I75" s="20">
        <f t="shared" si="44"/>
        <v>0</v>
      </c>
      <c r="J75" s="20">
        <f t="shared" si="44"/>
        <v>0</v>
      </c>
      <c r="K75" s="20">
        <f t="shared" ref="K75" si="45">+K11+K17+K27+K37+K45+K53+K63+K68+K71</f>
        <v>0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7007566558.9899988</v>
      </c>
    </row>
    <row r="76" spans="1:16" ht="24.95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24.9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24.9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16.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16816568664.130001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2174974458.1099997</v>
      </c>
      <c r="H88" s="22">
        <f t="shared" si="63"/>
        <v>1384849498.9399998</v>
      </c>
      <c r="I88" s="22">
        <f>+I75+I86</f>
        <v>0</v>
      </c>
      <c r="J88" s="22">
        <f t="shared" si="63"/>
        <v>0</v>
      </c>
      <c r="K88" s="22">
        <f t="shared" si="63"/>
        <v>0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7007566558.9899988</v>
      </c>
    </row>
    <row r="89" spans="1:16" ht="20.100000000000001" customHeight="1" thickTop="1" x14ac:dyDescent="0.25">
      <c r="A89" s="23" t="s">
        <v>93</v>
      </c>
      <c r="B89" s="24"/>
      <c r="C89" s="24"/>
    </row>
    <row r="90" spans="1:16" ht="20.100000000000001" customHeight="1" x14ac:dyDescent="0.25">
      <c r="A90" s="25" t="s">
        <v>94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28.5" customHeight="1" x14ac:dyDescent="0.25">
      <c r="A91" s="25" t="s">
        <v>95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ht="20.100000000000001" customHeight="1" x14ac:dyDescent="0.25">
      <c r="A92" s="25" t="s">
        <v>96</v>
      </c>
      <c r="C92" s="24"/>
      <c r="D92" s="18"/>
      <c r="E92" s="18"/>
      <c r="F92" s="18"/>
      <c r="G92" s="18"/>
      <c r="H92" s="24"/>
      <c r="I92" s="18"/>
      <c r="J92" s="18"/>
      <c r="K92" s="18"/>
      <c r="L92" s="18"/>
      <c r="M92" s="18"/>
      <c r="N92" s="18"/>
      <c r="O92" s="18"/>
      <c r="P92" s="18"/>
    </row>
    <row r="93" spans="1:16" ht="20.100000000000001" customHeight="1" x14ac:dyDescent="0.25">
      <c r="A93" s="25" t="s">
        <v>97</v>
      </c>
      <c r="B93" s="24"/>
      <c r="C93" s="24"/>
      <c r="H93" s="24"/>
      <c r="J93" s="18"/>
      <c r="P93" s="18"/>
    </row>
    <row r="94" spans="1:16" ht="20.100000000000001" customHeight="1" x14ac:dyDescent="0.25">
      <c r="A94" s="25" t="s">
        <v>98</v>
      </c>
      <c r="B94" s="24"/>
      <c r="C94" s="24"/>
      <c r="H94" s="24"/>
      <c r="I94" s="18"/>
      <c r="O94" s="24"/>
      <c r="P94" s="24"/>
    </row>
    <row r="95" spans="1:16" ht="20.100000000000001" customHeight="1" x14ac:dyDescent="0.25">
      <c r="A95" s="25" t="s">
        <v>99</v>
      </c>
      <c r="B95" s="24"/>
      <c r="C95" s="24"/>
      <c r="H95" s="24"/>
      <c r="J95" s="15"/>
      <c r="N95" s="24"/>
      <c r="P95" s="24"/>
    </row>
    <row r="96" spans="1:16" ht="20.100000000000001" customHeight="1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ht="24.95" customHeight="1" x14ac:dyDescent="0.25">
      <c r="A97" s="25"/>
      <c r="B97" s="24"/>
      <c r="C97" s="24"/>
      <c r="H97" s="24"/>
      <c r="I97" s="24"/>
      <c r="J97" s="24"/>
      <c r="N97" s="24"/>
      <c r="P97" s="24"/>
    </row>
    <row r="98" spans="1:16" ht="24.95" customHeight="1" x14ac:dyDescent="0.25">
      <c r="B98" s="24"/>
      <c r="C98" s="24"/>
      <c r="H98" s="24"/>
      <c r="I98" s="24"/>
      <c r="J98" s="24"/>
      <c r="N98" s="24"/>
      <c r="P98" s="24"/>
    </row>
    <row r="99" spans="1:16" ht="24.95" customHeight="1" x14ac:dyDescent="0.25">
      <c r="B99" s="24"/>
      <c r="C99" s="24"/>
      <c r="H99" s="24"/>
      <c r="I99" s="24"/>
      <c r="J99" s="24"/>
      <c r="O99" s="24"/>
      <c r="P99" s="24"/>
    </row>
    <row r="100" spans="1:16" ht="24.95" customHeight="1" x14ac:dyDescent="0.25">
      <c r="H100" s="24"/>
      <c r="I100" s="24"/>
      <c r="J100" s="24"/>
      <c r="O100" s="24"/>
      <c r="P100" s="26"/>
    </row>
    <row r="101" spans="1:16" ht="24.95" customHeight="1" x14ac:dyDescent="0.25">
      <c r="D101" s="27"/>
      <c r="H101" s="24"/>
      <c r="I101" s="24"/>
      <c r="J101" s="24"/>
      <c r="O101" s="24"/>
    </row>
    <row r="102" spans="1:16" ht="24.95" customHeight="1" x14ac:dyDescent="0.25">
      <c r="D102" s="24"/>
      <c r="H102" s="24"/>
      <c r="I102" s="24"/>
      <c r="J102" s="24"/>
      <c r="O102" s="24"/>
    </row>
    <row r="103" spans="1:16" x14ac:dyDescent="0.25">
      <c r="D103" s="24"/>
      <c r="G103" s="18"/>
      <c r="O103" s="24"/>
      <c r="P103" s="28"/>
    </row>
    <row r="104" spans="1:16" x14ac:dyDescent="0.25">
      <c r="B104" s="18"/>
      <c r="C104" s="18"/>
      <c r="D104" s="24"/>
      <c r="G104" s="16"/>
      <c r="K104" s="24"/>
    </row>
    <row r="105" spans="1:16" x14ac:dyDescent="0.25">
      <c r="B105" s="18"/>
      <c r="C105" s="18"/>
      <c r="D105" s="24"/>
      <c r="G105" s="18"/>
      <c r="I105" s="18"/>
      <c r="K105" s="24"/>
    </row>
    <row r="106" spans="1:16" x14ac:dyDescent="0.25">
      <c r="B106" s="18"/>
      <c r="C106" s="18"/>
      <c r="D106" s="24"/>
    </row>
    <row r="107" spans="1:16" x14ac:dyDescent="0.25">
      <c r="B107" s="18"/>
      <c r="D107" s="24"/>
    </row>
    <row r="108" spans="1:16" x14ac:dyDescent="0.25">
      <c r="C108" s="18"/>
      <c r="D108" s="24"/>
    </row>
    <row r="109" spans="1:16" x14ac:dyDescent="0.25">
      <c r="D109" s="24"/>
      <c r="K109" s="24"/>
    </row>
    <row r="110" spans="1:16" x14ac:dyDescent="0.25"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58" fitToHeight="3" orientation="landscape" horizontalDpi="4294967293" r:id="rId1"/>
  <headerFooter scaleWithDoc="0" alignWithMargins="0"/>
  <rowBreaks count="2" manualBreakCount="2">
    <brk id="36" max="15" man="1"/>
    <brk id="6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2024-06-03T14:18:54Z</cp:lastPrinted>
  <dcterms:created xsi:type="dcterms:W3CDTF">2018-04-17T18:57:16Z</dcterms:created>
  <dcterms:modified xsi:type="dcterms:W3CDTF">2024-06-03T14:19:24Z</dcterms:modified>
</cp:coreProperties>
</file>