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junio 2024\financieros\"/>
    </mc:Choice>
  </mc:AlternateContent>
  <bookViews>
    <workbookView xWindow="0" yWindow="0" windowWidth="20490" windowHeight="7050" firstSheet="1" activeTab="1"/>
  </bookViews>
  <sheets>
    <sheet name="ESTADO DE CUENTA SUPLIDORES" sheetId="1" r:id="rId1"/>
    <sheet name="PAGOS SIN LIBRAMIENTOS." sheetId="3" r:id="rId2"/>
  </sheets>
  <definedNames>
    <definedName name="_xlnm.Print_Area" localSheetId="0">'ESTADO DE CUENTA SUPLIDORES'!$B$1:$K$32</definedName>
    <definedName name="_xlnm.Print_Area" localSheetId="1">'PAGOS SIN LIBRAMIENTOS.'!$B$1:$K$52</definedName>
    <definedName name="_xlnm.Print_Titles" localSheetId="0">'ESTADO DE CUENTA SUPLIDORES'!$12:$12</definedName>
    <definedName name="_xlnm.Print_Titles" localSheetId="1">'PAGOS SIN LIBRAMIENTOS.'!$12:$12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3" l="1"/>
  <c r="I23" i="3" l="1"/>
  <c r="I37" i="3" l="1"/>
  <c r="I13" i="1" l="1"/>
  <c r="I24" i="1" l="1"/>
  <c r="I32" i="1" s="1"/>
</calcChain>
</file>

<file path=xl/sharedStrings.xml><?xml version="1.0" encoding="utf-8"?>
<sst xmlns="http://schemas.openxmlformats.org/spreadsheetml/2006/main" count="197" uniqueCount="157">
  <si>
    <t xml:space="preserve">CUENTAS POR PAGAR </t>
  </si>
  <si>
    <t>PROVEEDOR</t>
  </si>
  <si>
    <t>Fecha/Fact</t>
  </si>
  <si>
    <t xml:space="preserve">NUMERO COMPROBANTE GUBERNAMENTAL </t>
  </si>
  <si>
    <t>MONTO DE LA FACTURA</t>
  </si>
  <si>
    <t>JORGE NICOLAS AMADO</t>
  </si>
  <si>
    <t>ASISTENCIA TÈCNICA EN ELABORACIÒN Y REDACCIÒN DEL MANUAL DE ADMINISTRACIÒN FINANCIERA DEL ESTADO DE LA REP. DOM.</t>
  </si>
  <si>
    <t>CONSTRUCTORA ELECTROMÉGA</t>
  </si>
  <si>
    <t>B1500000215</t>
  </si>
  <si>
    <t>SERVICIO MANTENIMIENTO DE GENERADORES ELÉCTRICOS MES DE AGOSTO 2020.</t>
  </si>
  <si>
    <t>B1500000225</t>
  </si>
  <si>
    <t>SERVICIO MANTENIMIENTO DE GENERADORES ELÉCTRICOS MES DE ENERO 2021.</t>
  </si>
  <si>
    <t>B1500000226</t>
  </si>
  <si>
    <t>ACTUALIDADES VC SRL</t>
  </si>
  <si>
    <t>B1500000670</t>
  </si>
  <si>
    <t>PAGO ADQ. LAVADORA-SECADORA PARA ESTA INSTITUCIÓN.</t>
  </si>
  <si>
    <t>ELECTRO SERVICIOS REYES SRL</t>
  </si>
  <si>
    <t>B1500000305</t>
  </si>
  <si>
    <t>PAGO ADQ. DE SERVICIOS DE MANT. Y REPARACIÓN GENERADORES ELÉCTRICOS MES DE AGOSTO.</t>
  </si>
  <si>
    <t>TECNAS,EIRL</t>
  </si>
  <si>
    <t>B1500002358</t>
  </si>
  <si>
    <t>Lic. Joanna Vólquez Mercedes</t>
  </si>
  <si>
    <t>Lic. Carlos Antonio Castro Muñoz</t>
  </si>
  <si>
    <t>Contador</t>
  </si>
  <si>
    <t>_____________________________________________</t>
  </si>
  <si>
    <t>Director General</t>
  </si>
  <si>
    <t>OBSERVACIONES</t>
  </si>
  <si>
    <t>DEUDA PÙBLICA (CONSULTOR CON CUENTA BANCARIA  INCORRECTA AL MOMENTO DE GENERAL PAGO)</t>
  </si>
  <si>
    <t>DEUDA PÙBLICA- PROVEEDOR NO ACTUALIZÒ,</t>
  </si>
  <si>
    <t>FUERA DEL PLAZO DEL CONTRATO.</t>
  </si>
  <si>
    <t>SERVICIO MANTENIMIENTO DE GENERADORES ELÉCTRICOS MES DE FEBRERO  2021.</t>
  </si>
  <si>
    <t>PAGO ADQ. SERVICIOS DE MANTENIMIENTO ASCENSOR DE ESTA INST. MES DE ENERO 2022.</t>
  </si>
  <si>
    <t>PAGO ADQ. SERVICIOS DE MANTENIMIENTO ASCENSOR DE ESTA INST. MES DE FEBRERO 2022.</t>
  </si>
  <si>
    <t>PAGO ADQ. SERVICIOS DE MANTENIMIENTO ASCENSOR DE ESTA INST. MES DE MARZO 2022.</t>
  </si>
  <si>
    <t>PAGO ADQ. SERVICIOS DE MANTENIMIENTO ASCENSOR DE ESTA INST. MES DE MAYO 2022.</t>
  </si>
  <si>
    <t>Elaborado por:</t>
  </si>
  <si>
    <t>Aprobado Por:</t>
  </si>
  <si>
    <t>___________________________________________</t>
  </si>
  <si>
    <t>___________________________________</t>
  </si>
  <si>
    <t>Enc. Dpto. Adm. y  Financiero</t>
  </si>
  <si>
    <t>Lic. Alexander Manuel Pujols Calderón</t>
  </si>
  <si>
    <t>CONCEPTO</t>
  </si>
  <si>
    <t>Enc. Div. Financiera</t>
  </si>
  <si>
    <t>Revisado por:</t>
  </si>
  <si>
    <t>B1700000007</t>
  </si>
  <si>
    <t>B1500002737</t>
  </si>
  <si>
    <t>B1500002738</t>
  </si>
  <si>
    <t>B1500002739</t>
  </si>
  <si>
    <t>Lic. Rafael de la Cruz Santos</t>
  </si>
  <si>
    <t>NO.</t>
  </si>
  <si>
    <t>B1500002028</t>
  </si>
  <si>
    <t>ALL OFFICE SOLUTIONS SR</t>
  </si>
  <si>
    <t>ADQUISICION DE SERVICIOS DE ALQUILER DE IMPRESORAS</t>
  </si>
  <si>
    <t>B1500000909</t>
  </si>
  <si>
    <t>SERVICIOS EMPRESARIALES CANAAN, SRL</t>
  </si>
  <si>
    <t>B1500000096</t>
  </si>
  <si>
    <t>GODSEND COMERCIAL SRL</t>
  </si>
  <si>
    <t>ADQU. DE SERVICIO DE GRABADO DE PLANCHAS METÑALICAS</t>
  </si>
  <si>
    <t>DSETA GROUP, SRL</t>
  </si>
  <si>
    <t>B1500000404</t>
  </si>
  <si>
    <t>SERD NET</t>
  </si>
  <si>
    <t>ADQUISICIÒN DE ARTÌCULOS DE FERRETERÌA.</t>
  </si>
  <si>
    <t>PAGO POR ADQUISICIÒN DE SERVICIOS DE MANTENIMIENOS DE ASCENSOR POR (7) SIETE MESES .</t>
  </si>
  <si>
    <t>ECO PETROLEUM  DOMINICANA SRL</t>
  </si>
  <si>
    <t>ADQ. DE COMBUSTIBLE GASOIL PARA ESTA INSTITUCIÒN.</t>
  </si>
  <si>
    <t>ADQUISICION DE COMBUSTIBLE EN TICKETS PREPAGADO MESES DE NOVIEMBRE Y DICIEMBRE 2023.</t>
  </si>
  <si>
    <t>DISLA URIBE KONCEPTO SRL</t>
  </si>
  <si>
    <t>B1500000161</t>
  </si>
  <si>
    <t>AÑOS ANTERIORES</t>
  </si>
  <si>
    <t>AÑO 2023</t>
  </si>
  <si>
    <t xml:space="preserve">COMERCIAL 2MB SRL </t>
  </si>
  <si>
    <t>ADQ. DE ART. DE FERRETERIA PARA ESTA INSTITUCIÒN</t>
  </si>
  <si>
    <t>B1500000194</t>
  </si>
  <si>
    <t>B1500002760</t>
  </si>
  <si>
    <t>B1500002745</t>
  </si>
  <si>
    <t>INVERSIONES TECHA</t>
  </si>
  <si>
    <t>ADQ. DE SERVICIO DE FUMIGACIÒN PARA ESTA INST.</t>
  </si>
  <si>
    <t>ADQ. DE SERVICIOS DE CATERING PARA ESTA INST.</t>
  </si>
  <si>
    <t>E450000026872</t>
  </si>
  <si>
    <t>COMPAÑÍA DOMINICANA DE TELÈFONO</t>
  </si>
  <si>
    <t>PAGO  SERVICIOS TELEFONICOS PARA ESTA INSTITUCION MES NOVIEMBRE.</t>
  </si>
  <si>
    <t>E450000026526</t>
  </si>
  <si>
    <t>E450000026458</t>
  </si>
  <si>
    <t>B1500000255</t>
  </si>
  <si>
    <t>LIB. 1046 CONTRALORIA/FECHA PAGO 12/12/2023</t>
  </si>
  <si>
    <t>LIB. 1054, CONTRALORIA FECHA EST. PAGO 12/12/2023.</t>
  </si>
  <si>
    <t>B1500001800</t>
  </si>
  <si>
    <t>ALTICE DOMINICANA SA</t>
  </si>
  <si>
    <t>PAGO POR SERVICIOS DE INTERNET PARA ESTA INSTITUCIÒN, SEGÙN FACTURA DEL 15 DE NOVIEMBRE 2023.</t>
  </si>
  <si>
    <t>LIB. 1041 ORDEN DE PAGO 08/12/2023</t>
  </si>
  <si>
    <t>E450000000441</t>
  </si>
  <si>
    <t>EMPRESA DISTRIBUIDORA DE ELECTRICIDAD DEL ESTE SA</t>
  </si>
  <si>
    <t>PAGO SUMINISTRO DE ENERGÌA ELÈCTRICA PARA ESTA INSTITUCIÒN SEGÙN FACTURA DE FECHA 20/11/2023.</t>
  </si>
  <si>
    <t>B1500299782</t>
  </si>
  <si>
    <t>LIB. 1042 ORDEN DE PAGO 10/12/2023</t>
  </si>
  <si>
    <t>B1500166018</t>
  </si>
  <si>
    <t>AGUA PLANETA AZUL</t>
  </si>
  <si>
    <t>ADQUISICIÒN DE AGUAS EN BOTELLONES PARA ESTA INSTITUCION.</t>
  </si>
  <si>
    <t>B1500000265</t>
  </si>
  <si>
    <t>B1500000175</t>
  </si>
  <si>
    <t>CEGECA SRL</t>
  </si>
  <si>
    <t>B1500000004</t>
  </si>
  <si>
    <t>ADQ. DE RESMAS DE PAPEL  BOND 8 1/2 X 14</t>
  </si>
  <si>
    <t>LIB. 1089 ORDEN DE PAGO 15/12/2023</t>
  </si>
  <si>
    <t>CK 1377 PROVEDOR DEBE VENIR A BUSCAR CHEQUE.</t>
  </si>
  <si>
    <t>LIB. 1092 CONTRALORIA</t>
  </si>
  <si>
    <t>LIB. 1131 ORDEN DE PAGO 23/122023</t>
  </si>
  <si>
    <t>LIB. 1008 CONTRALORIA</t>
  </si>
  <si>
    <t>LIB. 1048 FECHA DE PAGO 12/12/2023</t>
  </si>
  <si>
    <t>CK 1375 PENDIENTE FIRMA</t>
  </si>
  <si>
    <t>LIB. 1051-/FECHA ESTIMADA DE PAGO 12/12/2023</t>
  </si>
  <si>
    <t xml:space="preserve">LIB. 1120 MINISTERIO DE HACIENDA </t>
  </si>
  <si>
    <t>LIB. 1066 CONTRALORIA</t>
  </si>
  <si>
    <t>1122  CONTRALORIA / ORDEN DE PAGO 12/12/2023</t>
  </si>
  <si>
    <t>LIB. 1104 ORDEN DE PAGO 15/12/2023</t>
  </si>
  <si>
    <t>LIB.1124 CONTRALORIA.</t>
  </si>
  <si>
    <t>AL 12/12/2023</t>
  </si>
  <si>
    <t xml:space="preserve">CUENTAS POR PAGAR CON LIBRAMIENTOS YA ENCAMINDAS </t>
  </si>
  <si>
    <t>AÑO 2024</t>
  </si>
  <si>
    <t xml:space="preserve">TOTAL </t>
  </si>
  <si>
    <t>Nota 6</t>
  </si>
  <si>
    <t>ALTICE DOMINICANA</t>
  </si>
  <si>
    <t>E450000044508/44089/4307</t>
  </si>
  <si>
    <t>COMPAÑÍA DOMINICNA DE TELEFONO CLARO</t>
  </si>
  <si>
    <t>PAGO POR SERVICIOS TELEFONICOS DE ESTA INSTITUCION SEGÚN FACTURA DEL 27 DE MAYO</t>
  </si>
  <si>
    <t>LIB 500 PARA LA FIRMA EN EL MINISTERIO DE HACIENDA</t>
  </si>
  <si>
    <t>B1500000795</t>
  </si>
  <si>
    <t>INVERSIONES TEJDA VALERA FD</t>
  </si>
  <si>
    <t>PAGO ADQUISICION PRODUCTOS DE PAPEL Y CARTON</t>
  </si>
  <si>
    <t>LIB 518 PARA LA FIRMA EN EL MINISTERIO DE HACIENDA</t>
  </si>
  <si>
    <t>B1500001134</t>
  </si>
  <si>
    <t>BH MOBIIARIO SRL</t>
  </si>
  <si>
    <t>PAGO ADQUISICION DE MOBILIARIOS DE OFICINA Y ESTACINES DE TRABAJO PARA ESTA INSTITUCION</t>
  </si>
  <si>
    <t>LIB 523 PARA LA FIRMA EN EL MINISTERIO DE HACIENDA</t>
  </si>
  <si>
    <t>B1500000105</t>
  </si>
  <si>
    <t>IRIS ARMONIA PEÑA</t>
  </si>
  <si>
    <t>PAGO ADQUISICION DE SERVICIO DE NOTARIZACION DE CONTRATOS DE APERTURA DE SOBRES A Y B</t>
  </si>
  <si>
    <t>LIB 525 PARA LA FIRMA EN EL MINISTERIO DE HACIENDA</t>
  </si>
  <si>
    <t>B1500000340</t>
  </si>
  <si>
    <t>CASA AMES SRL</t>
  </si>
  <si>
    <t>PAGO ADQUISICION DE MATERIALES DE FERRETERIA</t>
  </si>
  <si>
    <t>EN PROCESO DE LIBRAMIENTO</t>
  </si>
  <si>
    <t>B1500000341</t>
  </si>
  <si>
    <t>B1500000779</t>
  </si>
  <si>
    <t>SOLDIER ELECTRONIC SECUTIRY SES</t>
  </si>
  <si>
    <t>B1500000389</t>
  </si>
  <si>
    <t>FERRETERLS LED EIRL</t>
  </si>
  <si>
    <t>PAGO ADQUISICION DE MATERIALES DE FERRETERIA(PISTOA DE CLAVOS, EXTRACTOR GRANDE,TESTER DIGITAL Y CARITO PARA CAFÉ)</t>
  </si>
  <si>
    <t>E45000005021</t>
  </si>
  <si>
    <t>PAGO SERVICIO DE INTERNET CORRESPONDIENTE A LA FATURA DE FECHA 15/06/2024</t>
  </si>
  <si>
    <t>LIB 510 ENPROCESO DE FIRMA DEL MINISTERIO DE HACIENDA</t>
  </si>
  <si>
    <t>B1500000391</t>
  </si>
  <si>
    <t xml:space="preserve">CUENTAS POR PAGAR  JUNIO 2024 </t>
  </si>
  <si>
    <t>B1500338689</t>
  </si>
  <si>
    <t>EMPRESA DISTRIBUIDORA DE ELECTRICIDAD</t>
  </si>
  <si>
    <t>PAGO SUMINISTRO DE ENERGIA ELECTRICA CORRESPONDIENTE A JUNIO 2024</t>
  </si>
  <si>
    <t>AL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</si>
</sst>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dd/mm/yyyy;@"/>
    <numFmt numFmtId="166" formatCode="_-&quot;£&quot;* #,##0.00_-;\-&quot;£&quot;* #,##0.00_-;_-&quot;£&quot;* &quot;-&quot;??_-;_-@_-"/>
    <numFmt numFmtId="167" formatCode="_-* #,##0.00_-;\-* #,##0.0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36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24"/>
      <color theme="1" tint="4.9989318521683403E-2"/>
      <name val="Arial"/>
      <family val="2"/>
    </font>
    <font>
      <sz val="24"/>
      <color theme="1" tint="4.9989318521683403E-2"/>
      <name val="Times New Roman"/>
      <family val="1"/>
    </font>
    <font>
      <b/>
      <sz val="72"/>
      <color theme="1"/>
      <name val="Calibri"/>
      <family val="2"/>
      <scheme val="minor"/>
    </font>
    <font>
      <b/>
      <sz val="72"/>
      <color indexed="8"/>
      <name val="Calibri"/>
      <family val="2"/>
      <scheme val="minor"/>
    </font>
    <font>
      <sz val="36"/>
      <color theme="1" tint="4.9989318521683403E-2"/>
      <name val="Times New Roman"/>
      <family val="1"/>
    </font>
    <font>
      <sz val="48"/>
      <color theme="1" tint="4.9989318521683403E-2"/>
      <name val="Times New Roman"/>
      <family val="1"/>
    </font>
    <font>
      <b/>
      <sz val="48"/>
      <color theme="1" tint="4.9989318521683403E-2"/>
      <name val="Times New Roman"/>
      <family val="1"/>
    </font>
    <font>
      <sz val="4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36"/>
      <color indexed="8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Times New Roman"/>
      <family val="1"/>
    </font>
    <font>
      <b/>
      <sz val="72"/>
      <color theme="1" tint="4.9989318521683403E-2"/>
      <name val="Times New Roman"/>
      <family val="1"/>
    </font>
    <font>
      <b/>
      <sz val="72"/>
      <color theme="1"/>
      <name val="Times New Roman"/>
      <family val="1"/>
    </font>
    <font>
      <sz val="72"/>
      <color theme="1"/>
      <name val="Times New Roman"/>
      <family val="1"/>
    </font>
    <font>
      <sz val="72"/>
      <color theme="1" tint="4.9989318521683403E-2"/>
      <name val="Times New Roman"/>
      <family val="1"/>
    </font>
    <font>
      <b/>
      <sz val="36"/>
      <color theme="1"/>
      <name val="Times New Roman"/>
      <family val="1"/>
    </font>
    <font>
      <sz val="36"/>
      <color indexed="8"/>
      <name val="Times New Roman"/>
      <family val="1"/>
    </font>
    <font>
      <b/>
      <sz val="48"/>
      <color theme="1"/>
      <name val="Times New Roman"/>
      <family val="1"/>
    </font>
    <font>
      <sz val="48"/>
      <color theme="1"/>
      <name val="Times New Roman"/>
      <family val="1"/>
    </font>
    <font>
      <sz val="28"/>
      <color theme="1"/>
      <name val="Times New Roman"/>
      <family val="1"/>
    </font>
    <font>
      <sz val="11"/>
      <color theme="1"/>
      <name val="Times New Roman"/>
      <family val="1"/>
    </font>
    <font>
      <b/>
      <sz val="28"/>
      <color theme="1"/>
      <name val="Times New Roman"/>
      <family val="1"/>
    </font>
    <font>
      <b/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</cellStyleXfs>
  <cellXfs count="186">
    <xf numFmtId="0" fontId="0" fillId="0" borderId="0" xfId="0"/>
    <xf numFmtId="0" fontId="0" fillId="0" borderId="1" xfId="0" applyBorder="1"/>
    <xf numFmtId="165" fontId="0" fillId="0" borderId="2" xfId="0" applyNumberFormat="1" applyBorder="1"/>
    <xf numFmtId="0" fontId="0" fillId="0" borderId="2" xfId="0" applyBorder="1"/>
    <xf numFmtId="0" fontId="0" fillId="0" borderId="4" xfId="0" applyBorder="1"/>
    <xf numFmtId="165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6" xfId="0" applyBorder="1"/>
    <xf numFmtId="165" fontId="0" fillId="0" borderId="7" xfId="0" applyNumberFormat="1" applyBorder="1"/>
    <xf numFmtId="0" fontId="0" fillId="0" borderId="7" xfId="0" applyBorder="1"/>
    <xf numFmtId="43" fontId="0" fillId="0" borderId="0" xfId="0" applyNumberFormat="1"/>
    <xf numFmtId="165" fontId="0" fillId="0" borderId="0" xfId="0" applyNumberFormat="1" applyAlignment="1">
      <alignment horizontal="center"/>
    </xf>
    <xf numFmtId="43" fontId="0" fillId="0" borderId="2" xfId="0" applyNumberFormat="1" applyBorder="1"/>
    <xf numFmtId="0" fontId="0" fillId="0" borderId="3" xfId="0" applyBorder="1"/>
    <xf numFmtId="0" fontId="0" fillId="0" borderId="5" xfId="0" applyBorder="1"/>
    <xf numFmtId="43" fontId="0" fillId="0" borderId="7" xfId="0" applyNumberFormat="1" applyBorder="1"/>
    <xf numFmtId="0" fontId="0" fillId="0" borderId="8" xfId="0" applyBorder="1"/>
    <xf numFmtId="0" fontId="5" fillId="0" borderId="0" xfId="0" applyFont="1"/>
    <xf numFmtId="0" fontId="5" fillId="0" borderId="4" xfId="0" applyFont="1" applyBorder="1"/>
    <xf numFmtId="0" fontId="7" fillId="0" borderId="0" xfId="0" applyFont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6" xfId="0" applyFont="1" applyBorder="1"/>
    <xf numFmtId="14" fontId="9" fillId="0" borderId="11" xfId="0" applyNumberFormat="1" applyFont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center" vertical="center"/>
    </xf>
    <xf numFmtId="0" fontId="15" fillId="0" borderId="0" xfId="0" applyFont="1"/>
    <xf numFmtId="0" fontId="15" fillId="0" borderId="4" xfId="0" applyFont="1" applyBorder="1" applyAlignment="1">
      <alignment horizontal="left"/>
    </xf>
    <xf numFmtId="165" fontId="15" fillId="0" borderId="0" xfId="0" applyNumberFormat="1" applyFont="1"/>
    <xf numFmtId="43" fontId="15" fillId="0" borderId="0" xfId="0" applyNumberFormat="1" applyFont="1"/>
    <xf numFmtId="0" fontId="15" fillId="0" borderId="5" xfId="0" applyFont="1" applyBorder="1"/>
    <xf numFmtId="167" fontId="13" fillId="0" borderId="11" xfId="2" applyNumberFormat="1" applyFont="1" applyFill="1" applyBorder="1" applyAlignment="1">
      <alignment vertical="center"/>
    </xf>
    <xf numFmtId="0" fontId="7" fillId="0" borderId="4" xfId="0" applyFont="1" applyBorder="1"/>
    <xf numFmtId="49" fontId="11" fillId="0" borderId="7" xfId="0" applyNumberFormat="1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 wrapText="1"/>
    </xf>
    <xf numFmtId="164" fontId="7" fillId="0" borderId="5" xfId="0" applyNumberFormat="1" applyFont="1" applyBorder="1"/>
    <xf numFmtId="165" fontId="16" fillId="2" borderId="23" xfId="0" applyNumberFormat="1" applyFont="1" applyFill="1" applyBorder="1" applyAlignment="1">
      <alignment horizontal="center" wrapText="1"/>
    </xf>
    <xf numFmtId="0" fontId="17" fillId="2" borderId="24" xfId="0" applyFont="1" applyFill="1" applyBorder="1" applyAlignment="1">
      <alignment horizontal="left" wrapText="1"/>
    </xf>
    <xf numFmtId="165" fontId="16" fillId="2" borderId="24" xfId="0" applyNumberFormat="1" applyFont="1" applyFill="1" applyBorder="1" applyAlignment="1">
      <alignment horizontal="center"/>
    </xf>
    <xf numFmtId="43" fontId="17" fillId="2" borderId="24" xfId="0" applyNumberFormat="1" applyFont="1" applyFill="1" applyBorder="1" applyAlignment="1">
      <alignment horizontal="center" wrapText="1"/>
    </xf>
    <xf numFmtId="43" fontId="17" fillId="2" borderId="25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20" fillId="0" borderId="11" xfId="0" applyNumberFormat="1" applyFont="1" applyBorder="1" applyAlignment="1">
      <alignment horizontal="center" vertical="center" wrapText="1"/>
    </xf>
    <xf numFmtId="167" fontId="13" fillId="0" borderId="11" xfId="2" applyNumberFormat="1" applyFont="1" applyFill="1" applyBorder="1" applyAlignment="1">
      <alignment horizontal="center" vertical="center"/>
    </xf>
    <xf numFmtId="14" fontId="20" fillId="0" borderId="21" xfId="0" applyNumberFormat="1" applyFont="1" applyBorder="1" applyAlignment="1">
      <alignment horizontal="center" vertical="center" wrapText="1"/>
    </xf>
    <xf numFmtId="167" fontId="13" fillId="0" borderId="21" xfId="2" applyNumberFormat="1" applyFont="1" applyFill="1" applyBorder="1" applyAlignment="1">
      <alignment vertical="center"/>
    </xf>
    <xf numFmtId="0" fontId="20" fillId="0" borderId="22" xfId="0" applyFont="1" applyBorder="1" applyAlignment="1">
      <alignment horizontal="center" wrapText="1"/>
    </xf>
    <xf numFmtId="0" fontId="20" fillId="0" borderId="9" xfId="0" applyFont="1" applyBorder="1" applyAlignment="1">
      <alignment horizontal="center" vertical="center" wrapText="1"/>
    </xf>
    <xf numFmtId="14" fontId="20" fillId="0" borderId="9" xfId="0" applyNumberFormat="1" applyFont="1" applyBorder="1" applyAlignment="1">
      <alignment horizontal="center" vertical="center" wrapText="1"/>
    </xf>
    <xf numFmtId="167" fontId="13" fillId="0" borderId="9" xfId="2" applyNumberFormat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43" fontId="14" fillId="3" borderId="29" xfId="0" applyNumberFormat="1" applyFont="1" applyFill="1" applyBorder="1"/>
    <xf numFmtId="0" fontId="12" fillId="3" borderId="8" xfId="0" applyFont="1" applyFill="1" applyBorder="1" applyAlignment="1">
      <alignment horizontal="center" wrapText="1"/>
    </xf>
    <xf numFmtId="0" fontId="7" fillId="0" borderId="1" xfId="0" applyFont="1" applyBorder="1"/>
    <xf numFmtId="0" fontId="7" fillId="4" borderId="16" xfId="0" applyFont="1" applyFill="1" applyBorder="1"/>
    <xf numFmtId="0" fontId="18" fillId="5" borderId="14" xfId="0" applyFont="1" applyFill="1" applyBorder="1" applyAlignment="1">
      <alignment horizontal="center" vertical="center" wrapText="1"/>
    </xf>
    <xf numFmtId="14" fontId="9" fillId="5" borderId="11" xfId="0" applyNumberFormat="1" applyFont="1" applyFill="1" applyBorder="1" applyAlignment="1">
      <alignment horizontal="center" vertical="center" wrapText="1"/>
    </xf>
    <xf numFmtId="14" fontId="9" fillId="5" borderId="11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wrapText="1"/>
    </xf>
    <xf numFmtId="167" fontId="13" fillId="5" borderId="11" xfId="2" applyNumberFormat="1" applyFont="1" applyFill="1" applyBorder="1" applyAlignment="1">
      <alignment vertical="center"/>
    </xf>
    <xf numFmtId="0" fontId="18" fillId="5" borderId="13" xfId="0" applyFont="1" applyFill="1" applyBorder="1" applyAlignment="1">
      <alignment horizontal="center" vertical="center" wrapText="1"/>
    </xf>
    <xf numFmtId="0" fontId="0" fillId="5" borderId="4" xfId="0" applyFill="1" applyBorder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/>
    </xf>
    <xf numFmtId="165" fontId="22" fillId="2" borderId="23" xfId="0" applyNumberFormat="1" applyFont="1" applyFill="1" applyBorder="1" applyAlignment="1">
      <alignment horizontal="center" wrapText="1"/>
    </xf>
    <xf numFmtId="0" fontId="21" fillId="2" borderId="24" xfId="0" applyFont="1" applyFill="1" applyBorder="1" applyAlignment="1">
      <alignment horizontal="left" wrapText="1"/>
    </xf>
    <xf numFmtId="165" fontId="22" fillId="2" borderId="24" xfId="0" applyNumberFormat="1" applyFont="1" applyFill="1" applyBorder="1" applyAlignment="1">
      <alignment horizontal="center"/>
    </xf>
    <xf numFmtId="43" fontId="21" fillId="2" borderId="24" xfId="0" applyNumberFormat="1" applyFont="1" applyFill="1" applyBorder="1" applyAlignment="1">
      <alignment horizontal="center" wrapText="1"/>
    </xf>
    <xf numFmtId="43" fontId="21" fillId="2" borderId="25" xfId="0" applyNumberFormat="1" applyFont="1" applyFill="1" applyBorder="1" applyAlignment="1">
      <alignment horizontal="center" wrapText="1"/>
    </xf>
    <xf numFmtId="14" fontId="12" fillId="0" borderId="9" xfId="0" applyNumberFormat="1" applyFont="1" applyBorder="1" applyAlignment="1">
      <alignment horizontal="center" wrapText="1"/>
    </xf>
    <xf numFmtId="14" fontId="12" fillId="0" borderId="11" xfId="0" applyNumberFormat="1" applyFont="1" applyBorder="1" applyAlignment="1">
      <alignment horizontal="center" wrapText="1"/>
    </xf>
    <xf numFmtId="14" fontId="23" fillId="0" borderId="11" xfId="0" applyNumberFormat="1" applyFont="1" applyBorder="1" applyAlignment="1">
      <alignment horizontal="center" wrapText="1"/>
    </xf>
    <xf numFmtId="0" fontId="23" fillId="0" borderId="11" xfId="0" applyFont="1" applyBorder="1" applyAlignment="1">
      <alignment horizontal="center" wrapText="1"/>
    </xf>
    <xf numFmtId="14" fontId="12" fillId="0" borderId="11" xfId="0" applyNumberFormat="1" applyFont="1" applyBorder="1" applyAlignment="1">
      <alignment horizontal="center"/>
    </xf>
    <xf numFmtId="0" fontId="7" fillId="0" borderId="18" xfId="0" applyFont="1" applyBorder="1"/>
    <xf numFmtId="0" fontId="18" fillId="5" borderId="30" xfId="0" applyFont="1" applyFill="1" applyBorder="1" applyAlignment="1">
      <alignment horizontal="center" vertical="center" wrapText="1"/>
    </xf>
    <xf numFmtId="167" fontId="13" fillId="0" borderId="21" xfId="2" applyNumberFormat="1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wrapText="1"/>
    </xf>
    <xf numFmtId="43" fontId="24" fillId="6" borderId="29" xfId="0" applyNumberFormat="1" applyFont="1" applyFill="1" applyBorder="1"/>
    <xf numFmtId="164" fontId="25" fillId="6" borderId="31" xfId="0" applyNumberFormat="1" applyFont="1" applyFill="1" applyBorder="1" applyAlignment="1">
      <alignment horizontal="right" indent="1"/>
    </xf>
    <xf numFmtId="43" fontId="26" fillId="0" borderId="9" xfId="1" applyFont="1" applyFill="1" applyBorder="1" applyAlignment="1">
      <alignment vertical="center"/>
    </xf>
    <xf numFmtId="43" fontId="26" fillId="0" borderId="11" xfId="1" applyFont="1" applyFill="1" applyBorder="1" applyAlignment="1">
      <alignment vertical="center"/>
    </xf>
    <xf numFmtId="43" fontId="26" fillId="0" borderId="11" xfId="1" applyFont="1" applyFill="1" applyBorder="1" applyAlignment="1">
      <alignment horizontal="center"/>
    </xf>
    <xf numFmtId="167" fontId="27" fillId="0" borderId="11" xfId="2" applyNumberFormat="1" applyFont="1" applyFill="1" applyBorder="1" applyAlignment="1">
      <alignment vertical="center"/>
    </xf>
    <xf numFmtId="0" fontId="28" fillId="0" borderId="13" xfId="0" applyFont="1" applyBorder="1" applyAlignment="1">
      <alignment horizontal="center" wrapText="1"/>
    </xf>
    <xf numFmtId="14" fontId="23" fillId="0" borderId="9" xfId="0" applyNumberFormat="1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2" fontId="23" fillId="0" borderId="12" xfId="0" applyNumberFormat="1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33" fillId="6" borderId="32" xfId="0" applyFont="1" applyFill="1" applyBorder="1"/>
    <xf numFmtId="0" fontId="21" fillId="2" borderId="24" xfId="0" applyFont="1" applyFill="1" applyBorder="1" applyAlignment="1">
      <alignment horizontal="center"/>
    </xf>
    <xf numFmtId="14" fontId="23" fillId="0" borderId="11" xfId="0" applyNumberFormat="1" applyFont="1" applyBorder="1" applyAlignment="1">
      <alignment horizontal="center" vertical="center"/>
    </xf>
    <xf numFmtId="167" fontId="26" fillId="0" borderId="11" xfId="2" applyNumberFormat="1" applyFont="1" applyFill="1" applyBorder="1" applyAlignment="1">
      <alignment horizontal="right" vertical="center"/>
    </xf>
    <xf numFmtId="14" fontId="31" fillId="0" borderId="11" xfId="0" applyNumberFormat="1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wrapText="1"/>
    </xf>
    <xf numFmtId="14" fontId="12" fillId="0" borderId="36" xfId="0" applyNumberFormat="1" applyFont="1" applyBorder="1" applyAlignment="1">
      <alignment horizontal="center" wrapText="1"/>
    </xf>
    <xf numFmtId="14" fontId="23" fillId="0" borderId="36" xfId="0" applyNumberFormat="1" applyFont="1" applyBorder="1" applyAlignment="1">
      <alignment horizontal="center" wrapText="1"/>
    </xf>
    <xf numFmtId="43" fontId="26" fillId="0" borderId="36" xfId="1" applyFont="1" applyFill="1" applyBorder="1" applyAlignment="1">
      <alignment horizontal="center"/>
    </xf>
    <xf numFmtId="0" fontId="23" fillId="0" borderId="37" xfId="0" applyFont="1" applyBorder="1" applyAlignment="1">
      <alignment horizontal="center" wrapText="1"/>
    </xf>
    <xf numFmtId="14" fontId="12" fillId="0" borderId="36" xfId="0" applyNumberFormat="1" applyFont="1" applyBorder="1" applyAlignment="1">
      <alignment horizontal="center"/>
    </xf>
    <xf numFmtId="167" fontId="27" fillId="0" borderId="36" xfId="2" applyNumberFormat="1" applyFont="1" applyFill="1" applyBorder="1" applyAlignment="1">
      <alignment vertical="center"/>
    </xf>
    <xf numFmtId="0" fontId="31" fillId="6" borderId="32" xfId="0" applyFont="1" applyFill="1" applyBorder="1" applyAlignment="1">
      <alignment horizontal="center" vertical="center" wrapText="1"/>
    </xf>
    <xf numFmtId="167" fontId="24" fillId="6" borderId="31" xfId="2" applyNumberFormat="1" applyFont="1" applyFill="1" applyBorder="1" applyAlignment="1">
      <alignment vertical="center"/>
    </xf>
    <xf numFmtId="0" fontId="12" fillId="0" borderId="11" xfId="0" applyFont="1" applyBorder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wrapText="1"/>
    </xf>
    <xf numFmtId="0" fontId="32" fillId="0" borderId="11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14" fontId="23" fillId="0" borderId="41" xfId="0" applyNumberFormat="1" applyFont="1" applyBorder="1" applyAlignment="1">
      <alignment horizontal="center" vertical="center"/>
    </xf>
    <xf numFmtId="14" fontId="31" fillId="0" borderId="41" xfId="0" applyNumberFormat="1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167" fontId="26" fillId="0" borderId="0" xfId="2" applyNumberFormat="1" applyFont="1" applyFill="1" applyBorder="1" applyAlignment="1">
      <alignment horizontal="right" vertical="center"/>
    </xf>
    <xf numFmtId="0" fontId="34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14" fontId="23" fillId="0" borderId="11" xfId="0" applyNumberFormat="1" applyFont="1" applyBorder="1" applyAlignment="1">
      <alignment horizontal="center" vertical="center" wrapText="1"/>
    </xf>
    <xf numFmtId="14" fontId="23" fillId="0" borderId="11" xfId="0" applyNumberFormat="1" applyFont="1" applyBorder="1" applyAlignment="1">
      <alignment horizontal="center" vertical="top" wrapText="1"/>
    </xf>
    <xf numFmtId="14" fontId="31" fillId="0" borderId="11" xfId="0" applyNumberFormat="1" applyFont="1" applyBorder="1" applyAlignment="1">
      <alignment wrapText="1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14" fillId="3" borderId="26" xfId="0" applyFont="1" applyFill="1" applyBorder="1" applyAlignment="1">
      <alignment horizontal="center" wrapText="1"/>
    </xf>
    <xf numFmtId="0" fontId="14" fillId="3" borderId="27" xfId="0" applyFont="1" applyFill="1" applyBorder="1" applyAlignment="1">
      <alignment horizontal="center" wrapText="1"/>
    </xf>
    <xf numFmtId="0" fontId="14" fillId="3" borderId="28" xfId="0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5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9" fontId="11" fillId="0" borderId="5" xfId="0" applyNumberFormat="1" applyFont="1" applyBorder="1" applyAlignment="1">
      <alignment horizontal="center"/>
    </xf>
    <xf numFmtId="0" fontId="17" fillId="2" borderId="24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43" fontId="19" fillId="0" borderId="0" xfId="0" applyNumberFormat="1" applyFont="1" applyAlignment="1">
      <alignment horizontal="center"/>
    </xf>
    <xf numFmtId="43" fontId="19" fillId="0" borderId="5" xfId="0" applyNumberFormat="1" applyFont="1" applyBorder="1" applyAlignment="1">
      <alignment horizontal="center"/>
    </xf>
    <xf numFmtId="43" fontId="19" fillId="0" borderId="20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center"/>
    </xf>
    <xf numFmtId="49" fontId="21" fillId="0" borderId="7" xfId="0" applyNumberFormat="1" applyFont="1" applyBorder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5" fillId="6" borderId="18" xfId="0" applyFont="1" applyFill="1" applyBorder="1" applyAlignment="1">
      <alignment horizontal="center"/>
    </xf>
    <xf numFmtId="0" fontId="25" fillId="6" borderId="33" xfId="0" applyFont="1" applyFill="1" applyBorder="1" applyAlignment="1">
      <alignment horizontal="center"/>
    </xf>
    <xf numFmtId="0" fontId="25" fillId="6" borderId="32" xfId="0" applyFont="1" applyFill="1" applyBorder="1" applyAlignment="1">
      <alignment horizontal="center"/>
    </xf>
    <xf numFmtId="0" fontId="24" fillId="6" borderId="26" xfId="0" applyFont="1" applyFill="1" applyBorder="1" applyAlignment="1">
      <alignment horizontal="center" wrapText="1"/>
    </xf>
    <xf numFmtId="0" fontId="24" fillId="6" borderId="27" xfId="0" applyFont="1" applyFill="1" applyBorder="1" applyAlignment="1">
      <alignment horizontal="center" wrapText="1"/>
    </xf>
    <xf numFmtId="0" fontId="24" fillId="6" borderId="28" xfId="0" applyFont="1" applyFill="1" applyBorder="1" applyAlignment="1">
      <alignment horizontal="center" wrapText="1"/>
    </xf>
    <xf numFmtId="0" fontId="3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wrapText="1"/>
    </xf>
    <xf numFmtId="0" fontId="31" fillId="0" borderId="37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0" fontId="21" fillId="2" borderId="24" xfId="0" applyFont="1" applyFill="1" applyBorder="1" applyAlignment="1">
      <alignment horizontal="center"/>
    </xf>
    <xf numFmtId="0" fontId="29" fillId="0" borderId="9" xfId="0" applyFont="1" applyBorder="1" applyAlignment="1">
      <alignment horizontal="center" wrapText="1"/>
    </xf>
    <xf numFmtId="0" fontId="30" fillId="6" borderId="30" xfId="0" applyFont="1" applyFill="1" applyBorder="1" applyAlignment="1">
      <alignment horizontal="center" vertical="center" wrapText="1"/>
    </xf>
    <xf numFmtId="0" fontId="30" fillId="6" borderId="38" xfId="0" applyFont="1" applyFill="1" applyBorder="1" applyAlignment="1">
      <alignment horizontal="center" vertical="center" wrapText="1"/>
    </xf>
    <xf numFmtId="0" fontId="30" fillId="6" borderId="39" xfId="0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5" fillId="6" borderId="23" xfId="0" applyFont="1" applyFill="1" applyBorder="1" applyAlignment="1">
      <alignment horizontal="center" vertical="center" wrapText="1"/>
    </xf>
    <xf numFmtId="0" fontId="25" fillId="6" borderId="24" xfId="0" applyFont="1" applyFill="1" applyBorder="1" applyAlignment="1">
      <alignment horizontal="center" vertical="center" wrapText="1"/>
    </xf>
    <xf numFmtId="0" fontId="25" fillId="6" borderId="25" xfId="0" applyFont="1" applyFill="1" applyBorder="1" applyAlignment="1">
      <alignment horizontal="center" vertical="center" wrapText="1"/>
    </xf>
    <xf numFmtId="49" fontId="35" fillId="0" borderId="7" xfId="0" applyNumberFormat="1" applyFont="1" applyBorder="1" applyAlignment="1">
      <alignment horizontal="center"/>
    </xf>
  </cellXfs>
  <cellStyles count="4">
    <cellStyle name="Millares 3" xfId="1"/>
    <cellStyle name="Millares 3 3 2" xfId="2"/>
    <cellStyle name="Normal" xfId="0" builtinId="0"/>
    <cellStyle name="Normal 2 2" xfId="3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1</xdr:row>
      <xdr:rowOff>3401</xdr:rowOff>
    </xdr:from>
    <xdr:to>
      <xdr:col>4</xdr:col>
      <xdr:colOff>1397000</xdr:colOff>
      <xdr:row>8</xdr:row>
      <xdr:rowOff>0</xdr:rowOff>
    </xdr:to>
    <xdr:pic>
      <xdr:nvPicPr>
        <xdr:cNvPr id="2" name="WordPictureWatermark181267939" descr="CAPGEFI Hoja Timbrada 2021 NUEVO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72142" y="193901"/>
          <a:ext cx="9506858" cy="171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3016251</xdr:colOff>
      <xdr:row>1</xdr:row>
      <xdr:rowOff>31750</xdr:rowOff>
    </xdr:from>
    <xdr:to>
      <xdr:col>9</xdr:col>
      <xdr:colOff>6080126</xdr:colOff>
      <xdr:row>7</xdr:row>
      <xdr:rowOff>317500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71501" y="222250"/>
          <a:ext cx="7921625" cy="165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1</xdr:row>
      <xdr:rowOff>3400</xdr:rowOff>
    </xdr:from>
    <xdr:to>
      <xdr:col>4</xdr:col>
      <xdr:colOff>2571750</xdr:colOff>
      <xdr:row>9</xdr:row>
      <xdr:rowOff>95249</xdr:rowOff>
    </xdr:to>
    <xdr:pic>
      <xdr:nvPicPr>
        <xdr:cNvPr id="2" name="WordPictureWatermark181267939" descr="CAPGEFI Hoja Timbrada 2021 NUEVO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72142" y="193900"/>
          <a:ext cx="11380108" cy="3139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3937001</xdr:colOff>
      <xdr:row>1</xdr:row>
      <xdr:rowOff>97746</xdr:rowOff>
    </xdr:from>
    <xdr:to>
      <xdr:col>9</xdr:col>
      <xdr:colOff>4206876</xdr:colOff>
      <xdr:row>9</xdr:row>
      <xdr:rowOff>539750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257501" y="288246"/>
          <a:ext cx="7921625" cy="3490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49"/>
  <sheetViews>
    <sheetView view="pageBreakPreview" topLeftCell="B1" zoomScale="30" zoomScaleNormal="100" zoomScaleSheetLayoutView="30" workbookViewId="0">
      <selection activeCell="F16" sqref="F16:H16"/>
    </sheetView>
  </sheetViews>
  <sheetFormatPr baseColWidth="10" defaultColWidth="16" defaultRowHeight="15" x14ac:dyDescent="0.25"/>
  <cols>
    <col min="1" max="1" width="5.140625" hidden="1" customWidth="1"/>
    <col min="2" max="2" width="20.7109375" customWidth="1"/>
    <col min="3" max="3" width="59.28515625" style="5" customWidth="1"/>
    <col min="4" max="4" width="45.42578125" style="5" customWidth="1"/>
    <col min="5" max="5" width="74" customWidth="1"/>
    <col min="6" max="6" width="40.85546875" customWidth="1"/>
    <col min="7" max="7" width="59" customWidth="1"/>
    <col min="8" max="8" width="44.5703125" customWidth="1"/>
    <col min="9" max="9" width="72.7109375" style="11" customWidth="1"/>
    <col min="10" max="10" width="95.140625" customWidth="1"/>
    <col min="11" max="11" width="7" customWidth="1"/>
  </cols>
  <sheetData>
    <row r="1" spans="1:10" x14ac:dyDescent="0.25">
      <c r="B1" s="1"/>
      <c r="C1" s="2"/>
      <c r="D1" s="2"/>
      <c r="E1" s="3"/>
      <c r="F1" s="3"/>
      <c r="G1" s="3"/>
      <c r="H1" s="3"/>
      <c r="I1" s="13"/>
      <c r="J1" s="14"/>
    </row>
    <row r="2" spans="1:10" x14ac:dyDescent="0.25">
      <c r="B2" s="4"/>
      <c r="J2" s="15"/>
    </row>
    <row r="3" spans="1:10" x14ac:dyDescent="0.25">
      <c r="B3" s="4"/>
      <c r="J3" s="15"/>
    </row>
    <row r="4" spans="1:10" x14ac:dyDescent="0.25">
      <c r="B4" s="4"/>
      <c r="J4" s="15"/>
    </row>
    <row r="5" spans="1:10" ht="18.75" customHeight="1" x14ac:dyDescent="0.25">
      <c r="B5" s="4"/>
      <c r="J5" s="15"/>
    </row>
    <row r="6" spans="1:10" x14ac:dyDescent="0.25">
      <c r="B6" s="4"/>
      <c r="J6" s="15"/>
    </row>
    <row r="7" spans="1:10" ht="27" customHeight="1" x14ac:dyDescent="0.25">
      <c r="B7" s="4"/>
      <c r="E7" s="6"/>
      <c r="F7" s="6"/>
      <c r="G7" s="6"/>
      <c r="H7" s="7"/>
      <c r="I7" s="12"/>
      <c r="J7" s="15"/>
    </row>
    <row r="8" spans="1:10" ht="27" customHeight="1" x14ac:dyDescent="0.25">
      <c r="B8" s="4"/>
      <c r="E8" s="6"/>
      <c r="F8" s="6"/>
      <c r="G8" s="6"/>
      <c r="H8" s="7"/>
      <c r="I8" s="12"/>
      <c r="J8" s="15"/>
    </row>
    <row r="9" spans="1:10" ht="105.75" customHeight="1" x14ac:dyDescent="1.35">
      <c r="B9" s="138" t="s">
        <v>117</v>
      </c>
      <c r="C9" s="139"/>
      <c r="D9" s="139"/>
      <c r="E9" s="139"/>
      <c r="F9" s="139"/>
      <c r="G9" s="139"/>
      <c r="H9" s="139"/>
      <c r="I9" s="139"/>
      <c r="J9" s="140"/>
    </row>
    <row r="10" spans="1:10" ht="85.5" customHeight="1" x14ac:dyDescent="1.35">
      <c r="B10" s="141" t="s">
        <v>116</v>
      </c>
      <c r="C10" s="142"/>
      <c r="D10" s="142"/>
      <c r="E10" s="142"/>
      <c r="F10" s="142"/>
      <c r="G10" s="142"/>
      <c r="H10" s="142"/>
      <c r="I10" s="142"/>
      <c r="J10" s="143"/>
    </row>
    <row r="11" spans="1:10" ht="85.5" customHeight="1" thickBot="1" x14ac:dyDescent="1.4">
      <c r="B11" s="155"/>
      <c r="C11" s="156"/>
      <c r="D11" s="34"/>
      <c r="E11" s="34"/>
      <c r="F11" s="34"/>
      <c r="G11" s="34"/>
      <c r="H11" s="34"/>
      <c r="I11" s="34"/>
      <c r="J11" s="35"/>
    </row>
    <row r="12" spans="1:10" ht="118.5" customHeight="1" thickBot="1" x14ac:dyDescent="0.55000000000000004">
      <c r="B12" s="38" t="s">
        <v>49</v>
      </c>
      <c r="C12" s="39" t="s">
        <v>3</v>
      </c>
      <c r="D12" s="40" t="s">
        <v>2</v>
      </c>
      <c r="E12" s="71" t="s">
        <v>1</v>
      </c>
      <c r="F12" s="144" t="s">
        <v>41</v>
      </c>
      <c r="G12" s="144"/>
      <c r="H12" s="144"/>
      <c r="I12" s="41" t="s">
        <v>4</v>
      </c>
      <c r="J12" s="42" t="s">
        <v>26</v>
      </c>
    </row>
    <row r="13" spans="1:10" s="20" customFormat="1" ht="134.25" customHeight="1" thickBot="1" x14ac:dyDescent="0.45">
      <c r="A13" s="57"/>
      <c r="B13" s="65">
        <v>1</v>
      </c>
      <c r="C13" s="51" t="s">
        <v>83</v>
      </c>
      <c r="D13" s="52">
        <v>45201</v>
      </c>
      <c r="E13" s="51" t="s">
        <v>70</v>
      </c>
      <c r="F13" s="159" t="s">
        <v>71</v>
      </c>
      <c r="G13" s="159"/>
      <c r="H13" s="159"/>
      <c r="I13" s="53">
        <f>149820.32-3776.73</f>
        <v>146043.59</v>
      </c>
      <c r="J13" s="54" t="s">
        <v>103</v>
      </c>
    </row>
    <row r="14" spans="1:10" s="20" customFormat="1" ht="134.25" customHeight="1" x14ac:dyDescent="0.5">
      <c r="A14" s="33"/>
      <c r="B14" s="65">
        <v>4</v>
      </c>
      <c r="C14" s="68" t="s">
        <v>67</v>
      </c>
      <c r="D14" s="46">
        <v>45224</v>
      </c>
      <c r="E14" s="68" t="s">
        <v>58</v>
      </c>
      <c r="F14" s="133" t="s">
        <v>62</v>
      </c>
      <c r="G14" s="133"/>
      <c r="H14" s="133"/>
      <c r="I14" s="47">
        <v>5158.29</v>
      </c>
      <c r="J14" s="36" t="s">
        <v>104</v>
      </c>
    </row>
    <row r="15" spans="1:10" s="20" customFormat="1" ht="134.25" customHeight="1" x14ac:dyDescent="0.4">
      <c r="A15" s="33"/>
      <c r="B15" s="59">
        <v>5</v>
      </c>
      <c r="C15" s="68" t="s">
        <v>98</v>
      </c>
      <c r="D15" s="46">
        <v>45230</v>
      </c>
      <c r="E15" s="68" t="s">
        <v>70</v>
      </c>
      <c r="F15" s="133" t="s">
        <v>71</v>
      </c>
      <c r="G15" s="133"/>
      <c r="H15" s="133"/>
      <c r="I15" s="47">
        <v>3776.73</v>
      </c>
      <c r="J15" s="67" t="s">
        <v>105</v>
      </c>
    </row>
    <row r="16" spans="1:10" s="20" customFormat="1" ht="134.25" customHeight="1" thickBot="1" x14ac:dyDescent="0.55000000000000004">
      <c r="A16" s="33"/>
      <c r="B16" s="59">
        <v>6</v>
      </c>
      <c r="C16" s="25" t="s">
        <v>53</v>
      </c>
      <c r="D16" s="26">
        <v>45237</v>
      </c>
      <c r="E16" s="69" t="s">
        <v>54</v>
      </c>
      <c r="F16" s="133" t="s">
        <v>64</v>
      </c>
      <c r="G16" s="133"/>
      <c r="H16" s="133"/>
      <c r="I16" s="32">
        <v>49998.2</v>
      </c>
      <c r="J16" s="36" t="s">
        <v>106</v>
      </c>
    </row>
    <row r="17" spans="1:10" s="20" customFormat="1" ht="134.25" customHeight="1" x14ac:dyDescent="0.4">
      <c r="A17" s="33"/>
      <c r="B17" s="65">
        <v>7</v>
      </c>
      <c r="C17" s="68" t="s">
        <v>95</v>
      </c>
      <c r="D17" s="46">
        <v>45239</v>
      </c>
      <c r="E17" s="68" t="s">
        <v>96</v>
      </c>
      <c r="F17" s="158" t="s">
        <v>97</v>
      </c>
      <c r="G17" s="158"/>
      <c r="H17" s="158"/>
      <c r="I17" s="32">
        <v>2340</v>
      </c>
      <c r="J17" s="67" t="s">
        <v>107</v>
      </c>
    </row>
    <row r="18" spans="1:10" s="20" customFormat="1" ht="134.25" customHeight="1" x14ac:dyDescent="0.4">
      <c r="A18" s="33"/>
      <c r="B18" s="59">
        <v>8</v>
      </c>
      <c r="C18" s="68" t="s">
        <v>72</v>
      </c>
      <c r="D18" s="46">
        <v>45240</v>
      </c>
      <c r="E18" s="68" t="s">
        <v>75</v>
      </c>
      <c r="F18" s="133" t="s">
        <v>76</v>
      </c>
      <c r="G18" s="133"/>
      <c r="H18" s="133"/>
      <c r="I18" s="47">
        <v>10620</v>
      </c>
      <c r="J18" s="67" t="s">
        <v>85</v>
      </c>
    </row>
    <row r="19" spans="1:10" s="20" customFormat="1" ht="134.25" customHeight="1" thickBot="1" x14ac:dyDescent="0.45">
      <c r="A19" s="33"/>
      <c r="B19" s="59">
        <v>9</v>
      </c>
      <c r="C19" s="68" t="s">
        <v>74</v>
      </c>
      <c r="D19" s="46">
        <v>45243</v>
      </c>
      <c r="E19" s="68" t="s">
        <v>66</v>
      </c>
      <c r="F19" s="133" t="s">
        <v>77</v>
      </c>
      <c r="G19" s="133"/>
      <c r="H19" s="133"/>
      <c r="I19" s="47">
        <v>482620</v>
      </c>
      <c r="J19" s="67" t="s">
        <v>108</v>
      </c>
    </row>
    <row r="20" spans="1:10" s="20" customFormat="1" ht="134.25" customHeight="1" x14ac:dyDescent="0.5">
      <c r="A20" s="33"/>
      <c r="B20" s="65">
        <v>10</v>
      </c>
      <c r="C20" s="25" t="s">
        <v>50</v>
      </c>
      <c r="D20" s="26">
        <v>45244</v>
      </c>
      <c r="E20" s="69" t="s">
        <v>51</v>
      </c>
      <c r="F20" s="133" t="s">
        <v>52</v>
      </c>
      <c r="G20" s="133"/>
      <c r="H20" s="133"/>
      <c r="I20" s="32">
        <v>91666.67</v>
      </c>
      <c r="J20" s="36" t="s">
        <v>110</v>
      </c>
    </row>
    <row r="21" spans="1:10" s="20" customFormat="1" ht="134.25" customHeight="1" thickBot="1" x14ac:dyDescent="0.55000000000000004">
      <c r="A21" s="24"/>
      <c r="B21" s="59">
        <v>11</v>
      </c>
      <c r="C21" s="60" t="s">
        <v>55</v>
      </c>
      <c r="D21" s="61">
        <v>45244</v>
      </c>
      <c r="E21" s="62" t="s">
        <v>56</v>
      </c>
      <c r="F21" s="134" t="s">
        <v>57</v>
      </c>
      <c r="G21" s="134"/>
      <c r="H21" s="134"/>
      <c r="I21" s="64">
        <v>590</v>
      </c>
      <c r="J21" s="63" t="s">
        <v>109</v>
      </c>
    </row>
    <row r="22" spans="1:10" s="20" customFormat="1" ht="134.25" customHeight="1" thickBot="1" x14ac:dyDescent="0.45">
      <c r="A22" s="33"/>
      <c r="B22" s="59">
        <v>12</v>
      </c>
      <c r="C22" s="68" t="s">
        <v>90</v>
      </c>
      <c r="D22" s="46">
        <v>45245</v>
      </c>
      <c r="E22" s="68" t="s">
        <v>87</v>
      </c>
      <c r="F22" s="158" t="s">
        <v>88</v>
      </c>
      <c r="G22" s="158"/>
      <c r="H22" s="158"/>
      <c r="I22" s="32">
        <v>13336.47</v>
      </c>
      <c r="J22" s="67" t="s">
        <v>89</v>
      </c>
    </row>
    <row r="23" spans="1:10" s="20" customFormat="1" ht="134.25" customHeight="1" x14ac:dyDescent="0.5">
      <c r="A23" s="33"/>
      <c r="B23" s="65">
        <v>13</v>
      </c>
      <c r="C23" s="68" t="s">
        <v>59</v>
      </c>
      <c r="D23" s="46">
        <v>45247</v>
      </c>
      <c r="E23" s="68" t="s">
        <v>60</v>
      </c>
      <c r="F23" s="133" t="s">
        <v>61</v>
      </c>
      <c r="G23" s="133"/>
      <c r="H23" s="133"/>
      <c r="I23" s="47">
        <v>29500</v>
      </c>
      <c r="J23" s="36" t="s">
        <v>111</v>
      </c>
    </row>
    <row r="24" spans="1:10" s="20" customFormat="1" ht="134.25" customHeight="1" x14ac:dyDescent="0.4">
      <c r="A24" s="33"/>
      <c r="B24" s="59">
        <v>14</v>
      </c>
      <c r="C24" s="68" t="s">
        <v>86</v>
      </c>
      <c r="D24" s="46">
        <v>45250</v>
      </c>
      <c r="E24" s="68" t="s">
        <v>63</v>
      </c>
      <c r="F24" s="158" t="s">
        <v>65</v>
      </c>
      <c r="G24" s="158"/>
      <c r="H24" s="158"/>
      <c r="I24" s="32">
        <f>1454544/4*2</f>
        <v>727272</v>
      </c>
      <c r="J24" s="67" t="s">
        <v>112</v>
      </c>
    </row>
    <row r="25" spans="1:10" s="20" customFormat="1" ht="134.25" customHeight="1" thickBot="1" x14ac:dyDescent="0.45">
      <c r="A25" s="33"/>
      <c r="B25" s="59">
        <v>15</v>
      </c>
      <c r="C25" s="68" t="s">
        <v>93</v>
      </c>
      <c r="D25" s="46">
        <v>45250</v>
      </c>
      <c r="E25" s="68" t="s">
        <v>91</v>
      </c>
      <c r="F25" s="158" t="s">
        <v>92</v>
      </c>
      <c r="G25" s="158"/>
      <c r="H25" s="158"/>
      <c r="I25" s="32">
        <v>282001.63</v>
      </c>
      <c r="J25" s="67" t="s">
        <v>94</v>
      </c>
    </row>
    <row r="26" spans="1:10" s="20" customFormat="1" ht="134.25" customHeight="1" thickBot="1" x14ac:dyDescent="0.45">
      <c r="A26" s="33"/>
      <c r="B26" s="83">
        <v>16</v>
      </c>
      <c r="C26" s="70" t="s">
        <v>99</v>
      </c>
      <c r="D26" s="48">
        <v>45254</v>
      </c>
      <c r="E26" s="70" t="s">
        <v>58</v>
      </c>
      <c r="F26" s="160" t="s">
        <v>62</v>
      </c>
      <c r="G26" s="160"/>
      <c r="H26" s="160"/>
      <c r="I26" s="84">
        <v>368863.77</v>
      </c>
      <c r="J26" s="85" t="s">
        <v>113</v>
      </c>
    </row>
    <row r="27" spans="1:10" s="20" customFormat="1" ht="96.75" customHeight="1" x14ac:dyDescent="0.4">
      <c r="A27" s="33"/>
      <c r="B27" s="65">
        <v>17</v>
      </c>
      <c r="C27" s="51" t="s">
        <v>78</v>
      </c>
      <c r="D27" s="52">
        <v>45257</v>
      </c>
      <c r="E27" s="157" t="s">
        <v>79</v>
      </c>
      <c r="F27" s="159" t="s">
        <v>80</v>
      </c>
      <c r="G27" s="159"/>
      <c r="H27" s="159"/>
      <c r="I27" s="53">
        <v>2237.75</v>
      </c>
      <c r="J27" s="136" t="s">
        <v>114</v>
      </c>
    </row>
    <row r="28" spans="1:10" s="20" customFormat="1" ht="96.75" customHeight="1" thickBot="1" x14ac:dyDescent="0.45">
      <c r="A28" s="33"/>
      <c r="B28" s="59">
        <v>18</v>
      </c>
      <c r="C28" s="68" t="s">
        <v>81</v>
      </c>
      <c r="D28" s="46">
        <v>45257</v>
      </c>
      <c r="E28" s="158"/>
      <c r="F28" s="133"/>
      <c r="G28" s="133"/>
      <c r="H28" s="133"/>
      <c r="I28" s="47">
        <v>197601.14</v>
      </c>
      <c r="J28" s="137"/>
    </row>
    <row r="29" spans="1:10" s="20" customFormat="1" ht="96.75" customHeight="1" x14ac:dyDescent="0.4">
      <c r="A29" s="33"/>
      <c r="B29" s="65">
        <v>19</v>
      </c>
      <c r="C29" s="68" t="s">
        <v>82</v>
      </c>
      <c r="D29" s="46">
        <v>45257</v>
      </c>
      <c r="E29" s="158"/>
      <c r="F29" s="133"/>
      <c r="G29" s="133"/>
      <c r="H29" s="133"/>
      <c r="I29" s="47">
        <v>162301.60999999999</v>
      </c>
      <c r="J29" s="137"/>
    </row>
    <row r="30" spans="1:10" s="20" customFormat="1" ht="134.25" customHeight="1" x14ac:dyDescent="0.4">
      <c r="A30" s="58"/>
      <c r="B30" s="59">
        <v>20</v>
      </c>
      <c r="C30" s="68" t="s">
        <v>73</v>
      </c>
      <c r="D30" s="46">
        <v>8</v>
      </c>
      <c r="E30" s="68" t="s">
        <v>66</v>
      </c>
      <c r="F30" s="133" t="s">
        <v>77</v>
      </c>
      <c r="G30" s="133"/>
      <c r="H30" s="133"/>
      <c r="I30" s="47">
        <v>221250</v>
      </c>
      <c r="J30" s="67" t="s">
        <v>84</v>
      </c>
    </row>
    <row r="31" spans="1:10" ht="181.5" customHeight="1" thickBot="1" x14ac:dyDescent="0.55000000000000004">
      <c r="A31" s="8"/>
      <c r="B31" s="59">
        <v>24</v>
      </c>
      <c r="C31" s="70" t="s">
        <v>101</v>
      </c>
      <c r="D31" s="48">
        <v>45261</v>
      </c>
      <c r="E31" s="70" t="s">
        <v>100</v>
      </c>
      <c r="F31" s="135" t="s">
        <v>102</v>
      </c>
      <c r="G31" s="135"/>
      <c r="H31" s="135"/>
      <c r="I31" s="49">
        <v>75000.210000000006</v>
      </c>
      <c r="J31" s="50" t="s">
        <v>115</v>
      </c>
    </row>
    <row r="32" spans="1:10" ht="205.5" customHeight="1" thickBot="1" x14ac:dyDescent="0.85">
      <c r="B32" s="130" t="s">
        <v>69</v>
      </c>
      <c r="C32" s="131"/>
      <c r="D32" s="131"/>
      <c r="E32" s="131"/>
      <c r="F32" s="131"/>
      <c r="G32" s="131"/>
      <c r="H32" s="132"/>
      <c r="I32" s="55">
        <f>SUM(I13:I31)</f>
        <v>2872178.06</v>
      </c>
      <c r="J32" s="56"/>
    </row>
    <row r="33" spans="2:10" ht="127.5" customHeight="1" x14ac:dyDescent="0.4">
      <c r="B33" s="4"/>
      <c r="J33" s="37"/>
    </row>
    <row r="34" spans="2:10" ht="20.25" customHeight="1" x14ac:dyDescent="0.25">
      <c r="B34" s="4"/>
      <c r="J34" s="15"/>
    </row>
    <row r="35" spans="2:10" ht="46.5" x14ac:dyDescent="0.7">
      <c r="B35" s="150" t="s">
        <v>35</v>
      </c>
      <c r="C35" s="128"/>
      <c r="D35" s="128"/>
      <c r="E35" s="128"/>
      <c r="F35" s="128" t="s">
        <v>43</v>
      </c>
      <c r="G35" s="128"/>
      <c r="H35" s="128"/>
      <c r="I35" s="128" t="s">
        <v>36</v>
      </c>
      <c r="J35" s="129"/>
    </row>
    <row r="36" spans="2:10" ht="46.5" x14ac:dyDescent="0.7">
      <c r="B36" s="45"/>
      <c r="F36" s="43"/>
      <c r="G36" s="43"/>
      <c r="I36" s="43"/>
      <c r="J36" s="44"/>
    </row>
    <row r="37" spans="2:10" ht="46.5" x14ac:dyDescent="0.7">
      <c r="B37" s="45"/>
      <c r="F37" s="43"/>
      <c r="G37" s="43"/>
      <c r="I37" s="43"/>
      <c r="J37" s="44"/>
    </row>
    <row r="38" spans="2:10" ht="46.5" x14ac:dyDescent="0.7">
      <c r="B38" s="45"/>
      <c r="F38" s="43"/>
      <c r="G38" s="43"/>
      <c r="I38" s="43"/>
      <c r="J38" s="44"/>
    </row>
    <row r="39" spans="2:10" ht="46.5" x14ac:dyDescent="0.7">
      <c r="B39" s="150" t="s">
        <v>37</v>
      </c>
      <c r="C39" s="128"/>
      <c r="D39" s="128"/>
      <c r="E39" s="128"/>
      <c r="F39" s="127"/>
      <c r="G39" s="127"/>
      <c r="H39" s="127"/>
      <c r="I39" s="128" t="s">
        <v>38</v>
      </c>
      <c r="J39" s="129"/>
    </row>
    <row r="40" spans="2:10" ht="61.5" x14ac:dyDescent="0.9">
      <c r="B40" s="148" t="s">
        <v>21</v>
      </c>
      <c r="C40" s="149"/>
      <c r="D40" s="149"/>
      <c r="E40" s="149"/>
      <c r="F40" s="154" t="s">
        <v>48</v>
      </c>
      <c r="G40" s="154"/>
      <c r="H40" s="154"/>
      <c r="I40" s="152" t="s">
        <v>40</v>
      </c>
      <c r="J40" s="153"/>
    </row>
    <row r="41" spans="2:10" ht="61.5" x14ac:dyDescent="0.9">
      <c r="B41" s="145" t="s">
        <v>23</v>
      </c>
      <c r="C41" s="146"/>
      <c r="D41" s="146"/>
      <c r="E41" s="146"/>
      <c r="F41" s="146" t="s">
        <v>42</v>
      </c>
      <c r="G41" s="146"/>
      <c r="H41" s="146"/>
      <c r="I41" s="146" t="s">
        <v>39</v>
      </c>
      <c r="J41" s="147"/>
    </row>
    <row r="42" spans="2:10" ht="55.5" customHeight="1" x14ac:dyDescent="0.9">
      <c r="B42" s="28"/>
      <c r="C42" s="29"/>
      <c r="D42" s="29"/>
      <c r="E42" s="27"/>
      <c r="F42" s="27"/>
      <c r="G42" s="27"/>
      <c r="H42" s="27"/>
      <c r="I42" s="30"/>
      <c r="J42" s="31"/>
    </row>
    <row r="43" spans="2:10" ht="46.5" hidden="1" x14ac:dyDescent="0.7">
      <c r="B43" s="19"/>
      <c r="F43" s="18"/>
      <c r="G43" s="18"/>
      <c r="J43" s="15"/>
    </row>
    <row r="44" spans="2:10" ht="46.5" x14ac:dyDescent="0.7">
      <c r="B44" s="19"/>
      <c r="C44" s="18"/>
      <c r="D44" s="18"/>
      <c r="E44" s="18"/>
      <c r="F44" s="18"/>
      <c r="G44" s="18"/>
      <c r="J44" s="15"/>
    </row>
    <row r="45" spans="2:10" ht="46.5" x14ac:dyDescent="0.7">
      <c r="B45" s="150" t="s">
        <v>24</v>
      </c>
      <c r="C45" s="128"/>
      <c r="D45" s="128"/>
      <c r="E45" s="128"/>
      <c r="F45" s="128"/>
      <c r="G45" s="128"/>
      <c r="H45" s="128"/>
      <c r="I45" s="128"/>
      <c r="J45" s="129"/>
    </row>
    <row r="46" spans="2:10" ht="61.5" x14ac:dyDescent="0.9">
      <c r="B46" s="148" t="s">
        <v>22</v>
      </c>
      <c r="C46" s="149"/>
      <c r="D46" s="149"/>
      <c r="E46" s="149"/>
      <c r="F46" s="149"/>
      <c r="G46" s="149"/>
      <c r="H46" s="149"/>
      <c r="I46" s="149"/>
      <c r="J46" s="151"/>
    </row>
    <row r="47" spans="2:10" ht="61.5" x14ac:dyDescent="0.9">
      <c r="B47" s="145" t="s">
        <v>25</v>
      </c>
      <c r="C47" s="146"/>
      <c r="D47" s="146"/>
      <c r="E47" s="146"/>
      <c r="F47" s="146"/>
      <c r="G47" s="146"/>
      <c r="H47" s="146"/>
      <c r="I47" s="146"/>
      <c r="J47" s="147"/>
    </row>
    <row r="48" spans="2:10" x14ac:dyDescent="0.25">
      <c r="B48" s="4"/>
      <c r="J48" s="15"/>
    </row>
    <row r="49" spans="2:10" ht="15.75" thickBot="1" x14ac:dyDescent="0.3">
      <c r="B49" s="8"/>
      <c r="C49" s="9"/>
      <c r="D49" s="9"/>
      <c r="E49" s="10"/>
      <c r="F49" s="10"/>
      <c r="G49" s="10"/>
      <c r="H49" s="10"/>
      <c r="I49" s="16"/>
      <c r="J49" s="17"/>
    </row>
  </sheetData>
  <mergeCells count="39">
    <mergeCell ref="B11:C11"/>
    <mergeCell ref="E27:E29"/>
    <mergeCell ref="F27:H29"/>
    <mergeCell ref="F26:H26"/>
    <mergeCell ref="F23:H23"/>
    <mergeCell ref="F14:H14"/>
    <mergeCell ref="F24:H24"/>
    <mergeCell ref="F22:H22"/>
    <mergeCell ref="F25:H25"/>
    <mergeCell ref="F16:H16"/>
    <mergeCell ref="F13:H13"/>
    <mergeCell ref="F18:H18"/>
    <mergeCell ref="F19:H19"/>
    <mergeCell ref="F17:H17"/>
    <mergeCell ref="B9:J9"/>
    <mergeCell ref="B10:J10"/>
    <mergeCell ref="F12:H12"/>
    <mergeCell ref="B47:J47"/>
    <mergeCell ref="I41:J41"/>
    <mergeCell ref="B41:E41"/>
    <mergeCell ref="B40:E40"/>
    <mergeCell ref="B45:J45"/>
    <mergeCell ref="B46:J46"/>
    <mergeCell ref="I40:J40"/>
    <mergeCell ref="F41:H41"/>
    <mergeCell ref="F40:H40"/>
    <mergeCell ref="I39:J39"/>
    <mergeCell ref="B39:E39"/>
    <mergeCell ref="B35:E35"/>
    <mergeCell ref="F15:H15"/>
    <mergeCell ref="F39:H39"/>
    <mergeCell ref="I35:J35"/>
    <mergeCell ref="F35:H35"/>
    <mergeCell ref="B32:H32"/>
    <mergeCell ref="F20:H20"/>
    <mergeCell ref="F21:H21"/>
    <mergeCell ref="F30:H30"/>
    <mergeCell ref="F31:H31"/>
    <mergeCell ref="J27:J29"/>
  </mergeCells>
  <printOptions horizontalCentered="1"/>
  <pageMargins left="0" right="0" top="0.27559055118110237" bottom="0" header="0.23622047244094491" footer="0.17"/>
  <pageSetup scale="2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view="pageBreakPreview" topLeftCell="B1" zoomScale="23" zoomScaleNormal="100" zoomScaleSheetLayoutView="23" workbookViewId="0">
      <selection activeCell="E11" sqref="E11"/>
    </sheetView>
  </sheetViews>
  <sheetFormatPr baseColWidth="10" defaultColWidth="16" defaultRowHeight="15" x14ac:dyDescent="0.25"/>
  <cols>
    <col min="1" max="1" width="5.140625" hidden="1" customWidth="1"/>
    <col min="2" max="2" width="20.7109375" customWidth="1"/>
    <col min="3" max="3" width="68.85546875" style="5" customWidth="1"/>
    <col min="4" max="4" width="55.85546875" style="5" customWidth="1"/>
    <col min="5" max="5" width="84" customWidth="1"/>
    <col min="6" max="6" width="55.140625" customWidth="1"/>
    <col min="7" max="7" width="59" customWidth="1"/>
    <col min="8" max="8" width="30.28515625" customWidth="1"/>
    <col min="9" max="9" width="114.7109375" style="11" customWidth="1"/>
    <col min="10" max="10" width="103.28515625" customWidth="1"/>
    <col min="11" max="11" width="7" customWidth="1"/>
  </cols>
  <sheetData>
    <row r="1" spans="1:10" x14ac:dyDescent="0.25">
      <c r="B1" s="1"/>
      <c r="C1" s="2"/>
      <c r="D1" s="2"/>
      <c r="E1" s="3"/>
      <c r="F1" s="3"/>
      <c r="G1" s="3"/>
      <c r="H1" s="3"/>
      <c r="I1" s="13"/>
      <c r="J1" s="14"/>
    </row>
    <row r="2" spans="1:10" x14ac:dyDescent="0.25">
      <c r="B2" s="4"/>
      <c r="J2" s="15"/>
    </row>
    <row r="3" spans="1:10" x14ac:dyDescent="0.25">
      <c r="B3" s="4"/>
      <c r="J3" s="15"/>
    </row>
    <row r="4" spans="1:10" x14ac:dyDescent="0.25">
      <c r="B4" s="4"/>
      <c r="J4" s="15"/>
    </row>
    <row r="5" spans="1:10" ht="18.75" customHeight="1" x14ac:dyDescent="0.25">
      <c r="B5" s="4"/>
      <c r="J5" s="15"/>
    </row>
    <row r="6" spans="1:10" x14ac:dyDescent="0.25">
      <c r="B6" s="4"/>
      <c r="J6" s="15"/>
    </row>
    <row r="7" spans="1:10" ht="27" customHeight="1" x14ac:dyDescent="0.25">
      <c r="B7" s="4"/>
      <c r="E7" s="6"/>
      <c r="F7" s="6"/>
      <c r="G7" s="6"/>
      <c r="H7" s="7"/>
      <c r="I7" s="12"/>
      <c r="J7" s="15"/>
    </row>
    <row r="8" spans="1:10" ht="27" customHeight="1" x14ac:dyDescent="0.25">
      <c r="B8" s="4"/>
      <c r="E8" s="6"/>
      <c r="F8" s="6"/>
      <c r="G8" s="6"/>
      <c r="H8" s="7"/>
      <c r="I8" s="12"/>
      <c r="J8" s="15"/>
    </row>
    <row r="9" spans="1:10" ht="105.75" customHeight="1" x14ac:dyDescent="1.35">
      <c r="B9" s="138" t="s">
        <v>0</v>
      </c>
      <c r="C9" s="139"/>
      <c r="D9" s="139"/>
      <c r="E9" s="139"/>
      <c r="F9" s="139"/>
      <c r="G9" s="139"/>
      <c r="H9" s="139"/>
      <c r="I9" s="139"/>
      <c r="J9" s="140"/>
    </row>
    <row r="10" spans="1:10" ht="85.5" customHeight="1" x14ac:dyDescent="1.35">
      <c r="B10" s="141" t="s">
        <v>156</v>
      </c>
      <c r="C10" s="142"/>
      <c r="D10" s="142"/>
      <c r="E10" s="142"/>
      <c r="F10" s="142"/>
      <c r="G10" s="142"/>
      <c r="H10" s="142"/>
      <c r="I10" s="142"/>
      <c r="J10" s="143"/>
    </row>
    <row r="11" spans="1:10" ht="85.5" customHeight="1" thickBot="1" x14ac:dyDescent="1.4">
      <c r="B11" s="174" t="s">
        <v>120</v>
      </c>
      <c r="C11" s="175"/>
      <c r="D11" s="34"/>
      <c r="E11" s="185"/>
      <c r="F11" s="34"/>
      <c r="G11" s="34"/>
      <c r="H11" s="34"/>
      <c r="I11" s="34"/>
      <c r="J11" s="35"/>
    </row>
    <row r="12" spans="1:10" ht="173.25" customHeight="1" thickBot="1" x14ac:dyDescent="0.75">
      <c r="B12" s="72" t="s">
        <v>49</v>
      </c>
      <c r="C12" s="73" t="s">
        <v>3</v>
      </c>
      <c r="D12" s="74" t="s">
        <v>2</v>
      </c>
      <c r="E12" s="99" t="s">
        <v>1</v>
      </c>
      <c r="F12" s="176" t="s">
        <v>41</v>
      </c>
      <c r="G12" s="176"/>
      <c r="H12" s="176"/>
      <c r="I12" s="75" t="s">
        <v>4</v>
      </c>
      <c r="J12" s="76" t="s">
        <v>26</v>
      </c>
    </row>
    <row r="13" spans="1:10" s="20" customFormat="1" ht="234" customHeight="1" x14ac:dyDescent="0.65">
      <c r="A13" s="21"/>
      <c r="B13" s="93">
        <v>1</v>
      </c>
      <c r="C13" s="77" t="s">
        <v>44</v>
      </c>
      <c r="D13" s="94">
        <v>45100</v>
      </c>
      <c r="E13" s="95" t="s">
        <v>5</v>
      </c>
      <c r="F13" s="177" t="s">
        <v>6</v>
      </c>
      <c r="G13" s="177"/>
      <c r="H13" s="177"/>
      <c r="I13" s="89">
        <v>87723.9</v>
      </c>
      <c r="J13" s="96" t="s">
        <v>27</v>
      </c>
    </row>
    <row r="14" spans="1:10" s="20" customFormat="1" ht="234" customHeight="1" x14ac:dyDescent="0.65">
      <c r="A14" s="22"/>
      <c r="B14" s="97">
        <v>2</v>
      </c>
      <c r="C14" s="78" t="s">
        <v>8</v>
      </c>
      <c r="D14" s="79">
        <v>44075</v>
      </c>
      <c r="E14" s="80" t="s">
        <v>7</v>
      </c>
      <c r="F14" s="168" t="s">
        <v>9</v>
      </c>
      <c r="G14" s="168"/>
      <c r="H14" s="168"/>
      <c r="I14" s="90">
        <v>22444.91</v>
      </c>
      <c r="J14" s="113" t="s">
        <v>28</v>
      </c>
    </row>
    <row r="15" spans="1:10" s="20" customFormat="1" ht="234" customHeight="1" x14ac:dyDescent="0.65">
      <c r="A15" s="22"/>
      <c r="B15" s="97">
        <v>3</v>
      </c>
      <c r="C15" s="78" t="s">
        <v>10</v>
      </c>
      <c r="D15" s="79">
        <v>44237</v>
      </c>
      <c r="E15" s="80" t="s">
        <v>7</v>
      </c>
      <c r="F15" s="168" t="s">
        <v>11</v>
      </c>
      <c r="G15" s="168"/>
      <c r="H15" s="168"/>
      <c r="I15" s="90">
        <v>22444.91</v>
      </c>
      <c r="J15" s="169" t="s">
        <v>28</v>
      </c>
    </row>
    <row r="16" spans="1:10" s="20" customFormat="1" ht="234" customHeight="1" x14ac:dyDescent="0.65">
      <c r="A16" s="22"/>
      <c r="B16" s="97">
        <v>4</v>
      </c>
      <c r="C16" s="78" t="s">
        <v>12</v>
      </c>
      <c r="D16" s="79">
        <v>44237</v>
      </c>
      <c r="E16" s="80" t="s">
        <v>7</v>
      </c>
      <c r="F16" s="168" t="s">
        <v>30</v>
      </c>
      <c r="G16" s="168"/>
      <c r="H16" s="168"/>
      <c r="I16" s="90">
        <v>22444.91</v>
      </c>
      <c r="J16" s="169"/>
    </row>
    <row r="17" spans="1:10" s="20" customFormat="1" ht="234" customHeight="1" thickBot="1" x14ac:dyDescent="1.3">
      <c r="A17" s="23"/>
      <c r="B17" s="103">
        <v>6</v>
      </c>
      <c r="C17" s="104" t="s">
        <v>17</v>
      </c>
      <c r="D17" s="105">
        <v>44809</v>
      </c>
      <c r="E17" s="114" t="s">
        <v>16</v>
      </c>
      <c r="F17" s="170" t="s">
        <v>18</v>
      </c>
      <c r="G17" s="170"/>
      <c r="H17" s="170"/>
      <c r="I17" s="106">
        <v>31250</v>
      </c>
      <c r="J17" s="107" t="s">
        <v>29</v>
      </c>
    </row>
    <row r="18" spans="1:10" s="20" customFormat="1" ht="234" customHeight="1" thickBot="1" x14ac:dyDescent="1.3">
      <c r="A18" s="24"/>
      <c r="B18" s="97">
        <v>7</v>
      </c>
      <c r="C18" s="78" t="s">
        <v>14</v>
      </c>
      <c r="D18" s="79">
        <v>44361</v>
      </c>
      <c r="E18" s="112" t="s">
        <v>13</v>
      </c>
      <c r="F18" s="168" t="s">
        <v>15</v>
      </c>
      <c r="G18" s="168"/>
      <c r="H18" s="168"/>
      <c r="I18" s="91">
        <v>78995.100000000006</v>
      </c>
      <c r="J18" s="171" t="s">
        <v>28</v>
      </c>
    </row>
    <row r="19" spans="1:10" s="20" customFormat="1" ht="234" customHeight="1" thickBot="1" x14ac:dyDescent="0.7">
      <c r="A19" s="24"/>
      <c r="B19" s="97">
        <v>8</v>
      </c>
      <c r="C19" s="78" t="s">
        <v>20</v>
      </c>
      <c r="D19" s="81">
        <v>44573</v>
      </c>
      <c r="E19" s="112" t="s">
        <v>19</v>
      </c>
      <c r="F19" s="173" t="s">
        <v>31</v>
      </c>
      <c r="G19" s="173"/>
      <c r="H19" s="173"/>
      <c r="I19" s="92">
        <v>14749.67</v>
      </c>
      <c r="J19" s="172"/>
    </row>
    <row r="20" spans="1:10" s="20" customFormat="1" ht="234" customHeight="1" thickBot="1" x14ac:dyDescent="0.7">
      <c r="A20" s="24"/>
      <c r="B20" s="97">
        <v>9</v>
      </c>
      <c r="C20" s="78" t="s">
        <v>45</v>
      </c>
      <c r="D20" s="81">
        <v>44946</v>
      </c>
      <c r="E20" s="112" t="s">
        <v>19</v>
      </c>
      <c r="F20" s="173" t="s">
        <v>32</v>
      </c>
      <c r="G20" s="173"/>
      <c r="H20" s="173"/>
      <c r="I20" s="92">
        <v>14749.67</v>
      </c>
      <c r="J20" s="172"/>
    </row>
    <row r="21" spans="1:10" s="20" customFormat="1" ht="234" customHeight="1" thickBot="1" x14ac:dyDescent="0.7">
      <c r="A21" s="24"/>
      <c r="B21" s="97">
        <v>10</v>
      </c>
      <c r="C21" s="78" t="s">
        <v>46</v>
      </c>
      <c r="D21" s="81">
        <v>44946</v>
      </c>
      <c r="E21" s="112" t="s">
        <v>19</v>
      </c>
      <c r="F21" s="173" t="s">
        <v>33</v>
      </c>
      <c r="G21" s="173"/>
      <c r="H21" s="173"/>
      <c r="I21" s="92">
        <v>14749.67</v>
      </c>
      <c r="J21" s="172"/>
    </row>
    <row r="22" spans="1:10" s="20" customFormat="1" ht="234" customHeight="1" thickBot="1" x14ac:dyDescent="0.7">
      <c r="A22" s="33"/>
      <c r="B22" s="103">
        <v>11</v>
      </c>
      <c r="C22" s="104" t="s">
        <v>47</v>
      </c>
      <c r="D22" s="108">
        <v>44946</v>
      </c>
      <c r="E22" s="114" t="s">
        <v>19</v>
      </c>
      <c r="F22" s="181" t="s">
        <v>34</v>
      </c>
      <c r="G22" s="181"/>
      <c r="H22" s="181"/>
      <c r="I22" s="109">
        <v>14749.67</v>
      </c>
      <c r="J22" s="172"/>
    </row>
    <row r="23" spans="1:10" s="20" customFormat="1" ht="129" customHeight="1" thickBot="1" x14ac:dyDescent="0.45">
      <c r="A23" s="82"/>
      <c r="B23" s="178" t="s">
        <v>68</v>
      </c>
      <c r="C23" s="179"/>
      <c r="D23" s="179"/>
      <c r="E23" s="179"/>
      <c r="F23" s="179"/>
      <c r="G23" s="179"/>
      <c r="H23" s="180"/>
      <c r="I23" s="111">
        <f>SUM(I13:I22)</f>
        <v>324302.40999999992</v>
      </c>
      <c r="J23" s="110"/>
    </row>
    <row r="24" spans="1:10" s="20" customFormat="1" ht="129" customHeight="1" x14ac:dyDescent="0.4">
      <c r="A24" s="57"/>
      <c r="B24" s="182" t="s">
        <v>152</v>
      </c>
      <c r="C24" s="183"/>
      <c r="D24" s="183"/>
      <c r="E24" s="183"/>
      <c r="F24" s="183"/>
      <c r="G24" s="183"/>
      <c r="H24" s="183"/>
      <c r="I24" s="183"/>
      <c r="J24" s="184"/>
    </row>
    <row r="25" spans="1:10" ht="219.75" customHeight="1" x14ac:dyDescent="0.25">
      <c r="A25" s="66"/>
      <c r="B25" s="123"/>
      <c r="C25" s="125" t="s">
        <v>122</v>
      </c>
      <c r="D25" s="102">
        <v>45439</v>
      </c>
      <c r="E25" s="115" t="s">
        <v>123</v>
      </c>
      <c r="F25" s="167" t="s">
        <v>124</v>
      </c>
      <c r="G25" s="167"/>
      <c r="H25" s="167"/>
      <c r="I25" s="101">
        <v>323908.18</v>
      </c>
      <c r="J25" s="122" t="s">
        <v>125</v>
      </c>
    </row>
    <row r="26" spans="1:10" ht="219.75" customHeight="1" x14ac:dyDescent="0.85">
      <c r="A26" s="66"/>
      <c r="B26" s="123"/>
      <c r="C26" s="124" t="s">
        <v>126</v>
      </c>
      <c r="D26" s="126">
        <v>45440</v>
      </c>
      <c r="E26" s="115" t="s">
        <v>127</v>
      </c>
      <c r="F26" s="167" t="s">
        <v>128</v>
      </c>
      <c r="G26" s="167"/>
      <c r="H26" s="167"/>
      <c r="I26" s="101">
        <v>225358.76</v>
      </c>
      <c r="J26" s="122" t="s">
        <v>129</v>
      </c>
    </row>
    <row r="27" spans="1:10" ht="219.75" customHeight="1" x14ac:dyDescent="0.25">
      <c r="A27" s="66"/>
      <c r="B27" s="123"/>
      <c r="C27" s="100" t="s">
        <v>130</v>
      </c>
      <c r="D27" s="102">
        <v>45440</v>
      </c>
      <c r="E27" s="115" t="s">
        <v>131</v>
      </c>
      <c r="F27" s="167" t="s">
        <v>132</v>
      </c>
      <c r="G27" s="167"/>
      <c r="H27" s="167"/>
      <c r="I27" s="101">
        <v>603927.69999999995</v>
      </c>
      <c r="J27" s="122" t="s">
        <v>133</v>
      </c>
    </row>
    <row r="28" spans="1:10" ht="219.75" customHeight="1" x14ac:dyDescent="0.25">
      <c r="A28" s="66"/>
      <c r="B28" s="123"/>
      <c r="C28" s="100" t="s">
        <v>134</v>
      </c>
      <c r="D28" s="102">
        <v>45450</v>
      </c>
      <c r="E28" s="115" t="s">
        <v>135</v>
      </c>
      <c r="F28" s="167" t="s">
        <v>136</v>
      </c>
      <c r="G28" s="167"/>
      <c r="H28" s="167"/>
      <c r="I28" s="101">
        <v>12036</v>
      </c>
      <c r="J28" s="122" t="s">
        <v>137</v>
      </c>
    </row>
    <row r="29" spans="1:10" ht="219.75" customHeight="1" x14ac:dyDescent="0.25">
      <c r="A29" s="66"/>
      <c r="B29" s="123"/>
      <c r="C29" s="100" t="s">
        <v>138</v>
      </c>
      <c r="D29" s="102">
        <v>45440</v>
      </c>
      <c r="E29" s="115" t="s">
        <v>139</v>
      </c>
      <c r="F29" s="167" t="s">
        <v>140</v>
      </c>
      <c r="G29" s="167"/>
      <c r="H29" s="167"/>
      <c r="I29" s="101">
        <v>14437.3</v>
      </c>
      <c r="J29" s="122" t="s">
        <v>141</v>
      </c>
    </row>
    <row r="30" spans="1:10" ht="219.75" customHeight="1" x14ac:dyDescent="0.25">
      <c r="A30" s="66"/>
      <c r="B30" s="123"/>
      <c r="C30" s="100" t="s">
        <v>142</v>
      </c>
      <c r="D30" s="102">
        <v>45440</v>
      </c>
      <c r="E30" s="115" t="s">
        <v>139</v>
      </c>
      <c r="F30" s="167" t="s">
        <v>140</v>
      </c>
      <c r="G30" s="167"/>
      <c r="H30" s="167"/>
      <c r="I30" s="101">
        <v>76559.8</v>
      </c>
      <c r="J30" s="122" t="s">
        <v>141</v>
      </c>
    </row>
    <row r="31" spans="1:10" ht="219.75" customHeight="1" x14ac:dyDescent="0.25">
      <c r="A31" s="66"/>
      <c r="B31" s="116"/>
      <c r="C31" s="117" t="s">
        <v>143</v>
      </c>
      <c r="D31" s="118">
        <v>45447</v>
      </c>
      <c r="E31" s="119" t="s">
        <v>144</v>
      </c>
      <c r="F31" s="167" t="s">
        <v>140</v>
      </c>
      <c r="G31" s="167"/>
      <c r="H31" s="167"/>
      <c r="I31" s="120">
        <v>321677.59999999998</v>
      </c>
      <c r="J31" s="122" t="s">
        <v>141</v>
      </c>
    </row>
    <row r="32" spans="1:10" ht="219.75" customHeight="1" x14ac:dyDescent="0.25">
      <c r="A32" s="66"/>
      <c r="B32" s="121"/>
      <c r="C32" s="100" t="s">
        <v>145</v>
      </c>
      <c r="D32" s="102">
        <v>45450</v>
      </c>
      <c r="E32" s="115" t="s">
        <v>146</v>
      </c>
      <c r="F32" s="167" t="s">
        <v>147</v>
      </c>
      <c r="G32" s="167"/>
      <c r="H32" s="167"/>
      <c r="I32" s="101">
        <v>37984.199999999997</v>
      </c>
      <c r="J32" s="122" t="s">
        <v>141</v>
      </c>
    </row>
    <row r="33" spans="1:10" ht="219.75" customHeight="1" x14ac:dyDescent="0.25">
      <c r="A33" s="66"/>
      <c r="B33" s="121"/>
      <c r="C33" s="100" t="s">
        <v>148</v>
      </c>
      <c r="D33" s="102">
        <v>45458</v>
      </c>
      <c r="E33" s="115" t="s">
        <v>121</v>
      </c>
      <c r="F33" s="167" t="s">
        <v>149</v>
      </c>
      <c r="G33" s="167"/>
      <c r="H33" s="167"/>
      <c r="I33" s="101">
        <v>14191.97</v>
      </c>
      <c r="J33" s="122" t="s">
        <v>150</v>
      </c>
    </row>
    <row r="34" spans="1:10" ht="219.75" customHeight="1" x14ac:dyDescent="0.25">
      <c r="A34" s="66"/>
      <c r="B34" s="121"/>
      <c r="C34" s="100" t="s">
        <v>153</v>
      </c>
      <c r="D34" s="102">
        <v>45468</v>
      </c>
      <c r="E34" s="115" t="s">
        <v>154</v>
      </c>
      <c r="F34" s="167" t="s">
        <v>155</v>
      </c>
      <c r="G34" s="167"/>
      <c r="H34" s="167"/>
      <c r="I34" s="101">
        <v>203999.3</v>
      </c>
      <c r="J34" s="122"/>
    </row>
    <row r="35" spans="1:10" ht="219.75" customHeight="1" x14ac:dyDescent="0.25">
      <c r="A35" s="66"/>
      <c r="B35" s="121"/>
      <c r="C35" s="100" t="s">
        <v>151</v>
      </c>
      <c r="D35" s="102">
        <v>45453</v>
      </c>
      <c r="E35" s="115" t="s">
        <v>146</v>
      </c>
      <c r="F35" s="167" t="s">
        <v>140</v>
      </c>
      <c r="G35" s="167"/>
      <c r="H35" s="167"/>
      <c r="I35" s="101">
        <v>227917</v>
      </c>
      <c r="J35" s="122" t="s">
        <v>141</v>
      </c>
    </row>
    <row r="36" spans="1:10" ht="135.75" customHeight="1" thickBot="1" x14ac:dyDescent="1.2">
      <c r="A36" s="4"/>
      <c r="B36" s="164" t="s">
        <v>118</v>
      </c>
      <c r="C36" s="165"/>
      <c r="D36" s="165"/>
      <c r="E36" s="165"/>
      <c r="F36" s="165"/>
      <c r="G36" s="165"/>
      <c r="H36" s="166"/>
      <c r="I36" s="87">
        <f>SUM(I25:I35)</f>
        <v>2061997.8099999998</v>
      </c>
      <c r="J36" s="86"/>
    </row>
    <row r="37" spans="1:10" ht="127.5" customHeight="1" thickBot="1" x14ac:dyDescent="1.2">
      <c r="A37" s="8"/>
      <c r="B37" s="161" t="s">
        <v>119</v>
      </c>
      <c r="C37" s="162"/>
      <c r="D37" s="162"/>
      <c r="E37" s="162"/>
      <c r="F37" s="162"/>
      <c r="G37" s="162"/>
      <c r="H37" s="163"/>
      <c r="I37" s="88">
        <f>I23+I36</f>
        <v>2386300.2199999997</v>
      </c>
      <c r="J37" s="98"/>
    </row>
    <row r="38" spans="1:10" ht="70.5" customHeight="1" x14ac:dyDescent="0.25">
      <c r="B38" s="4"/>
      <c r="J38" s="15"/>
    </row>
    <row r="39" spans="1:10" ht="46.5" x14ac:dyDescent="0.7">
      <c r="B39" s="150" t="s">
        <v>35</v>
      </c>
      <c r="C39" s="128"/>
      <c r="D39" s="128"/>
      <c r="E39" s="128"/>
      <c r="F39" s="128" t="s">
        <v>43</v>
      </c>
      <c r="G39" s="128"/>
      <c r="H39" s="128"/>
      <c r="I39" s="128" t="s">
        <v>36</v>
      </c>
      <c r="J39" s="129"/>
    </row>
    <row r="40" spans="1:10" ht="46.5" x14ac:dyDescent="0.7">
      <c r="B40" s="45"/>
      <c r="C40" s="43"/>
      <c r="D40" s="43"/>
      <c r="E40" s="43"/>
      <c r="F40" s="43"/>
      <c r="G40" s="43"/>
      <c r="H40" s="43"/>
      <c r="I40" s="43"/>
      <c r="J40" s="44"/>
    </row>
    <row r="41" spans="1:10" ht="46.5" x14ac:dyDescent="0.7">
      <c r="B41" s="45"/>
      <c r="C41" s="43"/>
      <c r="D41" s="43"/>
      <c r="E41" s="43"/>
      <c r="F41" s="43"/>
      <c r="G41" s="43"/>
      <c r="H41" s="43"/>
      <c r="I41" s="43"/>
      <c r="J41" s="44"/>
    </row>
    <row r="42" spans="1:10" ht="46.5" x14ac:dyDescent="0.7">
      <c r="B42" s="45"/>
      <c r="F42" s="43"/>
      <c r="G42" s="43"/>
      <c r="I42" s="43"/>
      <c r="J42" s="44"/>
    </row>
    <row r="43" spans="1:10" ht="46.5" x14ac:dyDescent="0.7">
      <c r="B43" s="150" t="s">
        <v>37</v>
      </c>
      <c r="C43" s="128"/>
      <c r="D43" s="128"/>
      <c r="E43" s="128"/>
      <c r="F43" s="127"/>
      <c r="G43" s="127"/>
      <c r="H43" s="127"/>
      <c r="I43" s="128" t="s">
        <v>38</v>
      </c>
      <c r="J43" s="129"/>
    </row>
    <row r="44" spans="1:10" ht="61.5" x14ac:dyDescent="0.9">
      <c r="B44" s="148" t="s">
        <v>21</v>
      </c>
      <c r="C44" s="149"/>
      <c r="D44" s="149"/>
      <c r="E44" s="149"/>
      <c r="F44" s="146" t="s">
        <v>42</v>
      </c>
      <c r="G44" s="146"/>
      <c r="H44" s="146"/>
      <c r="I44" s="146" t="s">
        <v>39</v>
      </c>
      <c r="J44" s="147"/>
    </row>
    <row r="45" spans="1:10" ht="61.5" x14ac:dyDescent="0.9">
      <c r="B45" s="145" t="s">
        <v>23</v>
      </c>
      <c r="C45" s="146"/>
      <c r="D45" s="146"/>
      <c r="E45" s="146"/>
      <c r="J45" s="15"/>
    </row>
    <row r="46" spans="1:10" ht="55.5" customHeight="1" x14ac:dyDescent="0.9">
      <c r="B46" s="28"/>
      <c r="C46" s="29"/>
      <c r="D46" s="29"/>
      <c r="E46" s="27"/>
      <c r="F46" s="27"/>
      <c r="G46" s="27"/>
      <c r="H46" s="27"/>
      <c r="I46" s="30"/>
      <c r="J46" s="31"/>
    </row>
    <row r="47" spans="1:10" ht="46.5" x14ac:dyDescent="0.7">
      <c r="B47" s="150" t="s">
        <v>24</v>
      </c>
      <c r="C47" s="128"/>
      <c r="D47" s="128"/>
      <c r="E47" s="128"/>
      <c r="F47" s="128"/>
      <c r="G47" s="128"/>
      <c r="H47" s="128"/>
      <c r="I47" s="128"/>
      <c r="J47" s="129"/>
    </row>
    <row r="48" spans="1:10" ht="61.5" x14ac:dyDescent="0.9">
      <c r="B48" s="148" t="s">
        <v>25</v>
      </c>
      <c r="C48" s="149"/>
      <c r="D48" s="149"/>
      <c r="E48" s="149"/>
      <c r="F48" s="149"/>
      <c r="G48" s="149"/>
      <c r="H48" s="149"/>
      <c r="I48" s="149"/>
      <c r="J48" s="151"/>
    </row>
    <row r="49" spans="2:10" ht="61.5" x14ac:dyDescent="0.9">
      <c r="B49" s="145"/>
      <c r="C49" s="146"/>
      <c r="D49" s="146"/>
      <c r="E49" s="146"/>
      <c r="F49" s="146"/>
      <c r="G49" s="146"/>
      <c r="H49" s="146"/>
      <c r="I49" s="146"/>
      <c r="J49" s="147"/>
    </row>
    <row r="50" spans="2:10" x14ac:dyDescent="0.25">
      <c r="B50" s="4"/>
      <c r="J50" s="15"/>
    </row>
    <row r="51" spans="2:10" ht="15.75" thickBot="1" x14ac:dyDescent="0.3">
      <c r="B51" s="8"/>
      <c r="C51" s="9"/>
      <c r="D51" s="9"/>
      <c r="E51" s="10"/>
      <c r="F51" s="10"/>
      <c r="G51" s="10"/>
      <c r="H51" s="10"/>
      <c r="I51" s="16"/>
      <c r="J51" s="17"/>
    </row>
    <row r="52" spans="2:10" ht="15.75" thickBot="1" x14ac:dyDescent="0.3">
      <c r="B52" s="8"/>
      <c r="C52" s="9"/>
      <c r="D52" s="9"/>
      <c r="E52" s="10"/>
      <c r="F52" s="10"/>
      <c r="G52" s="10"/>
      <c r="H52" s="10"/>
      <c r="I52" s="16"/>
      <c r="J52" s="17"/>
    </row>
  </sheetData>
  <mergeCells count="44">
    <mergeCell ref="B48:J48"/>
    <mergeCell ref="B49:J49"/>
    <mergeCell ref="I39:J39"/>
    <mergeCell ref="B43:E43"/>
    <mergeCell ref="F43:H43"/>
    <mergeCell ref="I43:J43"/>
    <mergeCell ref="B44:E44"/>
    <mergeCell ref="B45:E45"/>
    <mergeCell ref="F44:H44"/>
    <mergeCell ref="I44:J44"/>
    <mergeCell ref="B47:J47"/>
    <mergeCell ref="B39:E39"/>
    <mergeCell ref="F39:H39"/>
    <mergeCell ref="B23:H23"/>
    <mergeCell ref="F20:H20"/>
    <mergeCell ref="F21:H21"/>
    <mergeCell ref="F22:H22"/>
    <mergeCell ref="B24:J24"/>
    <mergeCell ref="B9:J9"/>
    <mergeCell ref="B10:J10"/>
    <mergeCell ref="B11:C11"/>
    <mergeCell ref="F12:H12"/>
    <mergeCell ref="F13:H13"/>
    <mergeCell ref="F14:H14"/>
    <mergeCell ref="J15:J16"/>
    <mergeCell ref="F16:H16"/>
    <mergeCell ref="F18:H18"/>
    <mergeCell ref="F17:H17"/>
    <mergeCell ref="F15:H15"/>
    <mergeCell ref="J18:J22"/>
    <mergeCell ref="F19:H19"/>
    <mergeCell ref="B37:H37"/>
    <mergeCell ref="B36:H36"/>
    <mergeCell ref="F25:H25"/>
    <mergeCell ref="F26:H26"/>
    <mergeCell ref="F27:H27"/>
    <mergeCell ref="F33:H33"/>
    <mergeCell ref="F35:H35"/>
    <mergeCell ref="F28:H28"/>
    <mergeCell ref="F29:H29"/>
    <mergeCell ref="F30:H30"/>
    <mergeCell ref="F31:H31"/>
    <mergeCell ref="F32:H32"/>
    <mergeCell ref="F34:H34"/>
  </mergeCells>
  <printOptions horizontalCentered="1"/>
  <pageMargins left="0" right="0" top="0.27559055118110237" bottom="0" header="0.23622047244094491" footer="0.17"/>
  <pageSetup scale="1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ESTADO DE CUENTA SUPLIDORES</vt:lpstr>
      <vt:lpstr>PAGOS SIN LIBRAMIENTOS.</vt:lpstr>
      <vt:lpstr>'ESTADO DE CUENTA SUPLIDORES'!Área_de_impresión</vt:lpstr>
      <vt:lpstr>'PAGOS SIN LIBRAMIENTOS.'!Área_de_impresión</vt:lpstr>
      <vt:lpstr>'ESTADO DE CUENTA SUPLIDORES'!Títulos_a_imprimir</vt:lpstr>
      <vt:lpstr>'PAGOS SIN LIBRAMIENTOS.'!Títulos_a_imprimir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2024-07-04T15:57:33Z</cp:lastPrinted>
  <dcterms:created xsi:type="dcterms:W3CDTF">2023-02-24T14:07:21Z</dcterms:created>
  <dcterms:modified xsi:type="dcterms:W3CDTF">2024-07-10T13:25:46Z</dcterms:modified>
</cp:coreProperties>
</file>