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fsadfs1\DGPLT\Estadisticas DIET\Allison Sosa\LO\POA 24\PORTAL TRANSPARENCIA\"/>
    </mc:Choice>
  </mc:AlternateContent>
  <xr:revisionPtr revIDLastSave="0" documentId="13_ncr:1_{A9AE23E5-D6F4-40CD-AAA5-D40EF05F3681}" xr6:coauthVersionLast="47" xr6:coauthVersionMax="47" xr10:uidLastSave="{00000000-0000-0000-0000-000000000000}"/>
  <bookViews>
    <workbookView xWindow="-120" yWindow="-120" windowWidth="29040" windowHeight="15720" xr2:uid="{79E82683-7951-4B11-9FE2-55346DC29ADC}"/>
  </bookViews>
  <sheets>
    <sheet name="Hidrocarbur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" l="1"/>
  <c r="E26" i="2" s="1"/>
  <c r="H16" i="2"/>
  <c r="D26" i="2" s="1"/>
  <c r="G16" i="2"/>
  <c r="E25" i="2" s="1"/>
  <c r="F16" i="2"/>
  <c r="D25" i="2" s="1"/>
  <c r="E16" i="2"/>
  <c r="E24" i="2" s="1"/>
  <c r="D16" i="2"/>
  <c r="D24" i="2" s="1"/>
  <c r="K15" i="2"/>
  <c r="J15" i="2"/>
  <c r="K14" i="2"/>
  <c r="K16" i="2" s="1"/>
  <c r="J14" i="2"/>
  <c r="J16" i="2" s="1"/>
  <c r="D27" i="2" l="1"/>
  <c r="E27" i="2"/>
</calcChain>
</file>

<file path=xl/sharedStrings.xml><?xml version="1.0" encoding="utf-8"?>
<sst xmlns="http://schemas.openxmlformats.org/spreadsheetml/2006/main" count="33" uniqueCount="22">
  <si>
    <t>Recibidas</t>
  </si>
  <si>
    <t>Total</t>
  </si>
  <si>
    <t>Mes</t>
  </si>
  <si>
    <t>Cantidad de Solicitudes</t>
  </si>
  <si>
    <t>Año 2024</t>
  </si>
  <si>
    <t>Abril</t>
  </si>
  <si>
    <t>Mayo</t>
  </si>
  <si>
    <t>Junio</t>
  </si>
  <si>
    <t>RAIDON MOSCOSO</t>
  </si>
  <si>
    <t>Asesor, Director General en funciones</t>
  </si>
  <si>
    <t>MINISTERIO DE HACIENDA</t>
  </si>
  <si>
    <t>DIRECCIÓN DE FISCALIZACIÓN DE HIDROCARBUROS</t>
  </si>
  <si>
    <t>Relación de Servicios Ofrecidos por Gastos Administrativos (Ley No. 112-00 y sus Modificaciones)
y Tasa Única (Resoluciones Nos. 244-22 del MICM y 12-05 del MH)</t>
  </si>
  <si>
    <t>Abril-Junio 2024</t>
  </si>
  <si>
    <t>Servicios Ofrecidos</t>
  </si>
  <si>
    <t>Relación de Servicios
(Cantidad de Solicitudes)</t>
  </si>
  <si>
    <t>Despachadas</t>
  </si>
  <si>
    <t>Gastos Administrativos Ley No. 112-00 y sus modificaciones, (GAL)
Empresas Importadoras de Combustibles</t>
  </si>
  <si>
    <t>Renovación de Resolución (Tasa Única)
Empresas Generadoras de Electricidad</t>
  </si>
  <si>
    <t>Total Servicios</t>
  </si>
  <si>
    <t>Resumen Estadísticas de Servicios Ofrecidos (GAL Y T.U)</t>
  </si>
  <si>
    <t xml:space="preserve">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</si>
</sst>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Segoe UI"/>
      <family val="2"/>
    </font>
    <font>
      <b/>
      <sz val="12"/>
      <name val="Segoe UI"/>
      <family val="2"/>
    </font>
    <font>
      <b/>
      <sz val="11"/>
      <color theme="0"/>
      <name val="Segoe UI"/>
      <family val="2"/>
    </font>
    <font>
      <sz val="11"/>
      <name val="Segoe UI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indent="2"/>
    </xf>
    <xf numFmtId="0" fontId="6" fillId="3" borderId="0" xfId="0" applyFont="1" applyFill="1" applyAlignment="1">
      <alignment vertical="center"/>
    </xf>
    <xf numFmtId="49" fontId="6" fillId="3" borderId="0" xfId="0" applyNumberFormat="1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164" fontId="9" fillId="3" borderId="1" xfId="1" applyNumberFormat="1" applyFont="1" applyFill="1" applyBorder="1" applyAlignment="1">
      <alignment vertical="center" wrapText="1"/>
    </xf>
    <xf numFmtId="164" fontId="9" fillId="3" borderId="0" xfId="0" applyNumberFormat="1" applyFont="1" applyFill="1" applyAlignment="1">
      <alignment vertical="center"/>
    </xf>
    <xf numFmtId="49" fontId="9" fillId="3" borderId="1" xfId="0" applyNumberFormat="1" applyFont="1" applyFill="1" applyBorder="1" applyAlignment="1">
      <alignment vertical="center" wrapText="1"/>
    </xf>
    <xf numFmtId="164" fontId="9" fillId="3" borderId="1" xfId="1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164" fontId="2" fillId="0" borderId="1" xfId="5" applyNumberFormat="1" applyFont="1" applyBorder="1"/>
    <xf numFmtId="164" fontId="3" fillId="2" borderId="1" xfId="5" applyNumberFormat="1" applyFont="1" applyFill="1" applyBorder="1" applyAlignment="1">
      <alignment vertical="center"/>
    </xf>
    <xf numFmtId="0" fontId="5" fillId="0" borderId="0" xfId="0" applyFont="1"/>
    <xf numFmtId="0" fontId="6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49" fontId="6" fillId="3" borderId="0" xfId="0" applyNumberFormat="1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6">
    <cellStyle name="Millares" xfId="1" builtinId="3"/>
    <cellStyle name="Millares 10" xfId="3" xr:uid="{1706B978-8E8C-4704-8972-50AAEF99D24C}"/>
    <cellStyle name="Millares 2" xfId="5" xr:uid="{711EF892-E8EE-4626-8507-4456F0D00A97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/>
              <a:t>Estadísticas</a:t>
            </a:r>
            <a:r>
              <a:rPr lang="es-DO" sz="1800" baseline="0"/>
              <a:t> Servicios de  FH</a:t>
            </a:r>
          </a:p>
          <a:p>
            <a:pPr>
              <a:defRPr sz="2000"/>
            </a:pPr>
            <a:r>
              <a:rPr lang="es-DO" sz="1800" baseline="0"/>
              <a:t>Abril-Junio 2024</a:t>
            </a:r>
            <a:endParaRPr lang="es-DO" sz="1800"/>
          </a:p>
        </c:rich>
      </c:tx>
      <c:layout>
        <c:manualLayout>
          <c:xMode val="edge"/>
          <c:yMode val="edge"/>
          <c:x val="0.24895227951893373"/>
          <c:y val="2.59106899773121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6.3998253573978259E-2"/>
          <c:y val="0.14502439327764002"/>
          <c:w val="0.91396318275730548"/>
          <c:h val="0.67482557097757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Hidrocarburos!$D$22:$D$23</c:f>
              <c:strCache>
                <c:ptCount val="2"/>
                <c:pt idx="0">
                  <c:v>Cantidad de Solicitudes</c:v>
                </c:pt>
                <c:pt idx="1">
                  <c:v>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Hidrocarburos!$C$24:$C$27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Hidrocarburos!$D$24:$D$27</c:f>
              <c:numCache>
                <c:formatCode>_(* #,##0_);_(* \(#,##0\);_(* "-"??_);_(@_)</c:formatCode>
                <c:ptCount val="4"/>
                <c:pt idx="0">
                  <c:v>16</c:v>
                </c:pt>
                <c:pt idx="1">
                  <c:v>30</c:v>
                </c:pt>
                <c:pt idx="2">
                  <c:v>22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2D-4FC4-936C-BF0A7E0B64BD}"/>
            </c:ext>
          </c:extLst>
        </c:ser>
        <c:ser>
          <c:idx val="1"/>
          <c:order val="1"/>
          <c:tx>
            <c:strRef>
              <c:f>Hidrocarburos!$E$22:$E$23</c:f>
              <c:strCache>
                <c:ptCount val="2"/>
                <c:pt idx="0">
                  <c:v>Cantidad de Solicitudes</c:v>
                </c:pt>
                <c:pt idx="1">
                  <c:v>Despachadas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Hidrocarburos!$C$24:$C$27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Hidrocarburos!$E$24:$E$27</c:f>
              <c:numCache>
                <c:formatCode>_(* #,##0_);_(* \(#,##0\);_(* "-"??_);_(@_)</c:formatCode>
                <c:ptCount val="4"/>
                <c:pt idx="0">
                  <c:v>16</c:v>
                </c:pt>
                <c:pt idx="1">
                  <c:v>30</c:v>
                </c:pt>
                <c:pt idx="2">
                  <c:v>22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D-4FC4-936C-BF0A7E0B6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783263"/>
        <c:axId val="189791999"/>
      </c:barChart>
      <c:catAx>
        <c:axId val="189783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9791999"/>
        <c:crosses val="autoZero"/>
        <c:auto val="1"/>
        <c:lblAlgn val="ctr"/>
        <c:lblOffset val="100"/>
        <c:noMultiLvlLbl val="0"/>
      </c:catAx>
      <c:valAx>
        <c:axId val="18979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9783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748554</xdr:colOff>
      <xdr:row>3</xdr:row>
      <xdr:rowOff>140913</xdr:rowOff>
    </xdr:from>
    <xdr:to>
      <xdr:col>3</xdr:col>
      <xdr:colOff>152401</xdr:colOff>
      <xdr:row>9</xdr:row>
      <xdr:rowOff>42581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F2F0EC-0A34-4A58-AA6A-9B77E48C82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0554" y="712413"/>
          <a:ext cx="2766172" cy="1454243"/>
        </a:xfrm>
        <a:prstGeom prst="rect">
          <a:avLst/>
        </a:prstGeom>
      </xdr:spPr>
    </xdr:pic>
    <xdr:clientData/>
  </xdr:twoCellAnchor>
  <xdr:twoCellAnchor>
    <xdr:from>
      <xdr:col>5</xdr:col>
      <xdr:colOff>1143001</xdr:colOff>
      <xdr:row>18</xdr:row>
      <xdr:rowOff>174625</xdr:rowOff>
    </xdr:from>
    <xdr:to>
      <xdr:col>11</xdr:col>
      <xdr:colOff>723901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40A9E9-E4D8-41E9-B463-3C4654E77E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7EE0A-B26D-4F21-BD01-282109E8D8FA}">
  <dimension ref="C6:L49"/>
  <sheetViews>
    <sheetView showGridLines="0" tabSelected="1" topLeftCell="A13" zoomScale="70" zoomScaleNormal="70" workbookViewId="0">
      <selection activeCell="D15" sqref="D15"/>
    </sheetView>
  </sheetViews>
  <sheetFormatPr baseColWidth="10" defaultRowHeight="15" x14ac:dyDescent="0.25"/>
  <cols>
    <col min="3" max="3" width="39" customWidth="1"/>
    <col min="4" max="4" width="19.5703125" customWidth="1"/>
    <col min="5" max="5" width="20.7109375" customWidth="1"/>
    <col min="6" max="6" width="19.28515625" customWidth="1"/>
    <col min="7" max="9" width="17.85546875" customWidth="1"/>
    <col min="10" max="10" width="19.5703125" customWidth="1"/>
    <col min="11" max="11" width="17.85546875" customWidth="1"/>
    <col min="12" max="12" width="27.28515625" customWidth="1"/>
  </cols>
  <sheetData>
    <row r="6" spans="3:12" ht="17.25" x14ac:dyDescent="0.25">
      <c r="C6" s="25" t="s">
        <v>10</v>
      </c>
      <c r="D6" s="25"/>
      <c r="E6" s="25"/>
      <c r="F6" s="25"/>
      <c r="G6" s="25"/>
      <c r="H6" s="25"/>
      <c r="I6" s="25"/>
      <c r="J6" s="25"/>
      <c r="K6" s="25"/>
    </row>
    <row r="7" spans="3:12" ht="17.25" x14ac:dyDescent="0.25">
      <c r="C7" s="25" t="s">
        <v>11</v>
      </c>
      <c r="D7" s="25"/>
      <c r="E7" s="25"/>
      <c r="F7" s="25"/>
      <c r="G7" s="25"/>
      <c r="H7" s="25"/>
      <c r="I7" s="25"/>
      <c r="J7" s="25"/>
      <c r="K7" s="25"/>
    </row>
    <row r="8" spans="3:12" ht="38.25" customHeight="1" x14ac:dyDescent="0.25">
      <c r="C8" s="26" t="s">
        <v>12</v>
      </c>
      <c r="D8" s="26"/>
      <c r="E8" s="26"/>
      <c r="F8" s="26"/>
      <c r="G8" s="26"/>
      <c r="H8" s="26"/>
      <c r="I8" s="26"/>
      <c r="J8" s="26"/>
      <c r="K8" s="26"/>
    </row>
    <row r="9" spans="3:12" ht="19.5" customHeight="1" x14ac:dyDescent="0.25">
      <c r="C9" s="27" t="s">
        <v>13</v>
      </c>
      <c r="D9" s="27"/>
      <c r="E9" s="27"/>
      <c r="F9" s="27"/>
      <c r="G9" s="27"/>
      <c r="H9" s="27"/>
      <c r="I9" s="27"/>
      <c r="J9" s="27"/>
      <c r="K9" s="27"/>
    </row>
    <row r="10" spans="3:12" ht="33" customHeight="1" x14ac:dyDescent="0.25">
      <c r="C10" s="4"/>
      <c r="D10" s="4"/>
      <c r="E10" s="4"/>
      <c r="F10" s="4"/>
      <c r="G10" s="4"/>
      <c r="H10" s="4"/>
      <c r="I10" s="4"/>
      <c r="J10" s="4"/>
      <c r="K10" s="4"/>
    </row>
    <row r="11" spans="3:12" ht="52.5" customHeight="1" x14ac:dyDescent="0.25">
      <c r="C11" s="28" t="s">
        <v>14</v>
      </c>
      <c r="D11" s="31" t="s">
        <v>15</v>
      </c>
      <c r="E11" s="32"/>
      <c r="F11" s="32"/>
      <c r="G11" s="32"/>
      <c r="H11" s="32"/>
      <c r="I11" s="32"/>
      <c r="J11" s="32"/>
      <c r="K11" s="32"/>
    </row>
    <row r="12" spans="3:12" ht="31.5" customHeight="1" x14ac:dyDescent="0.25">
      <c r="C12" s="29"/>
      <c r="D12" s="33" t="s">
        <v>5</v>
      </c>
      <c r="E12" s="34"/>
      <c r="F12" s="33" t="s">
        <v>6</v>
      </c>
      <c r="G12" s="34"/>
      <c r="H12" s="33" t="s">
        <v>7</v>
      </c>
      <c r="I12" s="34"/>
      <c r="J12" s="33" t="s">
        <v>1</v>
      </c>
      <c r="K12" s="34"/>
    </row>
    <row r="13" spans="3:12" ht="39" customHeight="1" x14ac:dyDescent="0.25">
      <c r="C13" s="30"/>
      <c r="D13" s="5" t="s">
        <v>0</v>
      </c>
      <c r="E13" s="5" t="s">
        <v>16</v>
      </c>
      <c r="F13" s="5" t="s">
        <v>0</v>
      </c>
      <c r="G13" s="5" t="s">
        <v>16</v>
      </c>
      <c r="H13" s="5" t="s">
        <v>0</v>
      </c>
      <c r="I13" s="5" t="s">
        <v>16</v>
      </c>
      <c r="J13" s="5" t="s">
        <v>0</v>
      </c>
      <c r="K13" s="5" t="s">
        <v>16</v>
      </c>
    </row>
    <row r="14" spans="3:12" ht="63" customHeight="1" x14ac:dyDescent="0.25">
      <c r="C14" s="6" t="s">
        <v>17</v>
      </c>
      <c r="D14" s="7">
        <v>16</v>
      </c>
      <c r="E14" s="7">
        <v>16</v>
      </c>
      <c r="F14" s="7">
        <v>29</v>
      </c>
      <c r="G14" s="7">
        <v>29</v>
      </c>
      <c r="H14" s="7">
        <v>20</v>
      </c>
      <c r="I14" s="7">
        <v>20</v>
      </c>
      <c r="J14" s="7">
        <f>+D14+F14+H14</f>
        <v>65</v>
      </c>
      <c r="K14" s="7">
        <f>+E14+G14+I14</f>
        <v>65</v>
      </c>
      <c r="L14" s="8"/>
    </row>
    <row r="15" spans="3:12" ht="73.5" customHeight="1" x14ac:dyDescent="0.25">
      <c r="C15" s="9" t="s">
        <v>18</v>
      </c>
      <c r="D15" s="10"/>
      <c r="E15" s="10"/>
      <c r="F15" s="10">
        <v>1</v>
      </c>
      <c r="G15" s="10">
        <v>1</v>
      </c>
      <c r="H15" s="10">
        <v>2</v>
      </c>
      <c r="I15" s="10">
        <v>2</v>
      </c>
      <c r="J15" s="7">
        <f>+D15+F15+H15</f>
        <v>3</v>
      </c>
      <c r="K15" s="7">
        <f>+E15+G15+I15</f>
        <v>3</v>
      </c>
    </row>
    <row r="16" spans="3:12" ht="48" customHeight="1" x14ac:dyDescent="0.25">
      <c r="C16" s="11" t="s">
        <v>19</v>
      </c>
      <c r="D16" s="12">
        <f>SUM(D14:D15)</f>
        <v>16</v>
      </c>
      <c r="E16" s="12">
        <f t="shared" ref="E16:I16" si="0">SUM(E14:E15)</f>
        <v>16</v>
      </c>
      <c r="F16" s="12">
        <f t="shared" si="0"/>
        <v>30</v>
      </c>
      <c r="G16" s="12">
        <f t="shared" si="0"/>
        <v>30</v>
      </c>
      <c r="H16" s="12">
        <f t="shared" si="0"/>
        <v>22</v>
      </c>
      <c r="I16" s="12">
        <f t="shared" si="0"/>
        <v>22</v>
      </c>
      <c r="J16" s="12">
        <f>SUM(J14:J15)</f>
        <v>68</v>
      </c>
      <c r="K16" s="12">
        <f>SUM(K14:K15)</f>
        <v>68</v>
      </c>
    </row>
    <row r="17" spans="3:5" ht="28.5" customHeight="1" x14ac:dyDescent="0.25"/>
    <row r="18" spans="3:5" ht="24" customHeight="1" x14ac:dyDescent="0.25">
      <c r="D18" s="3"/>
    </row>
    <row r="19" spans="3:5" ht="24.75" customHeight="1" x14ac:dyDescent="0.25"/>
    <row r="20" spans="3:5" ht="25.5" customHeight="1" x14ac:dyDescent="0.25">
      <c r="C20" s="21" t="s">
        <v>20</v>
      </c>
      <c r="D20" s="21"/>
      <c r="E20" s="21"/>
    </row>
    <row r="21" spans="3:5" ht="21" customHeight="1" x14ac:dyDescent="0.25">
      <c r="C21" s="22" t="s">
        <v>4</v>
      </c>
      <c r="D21" s="22"/>
      <c r="E21" s="22"/>
    </row>
    <row r="22" spans="3:5" ht="31.5" customHeight="1" x14ac:dyDescent="0.25">
      <c r="C22" s="13" t="s">
        <v>2</v>
      </c>
      <c r="D22" s="23" t="s">
        <v>3</v>
      </c>
      <c r="E22" s="24"/>
    </row>
    <row r="23" spans="3:5" ht="36" customHeight="1" x14ac:dyDescent="0.25">
      <c r="C23" s="14"/>
      <c r="D23" s="15" t="s">
        <v>21</v>
      </c>
      <c r="E23" s="15" t="s">
        <v>16</v>
      </c>
    </row>
    <row r="24" spans="3:5" ht="27" customHeight="1" x14ac:dyDescent="0.25">
      <c r="C24" s="2" t="s">
        <v>5</v>
      </c>
      <c r="D24" s="16">
        <f>+D16</f>
        <v>16</v>
      </c>
      <c r="E24" s="16">
        <f>+E16</f>
        <v>16</v>
      </c>
    </row>
    <row r="25" spans="3:5" ht="27" customHeight="1" x14ac:dyDescent="0.25">
      <c r="C25" s="2" t="s">
        <v>6</v>
      </c>
      <c r="D25" s="16">
        <f>+F16</f>
        <v>30</v>
      </c>
      <c r="E25" s="16">
        <f>+G16</f>
        <v>30</v>
      </c>
    </row>
    <row r="26" spans="3:5" ht="27" customHeight="1" x14ac:dyDescent="0.25">
      <c r="C26" s="2" t="s">
        <v>7</v>
      </c>
      <c r="D26" s="16">
        <f>+H16</f>
        <v>22</v>
      </c>
      <c r="E26" s="16">
        <f>+I16</f>
        <v>22</v>
      </c>
    </row>
    <row r="27" spans="3:5" x14ac:dyDescent="0.25">
      <c r="C27" s="1" t="s">
        <v>1</v>
      </c>
      <c r="D27" s="17">
        <f>SUM(D24:D26)</f>
        <v>68</v>
      </c>
      <c r="E27" s="17">
        <f>SUM(E24:E26)</f>
        <v>68</v>
      </c>
    </row>
    <row r="31" spans="3:5" ht="34.5" customHeight="1" x14ac:dyDescent="0.25"/>
    <row r="41" spans="3:5" ht="16.5" x14ac:dyDescent="0.25">
      <c r="C41" s="19" t="s">
        <v>8</v>
      </c>
      <c r="D41" s="19"/>
      <c r="E41" s="19"/>
    </row>
    <row r="42" spans="3:5" ht="18" customHeight="1" x14ac:dyDescent="0.25">
      <c r="C42" s="20" t="s">
        <v>9</v>
      </c>
      <c r="D42" s="20"/>
      <c r="E42" s="20"/>
    </row>
    <row r="47" spans="3:5" ht="30" customHeight="1" x14ac:dyDescent="0.25">
      <c r="C47" s="18"/>
    </row>
    <row r="48" spans="3:5" ht="24" customHeight="1" x14ac:dyDescent="0.25">
      <c r="C48" s="18"/>
    </row>
    <row r="49" spans="3:3" x14ac:dyDescent="0.25">
      <c r="C49" s="18"/>
    </row>
  </sheetData>
  <mergeCells count="15">
    <mergeCell ref="C6:K6"/>
    <mergeCell ref="C7:K7"/>
    <mergeCell ref="C8:K8"/>
    <mergeCell ref="C9:K9"/>
    <mergeCell ref="C11:C13"/>
    <mergeCell ref="D11:K11"/>
    <mergeCell ref="D12:E12"/>
    <mergeCell ref="F12:G12"/>
    <mergeCell ref="H12:I12"/>
    <mergeCell ref="J12:K12"/>
    <mergeCell ref="C20:E20"/>
    <mergeCell ref="C21:E21"/>
    <mergeCell ref="D22:E22"/>
    <mergeCell ref="C41:E41"/>
    <mergeCell ref="C42:E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Hidrocarburos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Lourdes Coralina Ogando Lara</cp:lastModifiedBy>
  <cp:lastPrinted>2024-01-11T15:39:53Z</cp:lastPrinted>
  <dcterms:created xsi:type="dcterms:W3CDTF">2022-02-09T21:16:54Z</dcterms:created>
  <dcterms:modified xsi:type="dcterms:W3CDTF">2024-07-11T13:32:58Z</dcterms:modified>
</cp:coreProperties>
</file>