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oficina.oai\Desktop\Brailin 2024\septiembre 2024\Financieros septiembre 2024\CUENTAS POR PAGAR MES DE SEPTIEMBRE 2024 (1)\"/>
    </mc:Choice>
  </mc:AlternateContent>
  <bookViews>
    <workbookView xWindow="0" yWindow="0" windowWidth="21600" windowHeight="10320" firstSheet="1" activeTab="1"/>
  </bookViews>
  <sheets>
    <sheet name="ESTADO DE CUENTA SUPLIDORES" sheetId="1" r:id="rId1"/>
    <sheet name="PAGOS SIN LIBRAMIENTOS." sheetId="3" r:id="rId2"/>
  </sheets>
  <definedNames>
    <definedName name="_xlnm.Print_Area" localSheetId="0">'ESTADO DE CUENTA SUPLIDORES'!$B$1:$K$32</definedName>
    <definedName name="_xlnm.Print_Area" localSheetId="1">'PAGOS SIN LIBRAMIENTOS.'!$B$1:$K$75</definedName>
    <definedName name="_xlnm.Print_Titles" localSheetId="0">'ESTADO DE CUENTA SUPLIDORES'!$12:$12</definedName>
    <definedName name="_xlnm.Print_Titles" localSheetId="1">'PAGOS SIN LIBRAMIENTOS.'!$29:$29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6" i="3" l="1"/>
  <c r="I41" i="3" l="1"/>
  <c r="I57" i="3" s="1"/>
  <c r="I13" i="1" l="1"/>
  <c r="I24" i="1" l="1"/>
  <c r="I32" i="1" s="1"/>
</calcChain>
</file>

<file path=xl/sharedStrings.xml><?xml version="1.0" encoding="utf-8"?>
<sst xmlns="http://schemas.openxmlformats.org/spreadsheetml/2006/main" count="195" uniqueCount="166">
  <si>
    <t>PROVEEDOR</t>
  </si>
  <si>
    <t>Fecha/Fact</t>
  </si>
  <si>
    <t xml:space="preserve">NUMERO COMPROBANTE GUBERNAMENTAL </t>
  </si>
  <si>
    <t>MONTO DE LA FACTURA</t>
  </si>
  <si>
    <t>JORGE NICOLAS AMADO</t>
  </si>
  <si>
    <t>ASISTENCIA TÈCNICA EN ELABORACIÒN Y REDACCIÒN DEL MANUAL DE ADMINISTRACIÒN FINANCIERA DEL ESTADO DE LA REP. DOM.</t>
  </si>
  <si>
    <t>CONSTRUCTORA ELECTROMÉGA</t>
  </si>
  <si>
    <t>B1500000215</t>
  </si>
  <si>
    <t>SERVICIO MANTENIMIENTO DE GENERADORES ELÉCTRICOS MES DE AGOSTO 2020.</t>
  </si>
  <si>
    <t>B1500000225</t>
  </si>
  <si>
    <t>SERVICIO MANTENIMIENTO DE GENERADORES ELÉCTRICOS MES DE ENERO 2021.</t>
  </si>
  <si>
    <t>B1500000226</t>
  </si>
  <si>
    <t>ACTUALIDADES VC SRL</t>
  </si>
  <si>
    <t>B1500000670</t>
  </si>
  <si>
    <t>PAGO ADQ. LAVADORA-SECADORA PARA ESTA INSTITUCIÓN.</t>
  </si>
  <si>
    <t>ELECTRO SERVICIOS REYES SRL</t>
  </si>
  <si>
    <t>B1500000305</t>
  </si>
  <si>
    <t>PAGO ADQ. DE SERVICIOS DE MANT. Y REPARACIÓN GENERADORES ELÉCTRICOS MES DE AGOSTO.</t>
  </si>
  <si>
    <t>TECNAS,EIRL</t>
  </si>
  <si>
    <t>B1500002358</t>
  </si>
  <si>
    <t>Lic. Joanna Vólquez Mercedes</t>
  </si>
  <si>
    <t>Lic. Carlos Antonio Castro Muñoz</t>
  </si>
  <si>
    <t>Contador</t>
  </si>
  <si>
    <t>_____________________________________________</t>
  </si>
  <si>
    <t>Director General</t>
  </si>
  <si>
    <t>OBSERVACIONES</t>
  </si>
  <si>
    <t>DEUDA PÙBLICA (CONSULTOR CON CUENTA BANCARIA  INCORRECTA AL MOMENTO DE GENERAL PAGO)</t>
  </si>
  <si>
    <t>DEUDA PÙBLICA- PROVEEDOR NO ACTUALIZÒ,</t>
  </si>
  <si>
    <t>FUERA DEL PLAZO DEL CONTRATO.</t>
  </si>
  <si>
    <t>SERVICIO MANTENIMIENTO DE GENERADORES ELÉCTRICOS MES DE FEBRERO  2021.</t>
  </si>
  <si>
    <t>PAGO ADQ. SERVICIOS DE MANTENIMIENTO ASCENSOR DE ESTA INST. MES DE ENERO 2022.</t>
  </si>
  <si>
    <t>PAGO ADQ. SERVICIOS DE MANTENIMIENTO ASCENSOR DE ESTA INST. MES DE FEBRERO 2022.</t>
  </si>
  <si>
    <t>PAGO ADQ. SERVICIOS DE MANTENIMIENTO ASCENSOR DE ESTA INST. MES DE MARZO 2022.</t>
  </si>
  <si>
    <t>PAGO ADQ. SERVICIOS DE MANTENIMIENTO ASCENSOR DE ESTA INST. MES DE MAYO 2022.</t>
  </si>
  <si>
    <t>Elaborado por:</t>
  </si>
  <si>
    <t>Aprobado Por:</t>
  </si>
  <si>
    <t>___________________________________________</t>
  </si>
  <si>
    <t>___________________________________</t>
  </si>
  <si>
    <t>Enc. Dpto. Adm. y  Financiero</t>
  </si>
  <si>
    <t>Lic. Alexander Manuel Pujols Calderón</t>
  </si>
  <si>
    <t>CONCEPTO</t>
  </si>
  <si>
    <t>Enc. Div. Financiera</t>
  </si>
  <si>
    <t>Revisado por:</t>
  </si>
  <si>
    <t>B1700000007</t>
  </si>
  <si>
    <t>B1500002737</t>
  </si>
  <si>
    <t>B1500002738</t>
  </si>
  <si>
    <t>B1500002739</t>
  </si>
  <si>
    <t>Lic. Rafael de la Cruz Santos</t>
  </si>
  <si>
    <t>NO.</t>
  </si>
  <si>
    <t>B1500002028</t>
  </si>
  <si>
    <t>ALL OFFICE SOLUTIONS SR</t>
  </si>
  <si>
    <t>ADQUISICION DE SERVICIOS DE ALQUILER DE IMPRESORAS</t>
  </si>
  <si>
    <t>B1500000909</t>
  </si>
  <si>
    <t>SERVICIOS EMPRESARIALES CANAAN, SRL</t>
  </si>
  <si>
    <t>B1500000096</t>
  </si>
  <si>
    <t>GODSEND COMERCIAL SRL</t>
  </si>
  <si>
    <t>ADQU. DE SERVICIO DE GRABADO DE PLANCHAS METÑALICAS</t>
  </si>
  <si>
    <t>DSETA GROUP, SRL</t>
  </si>
  <si>
    <t>B1500000404</t>
  </si>
  <si>
    <t>SERD NET</t>
  </si>
  <si>
    <t>ADQUISICIÒN DE ARTÌCULOS DE FERRETERÌA.</t>
  </si>
  <si>
    <t>PAGO POR ADQUISICIÒN DE SERVICIOS DE MANTENIMIENOS DE ASCENSOR POR (7) SIETE MESES .</t>
  </si>
  <si>
    <t>ECO PETROLEUM  DOMINICANA SRL</t>
  </si>
  <si>
    <t>ADQ. DE COMBUSTIBLE GASOIL PARA ESTA INSTITUCIÒN.</t>
  </si>
  <si>
    <t>ADQUISICION DE COMBUSTIBLE EN TICKETS PREPAGADO MESES DE NOVIEMBRE Y DICIEMBRE 2023.</t>
  </si>
  <si>
    <t>DISLA URIBE KONCEPTO SRL</t>
  </si>
  <si>
    <t>B1500000161</t>
  </si>
  <si>
    <t>AÑOS ANTERIORES</t>
  </si>
  <si>
    <t>AÑO 2023</t>
  </si>
  <si>
    <t xml:space="preserve">COMERCIAL 2MB SRL </t>
  </si>
  <si>
    <t>ADQ. DE ART. DE FERRETERIA PARA ESTA INSTITUCIÒN</t>
  </si>
  <si>
    <t>B1500000194</t>
  </si>
  <si>
    <t>B1500002760</t>
  </si>
  <si>
    <t>B1500002745</t>
  </si>
  <si>
    <t>INVERSIONES TECHA</t>
  </si>
  <si>
    <t>ADQ. DE SERVICIO DE FUMIGACIÒN PARA ESTA INST.</t>
  </si>
  <si>
    <t>ADQ. DE SERVICIOS DE CATERING PARA ESTA INST.</t>
  </si>
  <si>
    <t>E450000026872</t>
  </si>
  <si>
    <t>COMPAÑÍA DOMINICANA DE TELÈFONO</t>
  </si>
  <si>
    <t>PAGO  SERVICIOS TELEFONICOS PARA ESTA INSTITUCION MES NOVIEMBRE.</t>
  </si>
  <si>
    <t>E450000026526</t>
  </si>
  <si>
    <t>E450000026458</t>
  </si>
  <si>
    <t>B1500000255</t>
  </si>
  <si>
    <t>LIB. 1046 CONTRALORIA/FECHA PAGO 12/12/2023</t>
  </si>
  <si>
    <t>LIB. 1054, CONTRALORIA FECHA EST. PAGO 12/12/2023.</t>
  </si>
  <si>
    <t>B1500001800</t>
  </si>
  <si>
    <t>ALTICE DOMINICANA SA</t>
  </si>
  <si>
    <t>PAGO POR SERVICIOS DE INTERNET PARA ESTA INSTITUCIÒN, SEGÙN FACTURA DEL 15 DE NOVIEMBRE 2023.</t>
  </si>
  <si>
    <t>LIB. 1041 ORDEN DE PAGO 08/12/2023</t>
  </si>
  <si>
    <t>E450000000441</t>
  </si>
  <si>
    <t>EMPRESA DISTRIBUIDORA DE ELECTRICIDAD DEL ESTE SA</t>
  </si>
  <si>
    <t>PAGO SUMINISTRO DE ENERGÌA ELÈCTRICA PARA ESTA INSTITUCIÒN SEGÙN FACTURA DE FECHA 20/11/2023.</t>
  </si>
  <si>
    <t>B1500299782</t>
  </si>
  <si>
    <t>LIB. 1042 ORDEN DE PAGO 10/12/2023</t>
  </si>
  <si>
    <t>B1500166018</t>
  </si>
  <si>
    <t>AGUA PLANETA AZUL</t>
  </si>
  <si>
    <t>ADQUISICIÒN DE AGUAS EN BOTELLONES PARA ESTA INSTITUCION.</t>
  </si>
  <si>
    <t>B1500000265</t>
  </si>
  <si>
    <t>B1500000175</t>
  </si>
  <si>
    <t>CEGECA SRL</t>
  </si>
  <si>
    <t>B1500000004</t>
  </si>
  <si>
    <t>ADQ. DE RESMAS DE PAPEL  BOND 8 1/2 X 14</t>
  </si>
  <si>
    <t>LIB. 1089 ORDEN DE PAGO 15/12/2023</t>
  </si>
  <si>
    <t>CK 1377 PROVEDOR DEBE VENIR A BUSCAR CHEQUE.</t>
  </si>
  <si>
    <t>LIB. 1092 CONTRALORIA</t>
  </si>
  <si>
    <t>LIB. 1131 ORDEN DE PAGO 23/122023</t>
  </si>
  <si>
    <t>LIB. 1008 CONTRALORIA</t>
  </si>
  <si>
    <t>LIB. 1048 FECHA DE PAGO 12/12/2023</t>
  </si>
  <si>
    <t>CK 1375 PENDIENTE FIRMA</t>
  </si>
  <si>
    <t>LIB. 1051-/FECHA ESTIMADA DE PAGO 12/12/2023</t>
  </si>
  <si>
    <t xml:space="preserve">LIB. 1120 MINISTERIO DE HACIENDA </t>
  </si>
  <si>
    <t>LIB. 1066 CONTRALORIA</t>
  </si>
  <si>
    <t>1122  CONTRALORIA / ORDEN DE PAGO 12/12/2023</t>
  </si>
  <si>
    <t>LIB. 1104 ORDEN DE PAGO 15/12/2023</t>
  </si>
  <si>
    <t>LIB.1124 CONTRALORIA.</t>
  </si>
  <si>
    <t>AL 12/12/2023</t>
  </si>
  <si>
    <t xml:space="preserve">CUENTAS POR PAGAR CON LIBRAMIENTOS YA ENCAMINDAS </t>
  </si>
  <si>
    <t xml:space="preserve">CUENTAS POR PAGAR 2024 </t>
  </si>
  <si>
    <t>AÑO 2024</t>
  </si>
  <si>
    <t xml:space="preserve">TOTAL </t>
  </si>
  <si>
    <t>ALTICE DOMINICANA</t>
  </si>
  <si>
    <t xml:space="preserve">ALLINONE SUPPLY </t>
  </si>
  <si>
    <t>EDE ESTE</t>
  </si>
  <si>
    <t>B1500000442</t>
  </si>
  <si>
    <t>ADQUISICION DE PAPEL BOND 8.5 X 11.</t>
  </si>
  <si>
    <t>ESTA FACTURA NO LLEGÒ A LA DIV. FINANCIERA, PERO FUE RECIBIDA EN ALMACEN, COMPRAS ESTA ARMANDO EL EXPEDIENTE.</t>
  </si>
  <si>
    <t>ERROR EN EL PORTAL TRANSACCIONAL QUE NO SE SOLUCIONO.</t>
  </si>
  <si>
    <t>PENDIENTE TRAMITAR.</t>
  </si>
  <si>
    <t xml:space="preserve">CUENTAS POR PAGAR </t>
  </si>
  <si>
    <t>COMPAÑÍA DOMINICANA DE TELÈFONOS S.A</t>
  </si>
  <si>
    <t>PAGO SUMINISTRO DE TELEFONOS , PARA ESTA INSTITUCIÓN CORRESP. AL MES AGOSTO 2024.</t>
  </si>
  <si>
    <t>PAGO ADQ. DE LLENADO DE BOTELLONES DE AGUA PARA ESTA INST.</t>
  </si>
  <si>
    <t>RV DIESEL SRL</t>
  </si>
  <si>
    <t>Lic. Rafael de la Cruz</t>
  </si>
  <si>
    <t>AL 30/09/2024</t>
  </si>
  <si>
    <t>E450000054810</t>
  </si>
  <si>
    <t>E450000054397</t>
  </si>
  <si>
    <t>E45000054209</t>
  </si>
  <si>
    <t>AGUA PLANETA AZUL SA</t>
  </si>
  <si>
    <t>E450000004415</t>
  </si>
  <si>
    <t>B1500000723</t>
  </si>
  <si>
    <t>PAGO ADQ. DE COMBUSTIBLE GASOLINA PARA ESTA INST.</t>
  </si>
  <si>
    <t>MOISES ROMERO ENCARNACION</t>
  </si>
  <si>
    <t>B1500000105</t>
  </si>
  <si>
    <t>PAGO ADQ. DE SERVICIO DE MANTENIMIENTO Y REPARACION DE ACONDICIONADORES DE AIRE, PARA ESTA INST.</t>
  </si>
  <si>
    <t>B1500003447</t>
  </si>
  <si>
    <t>PAGO ADQUISICION DE SERVICIOS DE CATERING (ALMUERZO EMPLEADOS), PARA ESTA INST.</t>
  </si>
  <si>
    <t>B1500003446</t>
  </si>
  <si>
    <t>EN PROCESO DE ELABORACION DE LIBRAMIENTOS.</t>
  </si>
  <si>
    <t>PAGO  SERVICIO DE INTERNET PARA ESTA INSTITUCION (BALANCE AL CORTE MAS CARGOS POR SERVICIOS), CORRESPONDIENTE A LA FACTURA DE FECHA 15/09/2024.</t>
  </si>
  <si>
    <t>LIBR. 782  FECHA EST. DE PAGO 01/10/2024.</t>
  </si>
  <si>
    <t>E450000007545</t>
  </si>
  <si>
    <t>SEGUROS RESERVAS</t>
  </si>
  <si>
    <t>IRIS ARMONIA PEÑA MINAYA</t>
  </si>
  <si>
    <t>PAGO PRIMA POLIZA DEL SEGURO COLECTIVO DE VIDA NO 2-2-102-0034596 PARA ESTA INST.</t>
  </si>
  <si>
    <t>PAGO SERVICIOS LEGALES PARA ESTA INST.</t>
  </si>
  <si>
    <t>PAGO PRIMA POLIZA DEL SEGURO ENFERMEDADES GRAVES A NO 2-2-142-007145 PARA ESTA INST.</t>
  </si>
  <si>
    <t>E450000001531</t>
  </si>
  <si>
    <t>B1500000109</t>
  </si>
  <si>
    <t>E450000001487</t>
  </si>
  <si>
    <t>B1500354952</t>
  </si>
  <si>
    <t>LIBR. 797  FECHA EST. DE PAGO 01/10/2024.</t>
  </si>
  <si>
    <t>LIBR. 784  FECHA EST. DE PAGO 02/10/2024.</t>
  </si>
  <si>
    <t>LIBR. 799  FECHA EST. DE PAGO 08/10/2024.</t>
  </si>
  <si>
    <t>LIBR. 806  FECHA EST. DE PAGO 11/10/2024.</t>
  </si>
  <si>
    <t>PAGO SERVICIO ENERGIA ELÈCTRICA PARA ESTA INST.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</si>
</sst>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\ _€_-;\-* #,##0.00\ _€_-;_-* &quot;-&quot;??\ _€_-;_-@_-"/>
    <numFmt numFmtId="165" formatCode="dd/mm/yyyy;@"/>
    <numFmt numFmtId="166" formatCode="_-&quot;£&quot;* #,##0.00_-;\-&quot;£&quot;* #,##0.00_-;_-&quot;£&quot;* &quot;-&quot;??_-;_-@_-"/>
    <numFmt numFmtId="167" formatCode="_-* #,##0.00_-;\-* #,##0.00_-;_-* &quot;-&quot;??_-;_-@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Verdana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36"/>
      <color theme="1"/>
      <name val="Calibri"/>
      <family val="2"/>
      <scheme val="minor"/>
    </font>
    <font>
      <sz val="10"/>
      <name val="Arial"/>
      <family val="2"/>
    </font>
    <font>
      <sz val="20"/>
      <color theme="1"/>
      <name val="Calibri"/>
      <family val="2"/>
      <scheme val="minor"/>
    </font>
    <font>
      <sz val="24"/>
      <color theme="1" tint="4.9989318521683403E-2"/>
      <name val="Arial"/>
      <family val="2"/>
    </font>
    <font>
      <sz val="24"/>
      <color theme="1" tint="4.9989318521683403E-2"/>
      <name val="Times New Roman"/>
      <family val="1"/>
    </font>
    <font>
      <b/>
      <sz val="72"/>
      <color theme="1"/>
      <name val="Calibri"/>
      <family val="2"/>
      <scheme val="minor"/>
    </font>
    <font>
      <b/>
      <sz val="72"/>
      <color indexed="8"/>
      <name val="Calibri"/>
      <family val="2"/>
      <scheme val="minor"/>
    </font>
    <font>
      <sz val="36"/>
      <color theme="1" tint="4.9989318521683403E-2"/>
      <name val="Times New Roman"/>
      <family val="1"/>
    </font>
    <font>
      <sz val="48"/>
      <color theme="1" tint="4.9989318521683403E-2"/>
      <name val="Times New Roman"/>
      <family val="1"/>
    </font>
    <font>
      <b/>
      <sz val="48"/>
      <color theme="1" tint="4.9989318521683403E-2"/>
      <name val="Times New Roman"/>
      <family val="1"/>
    </font>
    <font>
      <sz val="4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4"/>
      <color indexed="8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36"/>
      <color indexed="8"/>
      <name val="Calibri"/>
      <family val="2"/>
      <scheme val="minor"/>
    </font>
    <font>
      <sz val="36"/>
      <color theme="1"/>
      <name val="Times New Roman"/>
      <family val="1"/>
    </font>
    <font>
      <b/>
      <sz val="72"/>
      <color theme="1" tint="4.9989318521683403E-2"/>
      <name val="Times New Roman"/>
      <family val="1"/>
    </font>
    <font>
      <b/>
      <sz val="72"/>
      <color theme="1"/>
      <name val="Times New Roman"/>
      <family val="1"/>
    </font>
    <font>
      <b/>
      <sz val="36"/>
      <color theme="1"/>
      <name val="Times New Roman"/>
      <family val="1"/>
    </font>
    <font>
      <b/>
      <sz val="48"/>
      <color theme="1"/>
      <name val="Times New Roman"/>
      <family val="1"/>
    </font>
    <font>
      <sz val="48"/>
      <color theme="1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72"/>
      <color indexed="8"/>
      <name val="Times New Roman"/>
      <family val="1"/>
    </font>
    <font>
      <b/>
      <sz val="36"/>
      <color indexed="8"/>
      <name val="Times New Roman"/>
      <family val="1"/>
    </font>
    <font>
      <b/>
      <sz val="36"/>
      <color theme="1" tint="4.9989318521683403E-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6" fillId="0" borderId="0"/>
  </cellStyleXfs>
  <cellXfs count="250">
    <xf numFmtId="0" fontId="0" fillId="0" borderId="0" xfId="0"/>
    <xf numFmtId="0" fontId="0" fillId="0" borderId="1" xfId="0" applyFill="1" applyBorder="1"/>
    <xf numFmtId="165" fontId="0" fillId="0" borderId="2" xfId="0" applyNumberFormat="1" applyFill="1" applyBorder="1"/>
    <xf numFmtId="0" fontId="0" fillId="0" borderId="2" xfId="0" applyFill="1" applyBorder="1"/>
    <xf numFmtId="0" fontId="0" fillId="0" borderId="4" xfId="0" applyFill="1" applyBorder="1"/>
    <xf numFmtId="165" fontId="0" fillId="0" borderId="0" xfId="0" applyNumberFormat="1" applyFill="1" applyBorder="1"/>
    <xf numFmtId="0" fontId="0" fillId="0" borderId="0" xfId="0" applyFill="1" applyBorder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165" fontId="0" fillId="0" borderId="0" xfId="0" applyNumberFormat="1" applyBorder="1"/>
    <xf numFmtId="0" fontId="0" fillId="0" borderId="0" xfId="0" applyBorder="1"/>
    <xf numFmtId="0" fontId="0" fillId="0" borderId="6" xfId="0" applyFill="1" applyBorder="1"/>
    <xf numFmtId="165" fontId="0" fillId="0" borderId="7" xfId="0" applyNumberFormat="1" applyBorder="1"/>
    <xf numFmtId="0" fontId="0" fillId="0" borderId="7" xfId="0" applyBorder="1"/>
    <xf numFmtId="0" fontId="0" fillId="0" borderId="7" xfId="0" applyFill="1" applyBorder="1"/>
    <xf numFmtId="0" fontId="0" fillId="0" borderId="0" xfId="0" applyFill="1"/>
    <xf numFmtId="43" fontId="0" fillId="0" borderId="0" xfId="0" applyNumberFormat="1"/>
    <xf numFmtId="43" fontId="0" fillId="0" borderId="0" xfId="0" applyNumberFormat="1" applyBorder="1"/>
    <xf numFmtId="43" fontId="0" fillId="0" borderId="0" xfId="0" applyNumberFormat="1" applyFill="1" applyBorder="1"/>
    <xf numFmtId="165" fontId="0" fillId="0" borderId="0" xfId="0" applyNumberFormat="1" applyFill="1" applyBorder="1" applyAlignment="1">
      <alignment horizontal="center"/>
    </xf>
    <xf numFmtId="43" fontId="0" fillId="0" borderId="2" xfId="0" applyNumberFormat="1" applyFill="1" applyBorder="1"/>
    <xf numFmtId="0" fontId="0" fillId="0" borderId="3" xfId="0" applyBorder="1"/>
    <xf numFmtId="0" fontId="0" fillId="0" borderId="5" xfId="0" applyBorder="1"/>
    <xf numFmtId="43" fontId="0" fillId="0" borderId="7" xfId="0" applyNumberFormat="1" applyBorder="1"/>
    <xf numFmtId="0" fontId="0" fillId="0" borderId="8" xfId="0" applyBorder="1"/>
    <xf numFmtId="0" fontId="5" fillId="0" borderId="0" xfId="0" applyFont="1" applyBorder="1"/>
    <xf numFmtId="0" fontId="5" fillId="0" borderId="4" xfId="0" applyFont="1" applyBorder="1"/>
    <xf numFmtId="0" fontId="7" fillId="0" borderId="0" xfId="0" applyFont="1"/>
    <xf numFmtId="0" fontId="7" fillId="0" borderId="6" xfId="0" applyFont="1" applyFill="1" applyBorder="1"/>
    <xf numFmtId="14" fontId="9" fillId="0" borderId="11" xfId="0" applyNumberFormat="1" applyFont="1" applyFill="1" applyBorder="1" applyAlignment="1" applyProtection="1">
      <alignment horizontal="center" vertical="center" wrapText="1"/>
    </xf>
    <xf numFmtId="14" fontId="9" fillId="0" borderId="11" xfId="0" applyNumberFormat="1" applyFont="1" applyFill="1" applyBorder="1" applyAlignment="1" applyProtection="1">
      <alignment horizontal="center" vertical="center"/>
    </xf>
    <xf numFmtId="0" fontId="15" fillId="0" borderId="0" xfId="0" applyFont="1" applyFill="1" applyBorder="1"/>
    <xf numFmtId="0" fontId="15" fillId="0" borderId="4" xfId="0" applyFont="1" applyBorder="1" applyAlignment="1">
      <alignment horizontal="left"/>
    </xf>
    <xf numFmtId="165" fontId="15" fillId="0" borderId="0" xfId="0" applyNumberFormat="1" applyFont="1" applyBorder="1"/>
    <xf numFmtId="0" fontId="15" fillId="0" borderId="0" xfId="0" applyFont="1" applyBorder="1"/>
    <xf numFmtId="43" fontId="15" fillId="0" borderId="0" xfId="0" applyNumberFormat="1" applyFont="1" applyBorder="1"/>
    <xf numFmtId="0" fontId="15" fillId="0" borderId="5" xfId="0" applyFont="1" applyBorder="1"/>
    <xf numFmtId="167" fontId="13" fillId="0" borderId="11" xfId="2" applyNumberFormat="1" applyFont="1" applyFill="1" applyBorder="1" applyAlignment="1">
      <alignment vertical="center"/>
    </xf>
    <xf numFmtId="0" fontId="7" fillId="0" borderId="4" xfId="0" applyFont="1" applyFill="1" applyBorder="1"/>
    <xf numFmtId="49" fontId="11" fillId="0" borderId="7" xfId="0" applyNumberFormat="1" applyFont="1" applyFill="1" applyBorder="1" applyAlignment="1">
      <alignment horizontal="center"/>
    </xf>
    <xf numFmtId="49" fontId="11" fillId="0" borderId="8" xfId="0" applyNumberFormat="1" applyFont="1" applyFill="1" applyBorder="1" applyAlignment="1">
      <alignment horizontal="center"/>
    </xf>
    <xf numFmtId="0" fontId="20" fillId="0" borderId="10" xfId="0" applyNumberFormat="1" applyFont="1" applyFill="1" applyBorder="1" applyAlignment="1">
      <alignment horizontal="center" wrapText="1"/>
    </xf>
    <xf numFmtId="164" fontId="7" fillId="0" borderId="5" xfId="0" applyNumberFormat="1" applyFont="1" applyBorder="1"/>
    <xf numFmtId="165" fontId="16" fillId="2" borderId="22" xfId="0" applyNumberFormat="1" applyFont="1" applyFill="1" applyBorder="1" applyAlignment="1">
      <alignment horizontal="center" wrapText="1"/>
    </xf>
    <xf numFmtId="0" fontId="17" fillId="2" borderId="23" xfId="0" applyFont="1" applyFill="1" applyBorder="1" applyAlignment="1">
      <alignment horizontal="left" wrapText="1"/>
    </xf>
    <xf numFmtId="165" fontId="16" fillId="2" borderId="23" xfId="0" applyNumberFormat="1" applyFont="1" applyFill="1" applyBorder="1" applyAlignment="1">
      <alignment horizontal="center"/>
    </xf>
    <xf numFmtId="43" fontId="17" fillId="2" borderId="23" xfId="0" applyNumberFormat="1" applyFont="1" applyFill="1" applyBorder="1" applyAlignment="1">
      <alignment horizontal="center" wrapText="1"/>
    </xf>
    <xf numFmtId="43" fontId="17" fillId="2" borderId="24" xfId="0" applyNumberFormat="1" applyFont="1" applyFill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4" fontId="20" fillId="0" borderId="11" xfId="0" applyNumberFormat="1" applyFont="1" applyFill="1" applyBorder="1" applyAlignment="1">
      <alignment horizontal="center" vertical="center" wrapText="1"/>
    </xf>
    <xf numFmtId="167" fontId="13" fillId="0" borderId="11" xfId="2" applyNumberFormat="1" applyFont="1" applyFill="1" applyBorder="1" applyAlignment="1">
      <alignment horizontal="center" vertical="center"/>
    </xf>
    <xf numFmtId="14" fontId="20" fillId="0" borderId="20" xfId="0" applyNumberFormat="1" applyFont="1" applyFill="1" applyBorder="1" applyAlignment="1">
      <alignment horizontal="center" vertical="center" wrapText="1"/>
    </xf>
    <xf numFmtId="167" fontId="13" fillId="0" borderId="20" xfId="2" applyNumberFormat="1" applyFont="1" applyFill="1" applyBorder="1" applyAlignment="1">
      <alignment vertical="center"/>
    </xf>
    <xf numFmtId="0" fontId="20" fillId="0" borderId="21" xfId="0" applyNumberFormat="1" applyFont="1" applyFill="1" applyBorder="1" applyAlignment="1">
      <alignment horizontal="center" wrapText="1"/>
    </xf>
    <xf numFmtId="0" fontId="20" fillId="0" borderId="9" xfId="0" applyNumberFormat="1" applyFont="1" applyFill="1" applyBorder="1" applyAlignment="1">
      <alignment horizontal="center" vertical="center" wrapText="1"/>
    </xf>
    <xf numFmtId="14" fontId="20" fillId="0" borderId="9" xfId="0" applyNumberFormat="1" applyFont="1" applyFill="1" applyBorder="1" applyAlignment="1">
      <alignment horizontal="center" vertical="center" wrapText="1"/>
    </xf>
    <xf numFmtId="167" fontId="13" fillId="0" borderId="9" xfId="2" applyNumberFormat="1" applyFont="1" applyFill="1" applyBorder="1" applyAlignment="1">
      <alignment horizontal="center" vertical="center"/>
    </xf>
    <xf numFmtId="0" fontId="20" fillId="0" borderId="12" xfId="0" applyNumberFormat="1" applyFont="1" applyFill="1" applyBorder="1" applyAlignment="1">
      <alignment horizontal="center" vertical="center" wrapText="1"/>
    </xf>
    <xf numFmtId="43" fontId="14" fillId="3" borderId="28" xfId="0" applyNumberFormat="1" applyFont="1" applyFill="1" applyBorder="1"/>
    <xf numFmtId="0" fontId="12" fillId="3" borderId="8" xfId="0" applyFont="1" applyFill="1" applyBorder="1" applyAlignment="1">
      <alignment horizontal="center" wrapText="1"/>
    </xf>
    <xf numFmtId="0" fontId="7" fillId="0" borderId="1" xfId="0" applyFont="1" applyFill="1" applyBorder="1"/>
    <xf numFmtId="0" fontId="7" fillId="4" borderId="15" xfId="0" applyFont="1" applyFill="1" applyBorder="1"/>
    <xf numFmtId="0" fontId="0" fillId="0" borderId="6" xfId="0" applyBorder="1"/>
    <xf numFmtId="0" fontId="18" fillId="5" borderId="14" xfId="0" applyNumberFormat="1" applyFont="1" applyFill="1" applyBorder="1" applyAlignment="1">
      <alignment horizontal="center" vertical="center" wrapText="1"/>
    </xf>
    <xf numFmtId="14" fontId="9" fillId="5" borderId="11" xfId="0" applyNumberFormat="1" applyFont="1" applyFill="1" applyBorder="1" applyAlignment="1" applyProtection="1">
      <alignment horizontal="center" vertical="center" wrapText="1"/>
    </xf>
    <xf numFmtId="14" fontId="9" fillId="5" borderId="11" xfId="0" applyNumberFormat="1" applyFont="1" applyFill="1" applyBorder="1" applyAlignment="1" applyProtection="1">
      <alignment horizontal="center" vertical="center"/>
    </xf>
    <xf numFmtId="0" fontId="8" fillId="5" borderId="11" xfId="0" applyFont="1" applyFill="1" applyBorder="1" applyAlignment="1">
      <alignment horizontal="center" vertical="center" wrapText="1"/>
    </xf>
    <xf numFmtId="0" fontId="20" fillId="5" borderId="10" xfId="0" applyNumberFormat="1" applyFont="1" applyFill="1" applyBorder="1" applyAlignment="1">
      <alignment horizontal="center" wrapText="1"/>
    </xf>
    <xf numFmtId="167" fontId="13" fillId="5" borderId="11" xfId="2" applyNumberFormat="1" applyFont="1" applyFill="1" applyBorder="1" applyAlignment="1">
      <alignment vertical="center"/>
    </xf>
    <xf numFmtId="0" fontId="18" fillId="5" borderId="13" xfId="0" applyNumberFormat="1" applyFont="1" applyFill="1" applyBorder="1" applyAlignment="1">
      <alignment horizontal="center" vertical="center" wrapText="1"/>
    </xf>
    <xf numFmtId="0" fontId="0" fillId="5" borderId="4" xfId="0" applyFill="1" applyBorder="1"/>
    <xf numFmtId="0" fontId="20" fillId="0" borderId="10" xfId="0" applyNumberFormat="1" applyFont="1" applyFill="1" applyBorder="1" applyAlignment="1">
      <alignment horizontal="center" vertical="center" wrapText="1"/>
    </xf>
    <xf numFmtId="0" fontId="20" fillId="0" borderId="11" xfId="0" applyNumberFormat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20" fillId="0" borderId="20" xfId="0" applyNumberFormat="1" applyFont="1" applyFill="1" applyBorder="1" applyAlignment="1">
      <alignment horizontal="center" vertical="center" wrapText="1"/>
    </xf>
    <xf numFmtId="0" fontId="17" fillId="2" borderId="23" xfId="0" applyFont="1" applyFill="1" applyBorder="1" applyAlignment="1">
      <alignment horizontal="center"/>
    </xf>
    <xf numFmtId="0" fontId="7" fillId="0" borderId="17" xfId="0" applyFont="1" applyFill="1" applyBorder="1"/>
    <xf numFmtId="0" fontId="18" fillId="5" borderId="29" xfId="0" applyNumberFormat="1" applyFont="1" applyFill="1" applyBorder="1" applyAlignment="1">
      <alignment horizontal="center" vertical="center" wrapText="1"/>
    </xf>
    <xf numFmtId="167" fontId="13" fillId="0" borderId="20" xfId="2" applyNumberFormat="1" applyFont="1" applyFill="1" applyBorder="1" applyAlignment="1">
      <alignment horizontal="center" vertical="center"/>
    </xf>
    <xf numFmtId="0" fontId="20" fillId="0" borderId="21" xfId="0" applyNumberFormat="1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horizontal="center" wrapText="1"/>
    </xf>
    <xf numFmtId="43" fontId="23" fillId="6" borderId="28" xfId="0" applyNumberFormat="1" applyFont="1" applyFill="1" applyBorder="1"/>
    <xf numFmtId="164" fontId="24" fillId="6" borderId="30" xfId="0" applyNumberFormat="1" applyFont="1" applyFill="1" applyBorder="1" applyAlignment="1">
      <alignment horizontal="right" indent="1"/>
    </xf>
    <xf numFmtId="0" fontId="0" fillId="0" borderId="4" xfId="0" applyBorder="1"/>
    <xf numFmtId="0" fontId="28" fillId="6" borderId="31" xfId="0" applyFont="1" applyFill="1" applyBorder="1" applyAlignment="1"/>
    <xf numFmtId="0" fontId="0" fillId="5" borderId="1" xfId="0" applyFill="1" applyBorder="1"/>
    <xf numFmtId="167" fontId="23" fillId="6" borderId="28" xfId="2" applyNumberFormat="1" applyFont="1" applyFill="1" applyBorder="1" applyAlignment="1">
      <alignment vertical="center"/>
    </xf>
    <xf numFmtId="0" fontId="28" fillId="0" borderId="4" xfId="0" applyFont="1" applyFill="1" applyBorder="1"/>
    <xf numFmtId="0" fontId="28" fillId="0" borderId="0" xfId="0" applyFont="1" applyFill="1" applyBorder="1"/>
    <xf numFmtId="43" fontId="28" fillId="0" borderId="0" xfId="0" applyNumberFormat="1" applyFont="1" applyFill="1" applyBorder="1"/>
    <xf numFmtId="0" fontId="28" fillId="0" borderId="5" xfId="0" applyFont="1" applyBorder="1"/>
    <xf numFmtId="0" fontId="29" fillId="0" borderId="0" xfId="0" applyFont="1" applyFill="1" applyBorder="1" applyAlignment="1"/>
    <xf numFmtId="0" fontId="30" fillId="0" borderId="0" xfId="0" applyFont="1" applyFill="1" applyBorder="1" applyAlignment="1"/>
    <xf numFmtId="165" fontId="28" fillId="0" borderId="0" xfId="0" applyNumberFormat="1" applyFont="1" applyFill="1" applyBorder="1" applyAlignment="1">
      <alignment horizontal="center"/>
    </xf>
    <xf numFmtId="49" fontId="31" fillId="0" borderId="7" xfId="0" applyNumberFormat="1" applyFont="1" applyFill="1" applyBorder="1" applyAlignment="1">
      <alignment horizontal="center"/>
    </xf>
    <xf numFmtId="49" fontId="31" fillId="0" borderId="8" xfId="0" applyNumberFormat="1" applyFont="1" applyFill="1" applyBorder="1" applyAlignment="1">
      <alignment horizontal="center"/>
    </xf>
    <xf numFmtId="165" fontId="25" fillId="2" borderId="22" xfId="0" applyNumberFormat="1" applyFont="1" applyFill="1" applyBorder="1" applyAlignment="1">
      <alignment horizontal="center" wrapText="1"/>
    </xf>
    <xf numFmtId="0" fontId="32" fillId="2" borderId="23" xfId="0" applyFont="1" applyFill="1" applyBorder="1" applyAlignment="1">
      <alignment horizontal="center"/>
    </xf>
    <xf numFmtId="0" fontId="32" fillId="2" borderId="23" xfId="0" applyFont="1" applyFill="1" applyBorder="1" applyAlignment="1">
      <alignment horizontal="left" wrapText="1"/>
    </xf>
    <xf numFmtId="165" fontId="25" fillId="2" borderId="23" xfId="0" applyNumberFormat="1" applyFont="1" applyFill="1" applyBorder="1" applyAlignment="1">
      <alignment horizontal="center"/>
    </xf>
    <xf numFmtId="43" fontId="32" fillId="2" borderId="23" xfId="0" applyNumberFormat="1" applyFont="1" applyFill="1" applyBorder="1" applyAlignment="1">
      <alignment horizontal="center" wrapText="1"/>
    </xf>
    <xf numFmtId="43" fontId="32" fillId="2" borderId="24" xfId="0" applyNumberFormat="1" applyFont="1" applyFill="1" applyBorder="1" applyAlignment="1">
      <alignment horizontal="center" wrapText="1"/>
    </xf>
    <xf numFmtId="0" fontId="28" fillId="0" borderId="0" xfId="0" applyFont="1" applyBorder="1"/>
    <xf numFmtId="43" fontId="28" fillId="0" borderId="0" xfId="0" applyNumberFormat="1" applyFont="1" applyBorder="1"/>
    <xf numFmtId="0" fontId="22" fillId="0" borderId="4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7" fillId="0" borderId="4" xfId="0" applyFont="1" applyBorder="1" applyAlignment="1">
      <alignment horizontal="left"/>
    </xf>
    <xf numFmtId="0" fontId="27" fillId="0" borderId="0" xfId="0" applyFont="1" applyBorder="1" applyAlignment="1">
      <alignment horizontal="left"/>
    </xf>
    <xf numFmtId="0" fontId="27" fillId="0" borderId="0" xfId="0" applyFont="1" applyBorder="1"/>
    <xf numFmtId="0" fontId="27" fillId="0" borderId="0" xfId="0" applyFont="1" applyFill="1" applyBorder="1"/>
    <xf numFmtId="43" fontId="27" fillId="0" borderId="0" xfId="0" applyNumberFormat="1" applyFont="1" applyBorder="1"/>
    <xf numFmtId="0" fontId="27" fillId="0" borderId="5" xfId="0" applyFont="1" applyBorder="1"/>
    <xf numFmtId="0" fontId="27" fillId="0" borderId="4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0" fillId="0" borderId="0" xfId="0" applyAlignment="1"/>
    <xf numFmtId="0" fontId="7" fillId="0" borderId="15" xfId="0" applyFont="1" applyFill="1" applyBorder="1" applyAlignment="1"/>
    <xf numFmtId="0" fontId="7" fillId="0" borderId="0" xfId="0" applyFont="1" applyAlignment="1"/>
    <xf numFmtId="0" fontId="7" fillId="0" borderId="37" xfId="0" applyFont="1" applyFill="1" applyBorder="1" applyAlignment="1"/>
    <xf numFmtId="0" fontId="7" fillId="0" borderId="16" xfId="0" applyFont="1" applyFill="1" applyBorder="1" applyAlignment="1"/>
    <xf numFmtId="0" fontId="7" fillId="0" borderId="6" xfId="0" applyFont="1" applyFill="1" applyBorder="1" applyAlignment="1"/>
    <xf numFmtId="0" fontId="7" fillId="0" borderId="4" xfId="0" applyFont="1" applyFill="1" applyBorder="1" applyAlignment="1"/>
    <xf numFmtId="0" fontId="27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43" fontId="26" fillId="0" borderId="9" xfId="1" applyFont="1" applyFill="1" applyBorder="1" applyAlignment="1"/>
    <xf numFmtId="43" fontId="26" fillId="0" borderId="11" xfId="1" applyFont="1" applyFill="1" applyBorder="1" applyAlignment="1"/>
    <xf numFmtId="43" fontId="26" fillId="0" borderId="41" xfId="1" applyFont="1" applyFill="1" applyBorder="1" applyAlignment="1"/>
    <xf numFmtId="43" fontId="26" fillId="0" borderId="11" xfId="1" applyFont="1" applyFill="1" applyBorder="1" applyAlignment="1">
      <alignment horizontal="center"/>
    </xf>
    <xf numFmtId="167" fontId="14" fillId="0" borderId="11" xfId="2" applyNumberFormat="1" applyFont="1" applyFill="1" applyBorder="1" applyAlignment="1"/>
    <xf numFmtId="0" fontId="26" fillId="6" borderId="8" xfId="0" applyFont="1" applyFill="1" applyBorder="1" applyAlignment="1">
      <alignment horizontal="center" vertical="center" wrapText="1"/>
    </xf>
    <xf numFmtId="167" fontId="26" fillId="0" borderId="9" xfId="2" applyNumberFormat="1" applyFont="1" applyFill="1" applyBorder="1" applyAlignment="1">
      <alignment horizontal="right" vertical="center"/>
    </xf>
    <xf numFmtId="0" fontId="19" fillId="0" borderId="12" xfId="0" applyFont="1" applyBorder="1" applyAlignment="1">
      <alignment wrapText="1"/>
    </xf>
    <xf numFmtId="167" fontId="26" fillId="0" borderId="11" xfId="2" applyNumberFormat="1" applyFont="1" applyFill="1" applyBorder="1" applyAlignment="1">
      <alignment horizontal="right" vertical="center"/>
    </xf>
    <xf numFmtId="0" fontId="19" fillId="0" borderId="10" xfId="0" applyFont="1" applyBorder="1" applyAlignment="1">
      <alignment wrapText="1"/>
    </xf>
    <xf numFmtId="167" fontId="26" fillId="0" borderId="20" xfId="2" applyNumberFormat="1" applyFont="1" applyFill="1" applyBorder="1" applyAlignment="1">
      <alignment horizontal="right" vertical="center"/>
    </xf>
    <xf numFmtId="14" fontId="33" fillId="0" borderId="9" xfId="0" applyNumberFormat="1" applyFont="1" applyFill="1" applyBorder="1" applyAlignment="1">
      <alignment horizontal="center" wrapText="1"/>
    </xf>
    <xf numFmtId="14" fontId="25" fillId="0" borderId="9" xfId="0" applyNumberFormat="1" applyFont="1" applyFill="1" applyBorder="1" applyAlignment="1">
      <alignment horizontal="center"/>
    </xf>
    <xf numFmtId="0" fontId="32" fillId="0" borderId="9" xfId="0" applyFont="1" applyFill="1" applyBorder="1" applyAlignment="1">
      <alignment horizontal="center"/>
    </xf>
    <xf numFmtId="14" fontId="33" fillId="0" borderId="11" xfId="0" applyNumberFormat="1" applyFont="1" applyFill="1" applyBorder="1" applyAlignment="1">
      <alignment horizontal="center" wrapText="1"/>
    </xf>
    <xf numFmtId="14" fontId="25" fillId="0" borderId="11" xfId="0" applyNumberFormat="1" applyFont="1" applyFill="1" applyBorder="1" applyAlignment="1" applyProtection="1">
      <alignment horizontal="center" wrapText="1"/>
    </xf>
    <xf numFmtId="0" fontId="25" fillId="0" borderId="11" xfId="0" applyFont="1" applyFill="1" applyBorder="1" applyAlignment="1">
      <alignment horizontal="center" wrapText="1"/>
    </xf>
    <xf numFmtId="14" fontId="33" fillId="0" borderId="41" xfId="0" applyNumberFormat="1" applyFont="1" applyFill="1" applyBorder="1" applyAlignment="1">
      <alignment horizontal="center" wrapText="1"/>
    </xf>
    <xf numFmtId="14" fontId="25" fillId="0" borderId="41" xfId="0" applyNumberFormat="1" applyFont="1" applyFill="1" applyBorder="1" applyAlignment="1" applyProtection="1">
      <alignment horizontal="center" wrapText="1"/>
    </xf>
    <xf numFmtId="0" fontId="25" fillId="0" borderId="41" xfId="0" applyFont="1" applyFill="1" applyBorder="1" applyAlignment="1">
      <alignment horizontal="center" wrapText="1"/>
    </xf>
    <xf numFmtId="0" fontId="33" fillId="0" borderId="11" xfId="0" applyFont="1" applyFill="1" applyBorder="1" applyAlignment="1">
      <alignment horizontal="center" wrapText="1"/>
    </xf>
    <xf numFmtId="14" fontId="33" fillId="0" borderId="11" xfId="0" applyNumberFormat="1" applyFont="1" applyFill="1" applyBorder="1" applyAlignment="1" applyProtection="1">
      <alignment horizontal="center" wrapText="1"/>
    </xf>
    <xf numFmtId="14" fontId="33" fillId="0" borderId="11" xfId="0" applyNumberFormat="1" applyFont="1" applyFill="1" applyBorder="1" applyAlignment="1" applyProtection="1">
      <alignment horizontal="center"/>
    </xf>
    <xf numFmtId="0" fontId="26" fillId="0" borderId="13" xfId="0" applyNumberFormat="1" applyFont="1" applyFill="1" applyBorder="1" applyAlignment="1">
      <alignment horizontal="center" wrapText="1"/>
    </xf>
    <xf numFmtId="0" fontId="26" fillId="0" borderId="40" xfId="0" applyNumberFormat="1" applyFont="1" applyFill="1" applyBorder="1" applyAlignment="1">
      <alignment horizontal="center" wrapText="1"/>
    </xf>
    <xf numFmtId="2" fontId="26" fillId="0" borderId="12" xfId="0" applyNumberFormat="1" applyFont="1" applyFill="1" applyBorder="1" applyAlignment="1">
      <alignment horizontal="center" wrapText="1"/>
    </xf>
    <xf numFmtId="0" fontId="26" fillId="0" borderId="10" xfId="0" applyFont="1" applyFill="1" applyBorder="1" applyAlignment="1">
      <alignment horizontal="center" wrapText="1"/>
    </xf>
    <xf numFmtId="0" fontId="26" fillId="0" borderId="10" xfId="0" applyNumberFormat="1" applyFont="1" applyFill="1" applyBorder="1" applyAlignment="1">
      <alignment horizontal="center" wrapText="1"/>
    </xf>
    <xf numFmtId="0" fontId="26" fillId="0" borderId="13" xfId="0" applyFont="1" applyFill="1" applyBorder="1" applyAlignment="1">
      <alignment horizontal="center" vertical="center"/>
    </xf>
    <xf numFmtId="14" fontId="26" fillId="0" borderId="9" xfId="0" applyNumberFormat="1" applyFont="1" applyFill="1" applyBorder="1" applyAlignment="1" applyProtection="1">
      <alignment horizontal="center" vertical="center"/>
    </xf>
    <xf numFmtId="14" fontId="26" fillId="0" borderId="9" xfId="0" applyNumberFormat="1" applyFont="1" applyFill="1" applyBorder="1" applyAlignment="1">
      <alignment horizontal="center" vertical="center" wrapText="1"/>
    </xf>
    <xf numFmtId="0" fontId="26" fillId="0" borderId="9" xfId="0" applyNumberFormat="1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center" vertical="center"/>
    </xf>
    <xf numFmtId="14" fontId="26" fillId="0" borderId="11" xfId="0" applyNumberFormat="1" applyFont="1" applyFill="1" applyBorder="1" applyAlignment="1" applyProtection="1">
      <alignment horizontal="center" vertical="center"/>
    </xf>
    <xf numFmtId="14" fontId="26" fillId="0" borderId="11" xfId="0" applyNumberFormat="1" applyFont="1" applyFill="1" applyBorder="1" applyAlignment="1">
      <alignment horizontal="center" vertical="center" wrapText="1"/>
    </xf>
    <xf numFmtId="0" fontId="26" fillId="0" borderId="11" xfId="0" applyNumberFormat="1" applyFont="1" applyFill="1" applyBorder="1" applyAlignment="1">
      <alignment horizontal="center" vertical="center"/>
    </xf>
    <xf numFmtId="0" fontId="26" fillId="0" borderId="11" xfId="0" applyNumberFormat="1" applyFont="1" applyFill="1" applyBorder="1" applyAlignment="1">
      <alignment horizontal="center" vertical="center" wrapText="1"/>
    </xf>
    <xf numFmtId="0" fontId="26" fillId="0" borderId="34" xfId="0" applyFont="1" applyFill="1" applyBorder="1" applyAlignment="1">
      <alignment horizontal="center" vertical="center"/>
    </xf>
    <xf numFmtId="14" fontId="26" fillId="0" borderId="20" xfId="0" applyNumberFormat="1" applyFont="1" applyFill="1" applyBorder="1" applyAlignment="1" applyProtection="1">
      <alignment horizontal="center" vertical="center"/>
    </xf>
    <xf numFmtId="14" fontId="26" fillId="0" borderId="20" xfId="0" applyNumberFormat="1" applyFont="1" applyFill="1" applyBorder="1" applyAlignment="1">
      <alignment horizontal="center" vertical="center" wrapText="1"/>
    </xf>
    <xf numFmtId="49" fontId="21" fillId="0" borderId="6" xfId="0" applyNumberFormat="1" applyFont="1" applyFill="1" applyBorder="1" applyAlignment="1">
      <alignment horizontal="center"/>
    </xf>
    <xf numFmtId="49" fontId="21" fillId="0" borderId="7" xfId="0" applyNumberFormat="1" applyFont="1" applyFill="1" applyBorder="1" applyAlignment="1">
      <alignment horizontal="center"/>
    </xf>
    <xf numFmtId="0" fontId="20" fillId="0" borderId="9" xfId="0" applyNumberFormat="1" applyFont="1" applyFill="1" applyBorder="1" applyAlignment="1">
      <alignment horizontal="center" vertical="center" wrapText="1"/>
    </xf>
    <xf numFmtId="0" fontId="20" fillId="0" borderId="11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165" fontId="10" fillId="0" borderId="4" xfId="0" applyNumberFormat="1" applyFont="1" applyFill="1" applyBorder="1" applyAlignment="1">
      <alignment horizontal="center"/>
    </xf>
    <xf numFmtId="165" fontId="10" fillId="0" borderId="0" xfId="0" applyNumberFormat="1" applyFont="1" applyFill="1" applyBorder="1" applyAlignment="1">
      <alignment horizontal="center"/>
    </xf>
    <xf numFmtId="165" fontId="10" fillId="0" borderId="5" xfId="0" applyNumberFormat="1" applyFont="1" applyFill="1" applyBorder="1" applyAlignment="1">
      <alignment horizontal="center"/>
    </xf>
    <xf numFmtId="49" fontId="11" fillId="0" borderId="4" xfId="0" applyNumberFormat="1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49" fontId="11" fillId="0" borderId="5" xfId="0" applyNumberFormat="1" applyFont="1" applyFill="1" applyBorder="1" applyAlignment="1">
      <alignment horizontal="center"/>
    </xf>
    <xf numFmtId="0" fontId="17" fillId="2" borderId="23" xfId="0" applyFont="1" applyFill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43" fontId="19" fillId="0" borderId="0" xfId="0" applyNumberFormat="1" applyFont="1" applyBorder="1" applyAlignment="1">
      <alignment horizontal="center"/>
    </xf>
    <xf numFmtId="43" fontId="19" fillId="0" borderId="5" xfId="0" applyNumberFormat="1" applyFont="1" applyBorder="1" applyAlignment="1">
      <alignment horizontal="center"/>
    </xf>
    <xf numFmtId="43" fontId="19" fillId="0" borderId="19" xfId="0" applyNumberFormat="1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14" fillId="3" borderId="25" xfId="0" applyFont="1" applyFill="1" applyBorder="1" applyAlignment="1">
      <alignment horizontal="center" wrapText="1"/>
    </xf>
    <xf numFmtId="0" fontId="14" fillId="3" borderId="26" xfId="0" applyFont="1" applyFill="1" applyBorder="1" applyAlignment="1">
      <alignment horizontal="center" wrapText="1"/>
    </xf>
    <xf numFmtId="0" fontId="14" fillId="3" borderId="27" xfId="0" applyFont="1" applyFill="1" applyBorder="1" applyAlignment="1">
      <alignment horizontal="center" wrapText="1"/>
    </xf>
    <xf numFmtId="0" fontId="9" fillId="5" borderId="11" xfId="0" applyFont="1" applyFill="1" applyBorder="1" applyAlignment="1">
      <alignment horizontal="center" vertical="center" wrapText="1"/>
    </xf>
    <xf numFmtId="0" fontId="20" fillId="0" borderId="20" xfId="0" applyNumberFormat="1" applyFont="1" applyFill="1" applyBorder="1" applyAlignment="1">
      <alignment horizontal="center" vertical="center" wrapText="1"/>
    </xf>
    <xf numFmtId="0" fontId="15" fillId="0" borderId="12" xfId="0" applyNumberFormat="1" applyFont="1" applyFill="1" applyBorder="1" applyAlignment="1">
      <alignment horizontal="center" vertical="center" wrapText="1"/>
    </xf>
    <xf numFmtId="0" fontId="15" fillId="0" borderId="10" xfId="0" applyNumberFormat="1" applyFont="1" applyFill="1" applyBorder="1" applyAlignment="1">
      <alignment horizontal="center" vertical="center" wrapText="1"/>
    </xf>
    <xf numFmtId="0" fontId="25" fillId="0" borderId="10" xfId="0" applyNumberFormat="1" applyFont="1" applyFill="1" applyBorder="1" applyAlignment="1">
      <alignment horizontal="left" vertical="center" wrapText="1"/>
    </xf>
    <xf numFmtId="0" fontId="25" fillId="0" borderId="21" xfId="0" applyNumberFormat="1" applyFont="1" applyFill="1" applyBorder="1" applyAlignment="1">
      <alignment horizontal="left" vertical="center" wrapText="1"/>
    </xf>
    <xf numFmtId="0" fontId="26" fillId="0" borderId="14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/>
    </xf>
    <xf numFmtId="0" fontId="24" fillId="6" borderId="17" xfId="0" applyFont="1" applyFill="1" applyBorder="1" applyAlignment="1">
      <alignment horizontal="center"/>
    </xf>
    <xf numFmtId="0" fontId="24" fillId="6" borderId="32" xfId="0" applyFont="1" applyFill="1" applyBorder="1" applyAlignment="1">
      <alignment horizontal="center"/>
    </xf>
    <xf numFmtId="0" fontId="24" fillId="6" borderId="31" xfId="0" applyFont="1" applyFill="1" applyBorder="1" applyAlignment="1">
      <alignment horizontal="center"/>
    </xf>
    <xf numFmtId="0" fontId="23" fillId="6" borderId="25" xfId="0" applyFont="1" applyFill="1" applyBorder="1" applyAlignment="1">
      <alignment horizontal="center" wrapText="1"/>
    </xf>
    <xf numFmtId="0" fontId="23" fillId="6" borderId="39" xfId="0" applyFont="1" applyFill="1" applyBorder="1" applyAlignment="1">
      <alignment horizontal="center" wrapText="1"/>
    </xf>
    <xf numFmtId="0" fontId="23" fillId="6" borderId="26" xfId="0" applyFont="1" applyFill="1" applyBorder="1" applyAlignment="1">
      <alignment horizontal="center" wrapText="1"/>
    </xf>
    <xf numFmtId="0" fontId="23" fillId="6" borderId="27" xfId="0" applyFont="1" applyFill="1" applyBorder="1" applyAlignment="1">
      <alignment horizontal="center" wrapText="1"/>
    </xf>
    <xf numFmtId="0" fontId="26" fillId="0" borderId="11" xfId="0" applyFont="1" applyFill="1" applyBorder="1" applyAlignment="1">
      <alignment horizontal="center" vertical="center" wrapText="1"/>
    </xf>
    <xf numFmtId="0" fontId="26" fillId="0" borderId="11" xfId="0" applyNumberFormat="1" applyFont="1" applyFill="1" applyBorder="1" applyAlignment="1">
      <alignment horizontal="center" vertical="center" wrapText="1"/>
    </xf>
    <xf numFmtId="0" fontId="26" fillId="0" borderId="20" xfId="0" applyNumberFormat="1" applyFont="1" applyFill="1" applyBorder="1" applyAlignment="1">
      <alignment horizontal="center" vertical="center" wrapText="1"/>
    </xf>
    <xf numFmtId="0" fontId="26" fillId="0" borderId="20" xfId="0" applyFont="1" applyFill="1" applyBorder="1" applyAlignment="1">
      <alignment horizontal="center" vertical="center" wrapText="1"/>
    </xf>
    <xf numFmtId="0" fontId="26" fillId="6" borderId="25" xfId="0" applyNumberFormat="1" applyFont="1" applyFill="1" applyBorder="1" applyAlignment="1">
      <alignment horizontal="center" vertical="center" wrapText="1"/>
    </xf>
    <xf numFmtId="0" fontId="26" fillId="6" borderId="39" xfId="0" applyNumberFormat="1" applyFont="1" applyFill="1" applyBorder="1" applyAlignment="1">
      <alignment horizontal="center" vertical="center" wrapText="1"/>
    </xf>
    <xf numFmtId="0" fontId="26" fillId="6" borderId="26" xfId="0" applyNumberFormat="1" applyFont="1" applyFill="1" applyBorder="1" applyAlignment="1">
      <alignment horizontal="center" vertical="center" wrapText="1"/>
    </xf>
    <xf numFmtId="0" fontId="26" fillId="6" borderId="27" xfId="0" applyNumberFormat="1" applyFont="1" applyFill="1" applyBorder="1" applyAlignment="1">
      <alignment horizontal="center" vertical="center" wrapText="1"/>
    </xf>
    <xf numFmtId="0" fontId="33" fillId="0" borderId="11" xfId="0" applyFont="1" applyFill="1" applyBorder="1" applyAlignment="1">
      <alignment horizontal="center" wrapText="1"/>
    </xf>
    <xf numFmtId="0" fontId="24" fillId="6" borderId="35" xfId="0" applyNumberFormat="1" applyFont="1" applyFill="1" applyBorder="1" applyAlignment="1">
      <alignment horizontal="center" vertical="center" wrapText="1"/>
    </xf>
    <xf numFmtId="0" fontId="24" fillId="6" borderId="38" xfId="0" applyNumberFormat="1" applyFont="1" applyFill="1" applyBorder="1" applyAlignment="1">
      <alignment horizontal="center" vertical="center" wrapText="1"/>
    </xf>
    <xf numFmtId="0" fontId="24" fillId="6" borderId="36" xfId="0" applyNumberFormat="1" applyFont="1" applyFill="1" applyBorder="1" applyAlignment="1">
      <alignment horizontal="center" vertical="center" wrapText="1"/>
    </xf>
    <xf numFmtId="0" fontId="24" fillId="6" borderId="33" xfId="0" applyNumberFormat="1" applyFont="1" applyFill="1" applyBorder="1" applyAlignment="1">
      <alignment horizontal="center" vertical="center" wrapText="1"/>
    </xf>
    <xf numFmtId="0" fontId="26" fillId="0" borderId="10" xfId="0" applyNumberFormat="1" applyFont="1" applyFill="1" applyBorder="1" applyAlignment="1">
      <alignment horizontal="center" wrapText="1"/>
    </xf>
    <xf numFmtId="0" fontId="26" fillId="0" borderId="4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43" fontId="27" fillId="0" borderId="0" xfId="0" applyNumberFormat="1" applyFont="1" applyBorder="1" applyAlignment="1">
      <alignment horizontal="center"/>
    </xf>
    <xf numFmtId="43" fontId="27" fillId="0" borderId="5" xfId="0" applyNumberFormat="1" applyFont="1" applyBorder="1" applyAlignment="1">
      <alignment horizontal="center"/>
    </xf>
    <xf numFmtId="165" fontId="24" fillId="0" borderId="4" xfId="0" applyNumberFormat="1" applyFont="1" applyFill="1" applyBorder="1" applyAlignment="1">
      <alignment horizontal="center"/>
    </xf>
    <xf numFmtId="165" fontId="24" fillId="0" borderId="0" xfId="0" applyNumberFormat="1" applyFont="1" applyFill="1" applyBorder="1" applyAlignment="1">
      <alignment horizontal="center"/>
    </xf>
    <xf numFmtId="165" fontId="24" fillId="0" borderId="5" xfId="0" applyNumberFormat="1" applyFont="1" applyFill="1" applyBorder="1" applyAlignment="1">
      <alignment horizontal="center"/>
    </xf>
    <xf numFmtId="49" fontId="31" fillId="0" borderId="4" xfId="0" applyNumberFormat="1" applyFont="1" applyFill="1" applyBorder="1" applyAlignment="1">
      <alignment horizontal="center"/>
    </xf>
    <xf numFmtId="49" fontId="31" fillId="0" borderId="0" xfId="0" applyNumberFormat="1" applyFont="1" applyFill="1" applyBorder="1" applyAlignment="1">
      <alignment horizontal="center"/>
    </xf>
    <xf numFmtId="49" fontId="31" fillId="0" borderId="5" xfId="0" applyNumberFormat="1" applyFont="1" applyFill="1" applyBorder="1" applyAlignment="1">
      <alignment horizontal="center"/>
    </xf>
    <xf numFmtId="49" fontId="31" fillId="0" borderId="6" xfId="0" applyNumberFormat="1" applyFont="1" applyFill="1" applyBorder="1" applyAlignment="1">
      <alignment horizontal="center"/>
    </xf>
    <xf numFmtId="49" fontId="31" fillId="0" borderId="7" xfId="0" applyNumberFormat="1" applyFont="1" applyFill="1" applyBorder="1" applyAlignment="1">
      <alignment horizontal="center"/>
    </xf>
    <xf numFmtId="0" fontId="32" fillId="2" borderId="23" xfId="0" applyFont="1" applyFill="1" applyBorder="1" applyAlignment="1">
      <alignment horizontal="center"/>
    </xf>
    <xf numFmtId="0" fontId="26" fillId="0" borderId="42" xfId="0" applyFont="1" applyFill="1" applyBorder="1" applyAlignment="1">
      <alignment horizontal="center" wrapText="1"/>
    </xf>
    <xf numFmtId="0" fontId="26" fillId="0" borderId="10" xfId="0" applyFont="1" applyFill="1" applyBorder="1" applyAlignment="1">
      <alignment horizontal="center" wrapText="1"/>
    </xf>
    <xf numFmtId="0" fontId="33" fillId="0" borderId="41" xfId="0" applyFont="1" applyFill="1" applyBorder="1" applyAlignment="1">
      <alignment horizontal="center" wrapText="1"/>
    </xf>
    <xf numFmtId="0" fontId="32" fillId="0" borderId="9" xfId="0" applyFont="1" applyFill="1" applyBorder="1" applyAlignment="1">
      <alignment horizontal="center" wrapText="1"/>
    </xf>
    <xf numFmtId="0" fontId="26" fillId="0" borderId="9" xfId="0" applyFont="1" applyFill="1" applyBorder="1" applyAlignment="1">
      <alignment horizontal="center" vertical="center" wrapText="1"/>
    </xf>
  </cellXfs>
  <cellStyles count="4">
    <cellStyle name="Millares 3" xfId="1"/>
    <cellStyle name="Millares 3 3 2" xfId="2"/>
    <cellStyle name="Normal" xfId="0" builtinId="0"/>
    <cellStyle name="Normal 2 2" xfId="3"/>
  </cellStyles>
  <dxfs count="0"/>
  <tableStyles count="0" defaultTableStyle="TableStyleMedium2" defaultPivotStyle="PivotStyleLight16"/>
  <colors>
    <mruColors>
      <color rgb="FFFFCC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272142</xdr:colOff>
      <xdr:row>1</xdr:row>
      <xdr:rowOff>3401</xdr:rowOff>
    </xdr:from>
    <xdr:to>
      <xdr:col>4</xdr:col>
      <xdr:colOff>1397000</xdr:colOff>
      <xdr:row>8</xdr:row>
      <xdr:rowOff>0</xdr:rowOff>
    </xdr:to>
    <xdr:pic>
      <xdr:nvPicPr>
        <xdr:cNvPr id="2" name="WordPictureWatermark181267939" descr="CAPGEFI Hoja Timbrada 2021 NUEVO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932" t="89563" b="1147"/>
        <a:stretch>
          <a:fillRect/>
        </a:stretch>
      </xdr:blipFill>
      <xdr:spPr bwMode="auto">
        <a:xfrm>
          <a:off x="272142" y="193901"/>
          <a:ext cx="9506858" cy="1711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3016251</xdr:colOff>
      <xdr:row>1</xdr:row>
      <xdr:rowOff>31750</xdr:rowOff>
    </xdr:from>
    <xdr:to>
      <xdr:col>9</xdr:col>
      <xdr:colOff>6080126</xdr:colOff>
      <xdr:row>7</xdr:row>
      <xdr:rowOff>317500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971501" y="222250"/>
          <a:ext cx="7921625" cy="165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2190750</xdr:colOff>
      <xdr:row>1</xdr:row>
      <xdr:rowOff>65996</xdr:rowOff>
    </xdr:from>
    <xdr:to>
      <xdr:col>9</xdr:col>
      <xdr:colOff>2381250</xdr:colOff>
      <xdr:row>24</xdr:row>
      <xdr:rowOff>269875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571875" y="256496"/>
          <a:ext cx="34575750" cy="47758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L49"/>
  <sheetViews>
    <sheetView view="pageBreakPreview" topLeftCell="B1" zoomScale="30" zoomScaleNormal="100" zoomScaleSheetLayoutView="30" workbookViewId="0">
      <selection activeCell="F16" sqref="F16:H16"/>
    </sheetView>
  </sheetViews>
  <sheetFormatPr baseColWidth="10" defaultColWidth="16" defaultRowHeight="15" x14ac:dyDescent="0.25"/>
  <cols>
    <col min="1" max="1" width="5.140625" hidden="1" customWidth="1"/>
    <col min="2" max="2" width="20.7109375" style="6" customWidth="1"/>
    <col min="3" max="3" width="59.28515625" style="9" customWidth="1"/>
    <col min="4" max="4" width="45.42578125" style="9" customWidth="1"/>
    <col min="5" max="5" width="74" customWidth="1"/>
    <col min="6" max="6" width="40.85546875" customWidth="1"/>
    <col min="7" max="7" width="59" customWidth="1"/>
    <col min="8" max="8" width="44.5703125" style="15" customWidth="1"/>
    <col min="9" max="9" width="72.7109375" style="16" customWidth="1"/>
    <col min="10" max="10" width="95.140625" customWidth="1"/>
    <col min="11" max="11" width="7" customWidth="1"/>
  </cols>
  <sheetData>
    <row r="1" spans="1:10" x14ac:dyDescent="0.25">
      <c r="B1" s="1"/>
      <c r="C1" s="2"/>
      <c r="D1" s="2"/>
      <c r="E1" s="3"/>
      <c r="F1" s="3"/>
      <c r="G1" s="3"/>
      <c r="H1" s="3"/>
      <c r="I1" s="20"/>
      <c r="J1" s="21"/>
    </row>
    <row r="2" spans="1:10" x14ac:dyDescent="0.25">
      <c r="B2" s="4"/>
      <c r="C2" s="5"/>
      <c r="D2" s="5"/>
      <c r="E2" s="6"/>
      <c r="F2" s="6"/>
      <c r="G2" s="6"/>
      <c r="H2" s="6"/>
      <c r="I2" s="18"/>
      <c r="J2" s="22"/>
    </row>
    <row r="3" spans="1:10" x14ac:dyDescent="0.25">
      <c r="B3" s="4"/>
      <c r="C3" s="5"/>
      <c r="D3" s="5"/>
      <c r="E3" s="6"/>
      <c r="F3" s="6"/>
      <c r="G3" s="6"/>
      <c r="H3" s="6"/>
      <c r="I3" s="18"/>
      <c r="J3" s="22"/>
    </row>
    <row r="4" spans="1:10" x14ac:dyDescent="0.25">
      <c r="B4" s="4"/>
      <c r="C4" s="5"/>
      <c r="D4" s="5"/>
      <c r="E4" s="6"/>
      <c r="F4" s="6"/>
      <c r="G4" s="6"/>
      <c r="H4" s="6"/>
      <c r="I4" s="18"/>
      <c r="J4" s="22"/>
    </row>
    <row r="5" spans="1:10" ht="18.75" customHeight="1" x14ac:dyDescent="0.25">
      <c r="B5" s="4"/>
      <c r="C5" s="5"/>
      <c r="D5" s="5"/>
      <c r="E5" s="6"/>
      <c r="F5" s="6"/>
      <c r="G5" s="6"/>
      <c r="H5" s="6"/>
      <c r="I5" s="18"/>
      <c r="J5" s="22"/>
    </row>
    <row r="6" spans="1:10" x14ac:dyDescent="0.25">
      <c r="B6" s="4"/>
      <c r="C6" s="5"/>
      <c r="D6" s="5"/>
      <c r="E6" s="6"/>
      <c r="F6" s="6"/>
      <c r="G6" s="6"/>
      <c r="H6" s="6"/>
      <c r="I6" s="18"/>
      <c r="J6" s="22"/>
    </row>
    <row r="7" spans="1:10" ht="27" customHeight="1" x14ac:dyDescent="0.25">
      <c r="B7" s="4"/>
      <c r="C7" s="5"/>
      <c r="D7" s="5"/>
      <c r="E7" s="7"/>
      <c r="F7" s="7"/>
      <c r="G7" s="7"/>
      <c r="H7" s="8"/>
      <c r="I7" s="19"/>
      <c r="J7" s="22"/>
    </row>
    <row r="8" spans="1:10" ht="27" customHeight="1" x14ac:dyDescent="0.25">
      <c r="B8" s="4"/>
      <c r="C8" s="5"/>
      <c r="D8" s="5"/>
      <c r="E8" s="7"/>
      <c r="F8" s="7"/>
      <c r="G8" s="7"/>
      <c r="H8" s="8"/>
      <c r="I8" s="19"/>
      <c r="J8" s="22"/>
    </row>
    <row r="9" spans="1:10" ht="105.75" customHeight="1" x14ac:dyDescent="1.35">
      <c r="B9" s="174" t="s">
        <v>116</v>
      </c>
      <c r="C9" s="175"/>
      <c r="D9" s="175"/>
      <c r="E9" s="175"/>
      <c r="F9" s="175"/>
      <c r="G9" s="175"/>
      <c r="H9" s="175"/>
      <c r="I9" s="175"/>
      <c r="J9" s="176"/>
    </row>
    <row r="10" spans="1:10" ht="85.5" customHeight="1" x14ac:dyDescent="1.35">
      <c r="B10" s="177" t="s">
        <v>115</v>
      </c>
      <c r="C10" s="178"/>
      <c r="D10" s="178"/>
      <c r="E10" s="178"/>
      <c r="F10" s="178"/>
      <c r="G10" s="178"/>
      <c r="H10" s="178"/>
      <c r="I10" s="178"/>
      <c r="J10" s="179"/>
    </row>
    <row r="11" spans="1:10" ht="85.5" customHeight="1" thickBot="1" x14ac:dyDescent="1.4">
      <c r="B11" s="167"/>
      <c r="C11" s="168"/>
      <c r="D11" s="39"/>
      <c r="E11" s="39"/>
      <c r="F11" s="39"/>
      <c r="G11" s="39"/>
      <c r="H11" s="39"/>
      <c r="I11" s="39"/>
      <c r="J11" s="40"/>
    </row>
    <row r="12" spans="1:10" ht="118.5" customHeight="1" thickBot="1" x14ac:dyDescent="0.55000000000000004">
      <c r="B12" s="43" t="s">
        <v>48</v>
      </c>
      <c r="C12" s="44" t="s">
        <v>2</v>
      </c>
      <c r="D12" s="45" t="s">
        <v>1</v>
      </c>
      <c r="E12" s="77" t="s">
        <v>0</v>
      </c>
      <c r="F12" s="180" t="s">
        <v>40</v>
      </c>
      <c r="G12" s="180"/>
      <c r="H12" s="180"/>
      <c r="I12" s="46" t="s">
        <v>3</v>
      </c>
      <c r="J12" s="47" t="s">
        <v>25</v>
      </c>
    </row>
    <row r="13" spans="1:10" s="27" customFormat="1" ht="134.25" customHeight="1" thickBot="1" x14ac:dyDescent="0.45">
      <c r="A13" s="62"/>
      <c r="B13" s="71">
        <v>1</v>
      </c>
      <c r="C13" s="56" t="s">
        <v>82</v>
      </c>
      <c r="D13" s="57">
        <v>45201</v>
      </c>
      <c r="E13" s="56" t="s">
        <v>69</v>
      </c>
      <c r="F13" s="171" t="s">
        <v>70</v>
      </c>
      <c r="G13" s="171"/>
      <c r="H13" s="171"/>
      <c r="I13" s="58">
        <f>149820.32-3776.73</f>
        <v>146043.59</v>
      </c>
      <c r="J13" s="59" t="s">
        <v>102</v>
      </c>
    </row>
    <row r="14" spans="1:10" s="27" customFormat="1" ht="134.25" customHeight="1" x14ac:dyDescent="0.5">
      <c r="A14" s="38"/>
      <c r="B14" s="71">
        <v>4</v>
      </c>
      <c r="C14" s="74" t="s">
        <v>66</v>
      </c>
      <c r="D14" s="51">
        <v>45224</v>
      </c>
      <c r="E14" s="74" t="s">
        <v>57</v>
      </c>
      <c r="F14" s="172" t="s">
        <v>61</v>
      </c>
      <c r="G14" s="172"/>
      <c r="H14" s="172"/>
      <c r="I14" s="52">
        <v>5158.29</v>
      </c>
      <c r="J14" s="41" t="s">
        <v>103</v>
      </c>
    </row>
    <row r="15" spans="1:10" s="27" customFormat="1" ht="134.25" customHeight="1" x14ac:dyDescent="0.4">
      <c r="A15" s="38"/>
      <c r="B15" s="65">
        <v>5</v>
      </c>
      <c r="C15" s="74" t="s">
        <v>97</v>
      </c>
      <c r="D15" s="51">
        <v>45230</v>
      </c>
      <c r="E15" s="74" t="s">
        <v>69</v>
      </c>
      <c r="F15" s="172" t="s">
        <v>70</v>
      </c>
      <c r="G15" s="172"/>
      <c r="H15" s="172"/>
      <c r="I15" s="52">
        <v>3776.73</v>
      </c>
      <c r="J15" s="73" t="s">
        <v>104</v>
      </c>
    </row>
    <row r="16" spans="1:10" s="27" customFormat="1" ht="134.25" customHeight="1" thickBot="1" x14ac:dyDescent="0.55000000000000004">
      <c r="A16" s="38"/>
      <c r="B16" s="65">
        <v>6</v>
      </c>
      <c r="C16" s="29" t="s">
        <v>52</v>
      </c>
      <c r="D16" s="30">
        <v>45237</v>
      </c>
      <c r="E16" s="75" t="s">
        <v>53</v>
      </c>
      <c r="F16" s="172" t="s">
        <v>63</v>
      </c>
      <c r="G16" s="172"/>
      <c r="H16" s="172"/>
      <c r="I16" s="37">
        <v>49998.2</v>
      </c>
      <c r="J16" s="41" t="s">
        <v>105</v>
      </c>
    </row>
    <row r="17" spans="1:12" s="27" customFormat="1" ht="134.25" customHeight="1" x14ac:dyDescent="0.4">
      <c r="A17" s="38"/>
      <c r="B17" s="71">
        <v>7</v>
      </c>
      <c r="C17" s="74" t="s">
        <v>94</v>
      </c>
      <c r="D17" s="51">
        <v>45239</v>
      </c>
      <c r="E17" s="74" t="s">
        <v>95</v>
      </c>
      <c r="F17" s="170" t="s">
        <v>96</v>
      </c>
      <c r="G17" s="170"/>
      <c r="H17" s="170"/>
      <c r="I17" s="37">
        <v>2340</v>
      </c>
      <c r="J17" s="73" t="s">
        <v>106</v>
      </c>
    </row>
    <row r="18" spans="1:12" s="27" customFormat="1" ht="134.25" customHeight="1" x14ac:dyDescent="0.4">
      <c r="A18" s="38"/>
      <c r="B18" s="65">
        <v>8</v>
      </c>
      <c r="C18" s="74" t="s">
        <v>71</v>
      </c>
      <c r="D18" s="51">
        <v>45240</v>
      </c>
      <c r="E18" s="74" t="s">
        <v>74</v>
      </c>
      <c r="F18" s="172" t="s">
        <v>75</v>
      </c>
      <c r="G18" s="172"/>
      <c r="H18" s="172"/>
      <c r="I18" s="52">
        <v>10620</v>
      </c>
      <c r="J18" s="73" t="s">
        <v>84</v>
      </c>
    </row>
    <row r="19" spans="1:12" s="27" customFormat="1" ht="134.25" customHeight="1" thickBot="1" x14ac:dyDescent="0.45">
      <c r="A19" s="38"/>
      <c r="B19" s="65">
        <v>9</v>
      </c>
      <c r="C19" s="74" t="s">
        <v>73</v>
      </c>
      <c r="D19" s="51">
        <v>45243</v>
      </c>
      <c r="E19" s="74" t="s">
        <v>65</v>
      </c>
      <c r="F19" s="172" t="s">
        <v>76</v>
      </c>
      <c r="G19" s="172"/>
      <c r="H19" s="172"/>
      <c r="I19" s="52">
        <v>482620</v>
      </c>
      <c r="J19" s="73" t="s">
        <v>107</v>
      </c>
    </row>
    <row r="20" spans="1:12" s="27" customFormat="1" ht="134.25" customHeight="1" x14ac:dyDescent="0.5">
      <c r="A20" s="38"/>
      <c r="B20" s="71">
        <v>10</v>
      </c>
      <c r="C20" s="29" t="s">
        <v>49</v>
      </c>
      <c r="D20" s="30">
        <v>45244</v>
      </c>
      <c r="E20" s="75" t="s">
        <v>50</v>
      </c>
      <c r="F20" s="172" t="s">
        <v>51</v>
      </c>
      <c r="G20" s="172"/>
      <c r="H20" s="172"/>
      <c r="I20" s="37">
        <v>91666.67</v>
      </c>
      <c r="J20" s="41" t="s">
        <v>109</v>
      </c>
    </row>
    <row r="21" spans="1:12" s="27" customFormat="1" ht="134.25" customHeight="1" thickBot="1" x14ac:dyDescent="0.55000000000000004">
      <c r="A21" s="28"/>
      <c r="B21" s="65">
        <v>11</v>
      </c>
      <c r="C21" s="66" t="s">
        <v>54</v>
      </c>
      <c r="D21" s="67">
        <v>45244</v>
      </c>
      <c r="E21" s="68" t="s">
        <v>55</v>
      </c>
      <c r="F21" s="197" t="s">
        <v>56</v>
      </c>
      <c r="G21" s="197"/>
      <c r="H21" s="197"/>
      <c r="I21" s="70">
        <v>590</v>
      </c>
      <c r="J21" s="69" t="s">
        <v>108</v>
      </c>
    </row>
    <row r="22" spans="1:12" s="27" customFormat="1" ht="134.25" customHeight="1" thickBot="1" x14ac:dyDescent="0.45">
      <c r="A22" s="38"/>
      <c r="B22" s="65">
        <v>12</v>
      </c>
      <c r="C22" s="74" t="s">
        <v>89</v>
      </c>
      <c r="D22" s="51">
        <v>45245</v>
      </c>
      <c r="E22" s="74" t="s">
        <v>86</v>
      </c>
      <c r="F22" s="170" t="s">
        <v>87</v>
      </c>
      <c r="G22" s="170"/>
      <c r="H22" s="170"/>
      <c r="I22" s="37">
        <v>13336.47</v>
      </c>
      <c r="J22" s="73" t="s">
        <v>88</v>
      </c>
    </row>
    <row r="23" spans="1:12" s="27" customFormat="1" ht="134.25" customHeight="1" x14ac:dyDescent="0.5">
      <c r="A23" s="38"/>
      <c r="B23" s="71">
        <v>13</v>
      </c>
      <c r="C23" s="74" t="s">
        <v>58</v>
      </c>
      <c r="D23" s="51">
        <v>45247</v>
      </c>
      <c r="E23" s="74" t="s">
        <v>59</v>
      </c>
      <c r="F23" s="172" t="s">
        <v>60</v>
      </c>
      <c r="G23" s="172"/>
      <c r="H23" s="172"/>
      <c r="I23" s="52">
        <v>29500</v>
      </c>
      <c r="J23" s="41" t="s">
        <v>110</v>
      </c>
    </row>
    <row r="24" spans="1:12" s="27" customFormat="1" ht="134.25" customHeight="1" x14ac:dyDescent="0.4">
      <c r="A24" s="38"/>
      <c r="B24" s="65">
        <v>14</v>
      </c>
      <c r="C24" s="74" t="s">
        <v>85</v>
      </c>
      <c r="D24" s="51">
        <v>45250</v>
      </c>
      <c r="E24" s="74" t="s">
        <v>62</v>
      </c>
      <c r="F24" s="170" t="s">
        <v>64</v>
      </c>
      <c r="G24" s="170"/>
      <c r="H24" s="170"/>
      <c r="I24" s="37">
        <f>1454544/4*2</f>
        <v>727272</v>
      </c>
      <c r="J24" s="73" t="s">
        <v>111</v>
      </c>
    </row>
    <row r="25" spans="1:12" s="27" customFormat="1" ht="134.25" customHeight="1" thickBot="1" x14ac:dyDescent="0.45">
      <c r="A25" s="38"/>
      <c r="B25" s="65">
        <v>15</v>
      </c>
      <c r="C25" s="74" t="s">
        <v>92</v>
      </c>
      <c r="D25" s="51">
        <v>45250</v>
      </c>
      <c r="E25" s="74" t="s">
        <v>90</v>
      </c>
      <c r="F25" s="170" t="s">
        <v>91</v>
      </c>
      <c r="G25" s="170"/>
      <c r="H25" s="170"/>
      <c r="I25" s="37">
        <v>282001.63</v>
      </c>
      <c r="J25" s="73" t="s">
        <v>93</v>
      </c>
    </row>
    <row r="26" spans="1:12" s="27" customFormat="1" ht="134.25" customHeight="1" thickBot="1" x14ac:dyDescent="0.45">
      <c r="A26" s="38"/>
      <c r="B26" s="79">
        <v>16</v>
      </c>
      <c r="C26" s="76" t="s">
        <v>98</v>
      </c>
      <c r="D26" s="53">
        <v>45254</v>
      </c>
      <c r="E26" s="76" t="s">
        <v>57</v>
      </c>
      <c r="F26" s="173" t="s">
        <v>61</v>
      </c>
      <c r="G26" s="173"/>
      <c r="H26" s="173"/>
      <c r="I26" s="80">
        <v>368863.77</v>
      </c>
      <c r="J26" s="81" t="s">
        <v>112</v>
      </c>
    </row>
    <row r="27" spans="1:12" s="27" customFormat="1" ht="96.75" customHeight="1" x14ac:dyDescent="0.4">
      <c r="A27" s="38"/>
      <c r="B27" s="71">
        <v>17</v>
      </c>
      <c r="C27" s="56" t="s">
        <v>77</v>
      </c>
      <c r="D27" s="57">
        <v>45257</v>
      </c>
      <c r="E27" s="169" t="s">
        <v>78</v>
      </c>
      <c r="F27" s="171" t="s">
        <v>79</v>
      </c>
      <c r="G27" s="171"/>
      <c r="H27" s="171"/>
      <c r="I27" s="58">
        <v>2237.75</v>
      </c>
      <c r="J27" s="199" t="s">
        <v>113</v>
      </c>
    </row>
    <row r="28" spans="1:12" s="27" customFormat="1" ht="96.75" customHeight="1" thickBot="1" x14ac:dyDescent="0.45">
      <c r="A28" s="38"/>
      <c r="B28" s="65">
        <v>18</v>
      </c>
      <c r="C28" s="74" t="s">
        <v>80</v>
      </c>
      <c r="D28" s="51">
        <v>45257</v>
      </c>
      <c r="E28" s="170"/>
      <c r="F28" s="172"/>
      <c r="G28" s="172"/>
      <c r="H28" s="172"/>
      <c r="I28" s="52">
        <v>197601.14</v>
      </c>
      <c r="J28" s="200"/>
    </row>
    <row r="29" spans="1:12" s="27" customFormat="1" ht="96.75" customHeight="1" x14ac:dyDescent="0.4">
      <c r="A29" s="38"/>
      <c r="B29" s="71">
        <v>19</v>
      </c>
      <c r="C29" s="74" t="s">
        <v>81</v>
      </c>
      <c r="D29" s="51">
        <v>45257</v>
      </c>
      <c r="E29" s="170"/>
      <c r="F29" s="172"/>
      <c r="G29" s="172"/>
      <c r="H29" s="172"/>
      <c r="I29" s="52">
        <v>162301.60999999999</v>
      </c>
      <c r="J29" s="200"/>
    </row>
    <row r="30" spans="1:12" s="27" customFormat="1" ht="134.25" customHeight="1" x14ac:dyDescent="0.4">
      <c r="A30" s="63"/>
      <c r="B30" s="65">
        <v>20</v>
      </c>
      <c r="C30" s="74" t="s">
        <v>72</v>
      </c>
      <c r="D30" s="51">
        <v>8</v>
      </c>
      <c r="E30" s="74" t="s">
        <v>65</v>
      </c>
      <c r="F30" s="172" t="s">
        <v>76</v>
      </c>
      <c r="G30" s="172"/>
      <c r="H30" s="172"/>
      <c r="I30" s="52">
        <v>221250</v>
      </c>
      <c r="J30" s="73" t="s">
        <v>83</v>
      </c>
    </row>
    <row r="31" spans="1:12" ht="181.5" customHeight="1" thickBot="1" x14ac:dyDescent="0.55000000000000004">
      <c r="A31" s="64"/>
      <c r="B31" s="65">
        <v>24</v>
      </c>
      <c r="C31" s="76" t="s">
        <v>100</v>
      </c>
      <c r="D31" s="53">
        <v>45261</v>
      </c>
      <c r="E31" s="76" t="s">
        <v>99</v>
      </c>
      <c r="F31" s="198" t="s">
        <v>101</v>
      </c>
      <c r="G31" s="198"/>
      <c r="H31" s="198"/>
      <c r="I31" s="54">
        <v>75000.210000000006</v>
      </c>
      <c r="J31" s="55" t="s">
        <v>114</v>
      </c>
      <c r="K31" s="10"/>
      <c r="L31" s="10"/>
    </row>
    <row r="32" spans="1:12" ht="205.5" customHeight="1" thickBot="1" x14ac:dyDescent="0.85">
      <c r="B32" s="194" t="s">
        <v>68</v>
      </c>
      <c r="C32" s="195"/>
      <c r="D32" s="195"/>
      <c r="E32" s="195"/>
      <c r="F32" s="195"/>
      <c r="G32" s="195"/>
      <c r="H32" s="196"/>
      <c r="I32" s="60">
        <f>SUM(I13:I31)</f>
        <v>2872178.06</v>
      </c>
      <c r="J32" s="61"/>
      <c r="K32" s="10"/>
      <c r="L32" s="10"/>
    </row>
    <row r="33" spans="2:11" ht="127.5" customHeight="1" x14ac:dyDescent="0.4">
      <c r="B33" s="4"/>
      <c r="E33" s="10"/>
      <c r="F33" s="10"/>
      <c r="G33" s="10"/>
      <c r="H33" s="6"/>
      <c r="I33" s="17"/>
      <c r="J33" s="42"/>
      <c r="K33" s="10"/>
    </row>
    <row r="34" spans="2:11" ht="20.25" customHeight="1" x14ac:dyDescent="0.25">
      <c r="B34" s="4"/>
      <c r="E34" s="10"/>
      <c r="F34" s="10"/>
      <c r="G34" s="10"/>
      <c r="H34" s="6"/>
      <c r="I34" s="17"/>
      <c r="J34" s="22"/>
      <c r="K34" s="10"/>
    </row>
    <row r="35" spans="2:11" ht="46.5" x14ac:dyDescent="0.7">
      <c r="B35" s="186" t="s">
        <v>34</v>
      </c>
      <c r="C35" s="187"/>
      <c r="D35" s="187"/>
      <c r="E35" s="187"/>
      <c r="F35" s="187" t="s">
        <v>42</v>
      </c>
      <c r="G35" s="187"/>
      <c r="H35" s="187"/>
      <c r="I35" s="187" t="s">
        <v>35</v>
      </c>
      <c r="J35" s="188"/>
      <c r="K35" s="10"/>
    </row>
    <row r="36" spans="2:11" ht="46.5" x14ac:dyDescent="0.7">
      <c r="B36" s="50"/>
      <c r="E36" s="10"/>
      <c r="F36" s="48"/>
      <c r="G36" s="48"/>
      <c r="H36" s="6"/>
      <c r="I36" s="48"/>
      <c r="J36" s="49"/>
      <c r="K36" s="10"/>
    </row>
    <row r="37" spans="2:11" ht="46.5" x14ac:dyDescent="0.7">
      <c r="B37" s="50"/>
      <c r="E37" s="10"/>
      <c r="F37" s="48"/>
      <c r="G37" s="48"/>
      <c r="H37" s="6"/>
      <c r="I37" s="48"/>
      <c r="J37" s="49"/>
      <c r="K37" s="10"/>
    </row>
    <row r="38" spans="2:11" ht="46.5" x14ac:dyDescent="0.7">
      <c r="B38" s="50"/>
      <c r="E38" s="10"/>
      <c r="F38" s="48"/>
      <c r="G38" s="48"/>
      <c r="H38" s="6"/>
      <c r="I38" s="48"/>
      <c r="J38" s="49"/>
      <c r="K38" s="10"/>
    </row>
    <row r="39" spans="2:11" ht="46.5" x14ac:dyDescent="0.7">
      <c r="B39" s="186" t="s">
        <v>36</v>
      </c>
      <c r="C39" s="187"/>
      <c r="D39" s="187"/>
      <c r="E39" s="187"/>
      <c r="F39" s="193"/>
      <c r="G39" s="193"/>
      <c r="H39" s="193"/>
      <c r="I39" s="187" t="s">
        <v>37</v>
      </c>
      <c r="J39" s="188"/>
      <c r="K39" s="10"/>
    </row>
    <row r="40" spans="2:11" ht="61.5" x14ac:dyDescent="0.9">
      <c r="B40" s="184" t="s">
        <v>20</v>
      </c>
      <c r="C40" s="185"/>
      <c r="D40" s="185"/>
      <c r="E40" s="185"/>
      <c r="F40" s="192" t="s">
        <v>47</v>
      </c>
      <c r="G40" s="192"/>
      <c r="H40" s="192"/>
      <c r="I40" s="190" t="s">
        <v>39</v>
      </c>
      <c r="J40" s="191"/>
      <c r="K40" s="10"/>
    </row>
    <row r="41" spans="2:11" ht="61.5" x14ac:dyDescent="0.9">
      <c r="B41" s="181" t="s">
        <v>22</v>
      </c>
      <c r="C41" s="182"/>
      <c r="D41" s="182"/>
      <c r="E41" s="182"/>
      <c r="F41" s="182" t="s">
        <v>41</v>
      </c>
      <c r="G41" s="182"/>
      <c r="H41" s="182"/>
      <c r="I41" s="182" t="s">
        <v>38</v>
      </c>
      <c r="J41" s="183"/>
      <c r="K41" s="10"/>
    </row>
    <row r="42" spans="2:11" ht="55.5" customHeight="1" x14ac:dyDescent="0.9">
      <c r="B42" s="32"/>
      <c r="C42" s="33"/>
      <c r="D42" s="33"/>
      <c r="E42" s="34"/>
      <c r="F42" s="34"/>
      <c r="G42" s="34"/>
      <c r="H42" s="31"/>
      <c r="I42" s="35"/>
      <c r="J42" s="36"/>
      <c r="K42" s="10"/>
    </row>
    <row r="43" spans="2:11" ht="46.5" hidden="1" x14ac:dyDescent="0.7">
      <c r="B43" s="26"/>
      <c r="E43" s="10"/>
      <c r="F43" s="25"/>
      <c r="G43" s="25"/>
      <c r="H43" s="6"/>
      <c r="I43" s="17"/>
      <c r="J43" s="22"/>
      <c r="K43" s="10"/>
    </row>
    <row r="44" spans="2:11" ht="46.5" x14ac:dyDescent="0.7">
      <c r="B44" s="26"/>
      <c r="C44" s="25"/>
      <c r="D44" s="25"/>
      <c r="E44" s="25"/>
      <c r="F44" s="25"/>
      <c r="G44" s="25"/>
      <c r="H44" s="6"/>
      <c r="I44" s="17"/>
      <c r="J44" s="22"/>
      <c r="K44" s="10"/>
    </row>
    <row r="45" spans="2:11" ht="46.5" x14ac:dyDescent="0.7">
      <c r="B45" s="186" t="s">
        <v>23</v>
      </c>
      <c r="C45" s="187"/>
      <c r="D45" s="187"/>
      <c r="E45" s="187"/>
      <c r="F45" s="187"/>
      <c r="G45" s="187"/>
      <c r="H45" s="187"/>
      <c r="I45" s="187"/>
      <c r="J45" s="188"/>
      <c r="K45" s="10"/>
    </row>
    <row r="46" spans="2:11" ht="61.5" x14ac:dyDescent="0.9">
      <c r="B46" s="184" t="s">
        <v>21</v>
      </c>
      <c r="C46" s="185"/>
      <c r="D46" s="185"/>
      <c r="E46" s="185"/>
      <c r="F46" s="185"/>
      <c r="G46" s="185"/>
      <c r="H46" s="185"/>
      <c r="I46" s="185"/>
      <c r="J46" s="189"/>
      <c r="K46" s="10"/>
    </row>
    <row r="47" spans="2:11" ht="61.5" x14ac:dyDescent="0.9">
      <c r="B47" s="181" t="s">
        <v>24</v>
      </c>
      <c r="C47" s="182"/>
      <c r="D47" s="182"/>
      <c r="E47" s="182"/>
      <c r="F47" s="182"/>
      <c r="G47" s="182"/>
      <c r="H47" s="182"/>
      <c r="I47" s="182"/>
      <c r="J47" s="183"/>
    </row>
    <row r="48" spans="2:11" x14ac:dyDescent="0.25">
      <c r="B48" s="4"/>
      <c r="E48" s="10"/>
      <c r="F48" s="10"/>
      <c r="G48" s="10"/>
      <c r="H48" s="6"/>
      <c r="I48" s="17"/>
      <c r="J48" s="22"/>
    </row>
    <row r="49" spans="2:10" ht="15.75" thickBot="1" x14ac:dyDescent="0.3">
      <c r="B49" s="11"/>
      <c r="C49" s="12"/>
      <c r="D49" s="12"/>
      <c r="E49" s="13"/>
      <c r="F49" s="13"/>
      <c r="G49" s="13"/>
      <c r="H49" s="14"/>
      <c r="I49" s="23"/>
      <c r="J49" s="24"/>
    </row>
  </sheetData>
  <mergeCells count="39">
    <mergeCell ref="F39:H39"/>
    <mergeCell ref="I35:J35"/>
    <mergeCell ref="F35:H35"/>
    <mergeCell ref="B32:H32"/>
    <mergeCell ref="F20:H20"/>
    <mergeCell ref="F21:H21"/>
    <mergeCell ref="F30:H30"/>
    <mergeCell ref="F31:H31"/>
    <mergeCell ref="J27:J29"/>
    <mergeCell ref="B9:J9"/>
    <mergeCell ref="B10:J10"/>
    <mergeCell ref="F12:H12"/>
    <mergeCell ref="B47:J47"/>
    <mergeCell ref="I41:J41"/>
    <mergeCell ref="B41:E41"/>
    <mergeCell ref="B40:E40"/>
    <mergeCell ref="B45:J45"/>
    <mergeCell ref="B46:J46"/>
    <mergeCell ref="I40:J40"/>
    <mergeCell ref="F41:H41"/>
    <mergeCell ref="F40:H40"/>
    <mergeCell ref="I39:J39"/>
    <mergeCell ref="B39:E39"/>
    <mergeCell ref="B35:E35"/>
    <mergeCell ref="F15:H15"/>
    <mergeCell ref="B11:C11"/>
    <mergeCell ref="E27:E29"/>
    <mergeCell ref="F27:H29"/>
    <mergeCell ref="F26:H26"/>
    <mergeCell ref="F23:H23"/>
    <mergeCell ref="F14:H14"/>
    <mergeCell ref="F24:H24"/>
    <mergeCell ref="F22:H22"/>
    <mergeCell ref="F25:H25"/>
    <mergeCell ref="F16:H16"/>
    <mergeCell ref="F13:H13"/>
    <mergeCell ref="F18:H18"/>
    <mergeCell ref="F19:H19"/>
    <mergeCell ref="F17:H17"/>
  </mergeCells>
  <printOptions horizontalCentered="1"/>
  <pageMargins left="0" right="0" top="0.27559055118110237" bottom="0" header="0.23622047244094491" footer="0.17"/>
  <pageSetup scale="2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2"/>
  <sheetViews>
    <sheetView tabSelected="1" view="pageBreakPreview" topLeftCell="F55" zoomScale="64" zoomScaleNormal="100" zoomScaleSheetLayoutView="64" workbookViewId="0">
      <selection activeCell="F31" sqref="F31:H31"/>
    </sheetView>
  </sheetViews>
  <sheetFormatPr baseColWidth="10" defaultColWidth="16" defaultRowHeight="15" x14ac:dyDescent="0.25"/>
  <cols>
    <col min="1" max="1" width="5.140625" hidden="1" customWidth="1"/>
    <col min="2" max="2" width="20.7109375" style="6" customWidth="1"/>
    <col min="3" max="4" width="71.42578125" style="6" customWidth="1"/>
    <col min="5" max="5" width="103.5703125" style="6" customWidth="1"/>
    <col min="6" max="6" width="55.140625" customWidth="1"/>
    <col min="7" max="7" width="72.5703125" customWidth="1"/>
    <col min="8" max="8" width="44.5703125" style="15" customWidth="1"/>
    <col min="9" max="9" width="97.28515625" style="16" customWidth="1"/>
    <col min="10" max="10" width="131.85546875" customWidth="1"/>
    <col min="11" max="11" width="11.42578125" customWidth="1"/>
  </cols>
  <sheetData>
    <row r="1" spans="2:10" x14ac:dyDescent="0.25">
      <c r="B1" s="1"/>
      <c r="C1" s="3"/>
      <c r="D1" s="3"/>
      <c r="E1" s="3"/>
      <c r="F1" s="3"/>
      <c r="G1" s="3"/>
      <c r="H1" s="3"/>
      <c r="I1" s="20"/>
      <c r="J1" s="21"/>
    </row>
    <row r="2" spans="2:10" x14ac:dyDescent="0.25">
      <c r="B2" s="4"/>
      <c r="F2" s="6"/>
      <c r="G2" s="6"/>
      <c r="H2" s="6"/>
      <c r="I2" s="18"/>
      <c r="J2" s="22"/>
    </row>
    <row r="3" spans="2:10" x14ac:dyDescent="0.25">
      <c r="B3" s="4"/>
      <c r="F3" s="6"/>
      <c r="G3" s="6"/>
      <c r="H3" s="6"/>
      <c r="I3" s="18"/>
      <c r="J3" s="22"/>
    </row>
    <row r="4" spans="2:10" x14ac:dyDescent="0.25">
      <c r="B4" s="4"/>
      <c r="F4" s="6"/>
      <c r="G4" s="6"/>
      <c r="H4" s="6"/>
      <c r="I4" s="18"/>
      <c r="J4" s="22"/>
    </row>
    <row r="5" spans="2:10" x14ac:dyDescent="0.25">
      <c r="B5" s="4"/>
      <c r="F5" s="6"/>
      <c r="G5" s="6"/>
      <c r="H5" s="6"/>
      <c r="I5" s="18"/>
      <c r="J5" s="22"/>
    </row>
    <row r="6" spans="2:10" x14ac:dyDescent="0.25">
      <c r="B6" s="4"/>
      <c r="F6" s="6"/>
      <c r="G6" s="6"/>
      <c r="H6" s="6"/>
      <c r="I6" s="18"/>
      <c r="J6" s="22"/>
    </row>
    <row r="7" spans="2:10" x14ac:dyDescent="0.25">
      <c r="B7" s="4"/>
      <c r="F7" s="6"/>
      <c r="G7" s="6"/>
      <c r="H7" s="6"/>
      <c r="I7" s="18"/>
      <c r="J7" s="22"/>
    </row>
    <row r="8" spans="2:10" x14ac:dyDescent="0.25">
      <c r="B8" s="4"/>
      <c r="F8" s="6"/>
      <c r="G8" s="6"/>
      <c r="H8" s="6"/>
      <c r="I8" s="18"/>
      <c r="J8" s="22"/>
    </row>
    <row r="9" spans="2:10" x14ac:dyDescent="0.25">
      <c r="B9" s="4"/>
      <c r="F9" s="6"/>
      <c r="G9" s="6"/>
      <c r="H9" s="6"/>
      <c r="I9" s="18"/>
      <c r="J9" s="22"/>
    </row>
    <row r="10" spans="2:10" x14ac:dyDescent="0.25">
      <c r="B10" s="4"/>
      <c r="F10" s="6"/>
      <c r="G10" s="6"/>
      <c r="H10" s="6"/>
      <c r="I10" s="18"/>
      <c r="J10" s="22"/>
    </row>
    <row r="11" spans="2:10" x14ac:dyDescent="0.25">
      <c r="B11" s="4"/>
      <c r="F11" s="6"/>
      <c r="G11" s="6"/>
      <c r="H11" s="6"/>
      <c r="I11" s="18"/>
      <c r="J11" s="22"/>
    </row>
    <row r="12" spans="2:10" x14ac:dyDescent="0.25">
      <c r="B12" s="4"/>
      <c r="F12" s="6"/>
      <c r="G12" s="6"/>
      <c r="H12" s="6"/>
      <c r="I12" s="18"/>
      <c r="J12" s="22"/>
    </row>
    <row r="13" spans="2:10" x14ac:dyDescent="0.25">
      <c r="B13" s="4"/>
      <c r="F13" s="6"/>
      <c r="G13" s="6"/>
      <c r="H13" s="6"/>
      <c r="I13" s="18"/>
      <c r="J13" s="22"/>
    </row>
    <row r="14" spans="2:10" x14ac:dyDescent="0.25">
      <c r="B14" s="4"/>
      <c r="F14" s="6"/>
      <c r="G14" s="6"/>
      <c r="H14" s="6"/>
      <c r="I14" s="18"/>
      <c r="J14" s="22"/>
    </row>
    <row r="15" spans="2:10" x14ac:dyDescent="0.25">
      <c r="B15" s="4"/>
      <c r="F15" s="6"/>
      <c r="G15" s="6"/>
      <c r="H15" s="6"/>
      <c r="I15" s="18"/>
      <c r="J15" s="22"/>
    </row>
    <row r="16" spans="2:10" x14ac:dyDescent="0.25">
      <c r="B16" s="4"/>
      <c r="F16" s="6"/>
      <c r="G16" s="6"/>
      <c r="H16" s="6"/>
      <c r="I16" s="18"/>
      <c r="J16" s="22"/>
    </row>
    <row r="17" spans="1:10" x14ac:dyDescent="0.25">
      <c r="B17" s="4"/>
      <c r="F17" s="6"/>
      <c r="G17" s="6"/>
      <c r="H17" s="6"/>
      <c r="I17" s="18"/>
      <c r="J17" s="22"/>
    </row>
    <row r="18" spans="1:10" x14ac:dyDescent="0.25">
      <c r="B18" s="89"/>
      <c r="C18" s="90"/>
      <c r="D18" s="90"/>
      <c r="E18" s="90"/>
      <c r="F18" s="90"/>
      <c r="G18" s="90"/>
      <c r="H18" s="90"/>
      <c r="I18" s="91"/>
      <c r="J18" s="92"/>
    </row>
    <row r="19" spans="1:10" x14ac:dyDescent="0.25">
      <c r="B19" s="89"/>
      <c r="C19" s="90"/>
      <c r="D19" s="90"/>
      <c r="E19" s="90"/>
      <c r="F19" s="90"/>
      <c r="G19" s="90"/>
      <c r="H19" s="90"/>
      <c r="I19" s="91"/>
      <c r="J19" s="92"/>
    </row>
    <row r="20" spans="1:10" x14ac:dyDescent="0.25">
      <c r="B20" s="89"/>
      <c r="C20" s="90"/>
      <c r="D20" s="90"/>
      <c r="E20" s="90"/>
      <c r="F20" s="90"/>
      <c r="G20" s="90"/>
      <c r="H20" s="90"/>
      <c r="I20" s="91"/>
      <c r="J20" s="92"/>
    </row>
    <row r="21" spans="1:10" x14ac:dyDescent="0.25">
      <c r="B21" s="89"/>
      <c r="C21" s="90"/>
      <c r="D21" s="90"/>
      <c r="E21" s="90"/>
      <c r="F21" s="90"/>
      <c r="G21" s="90"/>
      <c r="H21" s="90"/>
      <c r="I21" s="91"/>
      <c r="J21" s="92"/>
    </row>
    <row r="22" spans="1:10" ht="18.75" customHeight="1" x14ac:dyDescent="0.25">
      <c r="B22" s="89"/>
      <c r="C22" s="90"/>
      <c r="D22" s="90"/>
      <c r="E22" s="90"/>
      <c r="F22" s="90"/>
      <c r="G22" s="90"/>
      <c r="H22" s="90"/>
      <c r="I22" s="91"/>
      <c r="J22" s="92"/>
    </row>
    <row r="23" spans="1:10" x14ac:dyDescent="0.25">
      <c r="B23" s="89"/>
      <c r="C23" s="90"/>
      <c r="D23" s="90"/>
      <c r="E23" s="90"/>
      <c r="F23" s="90"/>
      <c r="G23" s="90"/>
      <c r="H23" s="90"/>
      <c r="I23" s="91"/>
      <c r="J23" s="92"/>
    </row>
    <row r="24" spans="1:10" ht="27" customHeight="1" x14ac:dyDescent="0.25">
      <c r="B24" s="89"/>
      <c r="C24" s="90"/>
      <c r="D24" s="90"/>
      <c r="E24" s="90"/>
      <c r="F24" s="93"/>
      <c r="G24" s="93"/>
      <c r="H24" s="94"/>
      <c r="I24" s="95"/>
      <c r="J24" s="92"/>
    </row>
    <row r="25" spans="1:10" ht="27" customHeight="1" x14ac:dyDescent="0.25">
      <c r="B25" s="89"/>
      <c r="C25" s="90"/>
      <c r="D25" s="90"/>
      <c r="E25" s="90"/>
      <c r="F25" s="93"/>
      <c r="G25" s="93"/>
      <c r="H25" s="94"/>
      <c r="I25" s="95"/>
      <c r="J25" s="92"/>
    </row>
    <row r="26" spans="1:10" ht="105.75" customHeight="1" x14ac:dyDescent="1.1499999999999999">
      <c r="B26" s="236" t="s">
        <v>128</v>
      </c>
      <c r="C26" s="237"/>
      <c r="D26" s="237"/>
      <c r="E26" s="237"/>
      <c r="F26" s="237"/>
      <c r="G26" s="237"/>
      <c r="H26" s="237"/>
      <c r="I26" s="237"/>
      <c r="J26" s="238"/>
    </row>
    <row r="27" spans="1:10" ht="85.5" customHeight="1" x14ac:dyDescent="1.1499999999999999">
      <c r="B27" s="239" t="s">
        <v>134</v>
      </c>
      <c r="C27" s="240"/>
      <c r="D27" s="240"/>
      <c r="E27" s="240"/>
      <c r="F27" s="240"/>
      <c r="G27" s="240"/>
      <c r="H27" s="240"/>
      <c r="I27" s="240"/>
      <c r="J27" s="241"/>
    </row>
    <row r="28" spans="1:10" ht="85.5" customHeight="1" thickBot="1" x14ac:dyDescent="1.2">
      <c r="B28" s="242"/>
      <c r="C28" s="243"/>
      <c r="D28" s="243"/>
      <c r="E28" s="243"/>
      <c r="F28" s="96"/>
      <c r="G28" s="96"/>
      <c r="H28" s="96"/>
      <c r="I28" s="96"/>
      <c r="J28" s="97"/>
    </row>
    <row r="29" spans="1:10" ht="173.25" customHeight="1" thickBot="1" x14ac:dyDescent="0.65">
      <c r="B29" s="98" t="s">
        <v>48</v>
      </c>
      <c r="C29" s="100" t="s">
        <v>2</v>
      </c>
      <c r="D29" s="101" t="s">
        <v>1</v>
      </c>
      <c r="E29" s="99" t="s">
        <v>0</v>
      </c>
      <c r="F29" s="244" t="s">
        <v>40</v>
      </c>
      <c r="G29" s="244"/>
      <c r="H29" s="244"/>
      <c r="I29" s="102" t="s">
        <v>3</v>
      </c>
      <c r="J29" s="103" t="s">
        <v>25</v>
      </c>
    </row>
    <row r="30" spans="1:10" s="118" customFormat="1" ht="331.5" customHeight="1" x14ac:dyDescent="0.8">
      <c r="B30" s="150">
        <v>1</v>
      </c>
      <c r="C30" s="138" t="s">
        <v>43</v>
      </c>
      <c r="D30" s="139">
        <v>44005</v>
      </c>
      <c r="E30" s="140" t="s">
        <v>4</v>
      </c>
      <c r="F30" s="248" t="s">
        <v>5</v>
      </c>
      <c r="G30" s="248"/>
      <c r="H30" s="248"/>
      <c r="I30" s="127">
        <v>87723.9</v>
      </c>
      <c r="J30" s="152" t="s">
        <v>26</v>
      </c>
    </row>
    <row r="31" spans="1:10" s="118" customFormat="1" ht="331.5" customHeight="1" x14ac:dyDescent="0.8">
      <c r="B31" s="151">
        <v>2</v>
      </c>
      <c r="C31" s="141" t="s">
        <v>7</v>
      </c>
      <c r="D31" s="142">
        <v>44075</v>
      </c>
      <c r="E31" s="143" t="s">
        <v>6</v>
      </c>
      <c r="F31" s="220" t="s">
        <v>8</v>
      </c>
      <c r="G31" s="220"/>
      <c r="H31" s="220"/>
      <c r="I31" s="128">
        <v>22444.91</v>
      </c>
      <c r="J31" s="153" t="s">
        <v>27</v>
      </c>
    </row>
    <row r="32" spans="1:10" s="120" customFormat="1" ht="331.5" customHeight="1" x14ac:dyDescent="0.8">
      <c r="A32" s="119"/>
      <c r="B32" s="151">
        <v>3</v>
      </c>
      <c r="C32" s="144" t="s">
        <v>9</v>
      </c>
      <c r="D32" s="145">
        <v>44237</v>
      </c>
      <c r="E32" s="146" t="s">
        <v>6</v>
      </c>
      <c r="F32" s="247" t="s">
        <v>10</v>
      </c>
      <c r="G32" s="247"/>
      <c r="H32" s="247"/>
      <c r="I32" s="129">
        <v>22444.91</v>
      </c>
      <c r="J32" s="245" t="s">
        <v>27</v>
      </c>
    </row>
    <row r="33" spans="1:12" s="120" customFormat="1" ht="331.5" customHeight="1" x14ac:dyDescent="0.8">
      <c r="A33" s="119"/>
      <c r="B33" s="151">
        <v>4</v>
      </c>
      <c r="C33" s="141" t="s">
        <v>11</v>
      </c>
      <c r="D33" s="142">
        <v>44237</v>
      </c>
      <c r="E33" s="143" t="s">
        <v>6</v>
      </c>
      <c r="F33" s="220" t="s">
        <v>29</v>
      </c>
      <c r="G33" s="220"/>
      <c r="H33" s="220"/>
      <c r="I33" s="128">
        <v>22444.91</v>
      </c>
      <c r="J33" s="246"/>
    </row>
    <row r="34" spans="1:12" s="120" customFormat="1" ht="331.5" customHeight="1" x14ac:dyDescent="0.8">
      <c r="A34" s="121"/>
      <c r="B34" s="151">
        <v>5</v>
      </c>
      <c r="C34" s="141" t="s">
        <v>13</v>
      </c>
      <c r="D34" s="142">
        <v>44361</v>
      </c>
      <c r="E34" s="147" t="s">
        <v>12</v>
      </c>
      <c r="F34" s="220" t="s">
        <v>14</v>
      </c>
      <c r="G34" s="220"/>
      <c r="H34" s="220"/>
      <c r="I34" s="130">
        <v>78995.100000000006</v>
      </c>
      <c r="J34" s="153" t="s">
        <v>126</v>
      </c>
    </row>
    <row r="35" spans="1:12" s="120" customFormat="1" ht="331.5" customHeight="1" thickBot="1" x14ac:dyDescent="0.85">
      <c r="A35" s="122"/>
      <c r="B35" s="151">
        <v>6</v>
      </c>
      <c r="C35" s="141" t="s">
        <v>16</v>
      </c>
      <c r="D35" s="142">
        <v>3</v>
      </c>
      <c r="E35" s="147" t="s">
        <v>15</v>
      </c>
      <c r="F35" s="220" t="s">
        <v>17</v>
      </c>
      <c r="G35" s="220"/>
      <c r="H35" s="220"/>
      <c r="I35" s="130">
        <v>31250</v>
      </c>
      <c r="J35" s="153" t="s">
        <v>28</v>
      </c>
    </row>
    <row r="36" spans="1:12" s="120" customFormat="1" ht="331.5" customHeight="1" thickBot="1" x14ac:dyDescent="0.85">
      <c r="A36" s="123"/>
      <c r="B36" s="151">
        <v>7</v>
      </c>
      <c r="C36" s="148" t="s">
        <v>19</v>
      </c>
      <c r="D36" s="149">
        <v>44573</v>
      </c>
      <c r="E36" s="147" t="s">
        <v>18</v>
      </c>
      <c r="F36" s="220" t="s">
        <v>30</v>
      </c>
      <c r="G36" s="220"/>
      <c r="H36" s="220"/>
      <c r="I36" s="131">
        <v>14749.67</v>
      </c>
      <c r="J36" s="225" t="s">
        <v>127</v>
      </c>
    </row>
    <row r="37" spans="1:12" s="120" customFormat="1" ht="331.5" customHeight="1" thickBot="1" x14ac:dyDescent="0.85">
      <c r="A37" s="123"/>
      <c r="B37" s="151">
        <v>8</v>
      </c>
      <c r="C37" s="148" t="s">
        <v>44</v>
      </c>
      <c r="D37" s="149">
        <v>44946</v>
      </c>
      <c r="E37" s="147" t="s">
        <v>18</v>
      </c>
      <c r="F37" s="220" t="s">
        <v>31</v>
      </c>
      <c r="G37" s="220"/>
      <c r="H37" s="220"/>
      <c r="I37" s="131">
        <v>14749.67</v>
      </c>
      <c r="J37" s="225"/>
    </row>
    <row r="38" spans="1:12" s="120" customFormat="1" ht="331.5" customHeight="1" thickBot="1" x14ac:dyDescent="0.85">
      <c r="A38" s="123"/>
      <c r="B38" s="151">
        <v>9</v>
      </c>
      <c r="C38" s="148" t="s">
        <v>45</v>
      </c>
      <c r="D38" s="149">
        <v>44946</v>
      </c>
      <c r="E38" s="147" t="s">
        <v>18</v>
      </c>
      <c r="F38" s="220" t="s">
        <v>32</v>
      </c>
      <c r="G38" s="220"/>
      <c r="H38" s="220"/>
      <c r="I38" s="131">
        <v>14749.67</v>
      </c>
      <c r="J38" s="225"/>
    </row>
    <row r="39" spans="1:12" s="120" customFormat="1" ht="331.5" customHeight="1" x14ac:dyDescent="0.8">
      <c r="A39" s="124"/>
      <c r="B39" s="151">
        <v>10</v>
      </c>
      <c r="C39" s="148" t="s">
        <v>46</v>
      </c>
      <c r="D39" s="149">
        <v>44946</v>
      </c>
      <c r="E39" s="147" t="s">
        <v>18</v>
      </c>
      <c r="F39" s="220" t="s">
        <v>33</v>
      </c>
      <c r="G39" s="220"/>
      <c r="H39" s="220"/>
      <c r="I39" s="131">
        <v>14749.67</v>
      </c>
      <c r="J39" s="225"/>
    </row>
    <row r="40" spans="1:12" s="120" customFormat="1" ht="331.5" customHeight="1" thickBot="1" x14ac:dyDescent="0.85">
      <c r="A40" s="124"/>
      <c r="B40" s="151">
        <v>11</v>
      </c>
      <c r="C40" s="148" t="s">
        <v>123</v>
      </c>
      <c r="D40" s="149">
        <v>45098</v>
      </c>
      <c r="E40" s="147" t="s">
        <v>121</v>
      </c>
      <c r="F40" s="220" t="s">
        <v>124</v>
      </c>
      <c r="G40" s="220"/>
      <c r="H40" s="220"/>
      <c r="I40" s="131">
        <v>125050.5</v>
      </c>
      <c r="J40" s="154" t="s">
        <v>125</v>
      </c>
    </row>
    <row r="41" spans="1:12" s="27" customFormat="1" ht="129" customHeight="1" thickBot="1" x14ac:dyDescent="0.45">
      <c r="A41" s="78"/>
      <c r="B41" s="216" t="s">
        <v>67</v>
      </c>
      <c r="C41" s="217"/>
      <c r="D41" s="217"/>
      <c r="E41" s="217"/>
      <c r="F41" s="218"/>
      <c r="G41" s="218"/>
      <c r="H41" s="219"/>
      <c r="I41" s="88">
        <f>SUM(I30:I40)</f>
        <v>449352.90999999992</v>
      </c>
      <c r="J41" s="132"/>
    </row>
    <row r="42" spans="1:12" s="27" customFormat="1" ht="129" customHeight="1" thickBot="1" x14ac:dyDescent="0.45">
      <c r="A42" s="62"/>
      <c r="B42" s="221" t="s">
        <v>117</v>
      </c>
      <c r="C42" s="222"/>
      <c r="D42" s="222"/>
      <c r="E42" s="222"/>
      <c r="F42" s="223"/>
      <c r="G42" s="223"/>
      <c r="H42" s="223"/>
      <c r="I42" s="223"/>
      <c r="J42" s="224"/>
    </row>
    <row r="43" spans="1:12" ht="354.75" customHeight="1" x14ac:dyDescent="0.9">
      <c r="A43" s="87"/>
      <c r="B43" s="155">
        <v>1</v>
      </c>
      <c r="C43" s="156" t="s">
        <v>151</v>
      </c>
      <c r="D43" s="157">
        <v>45550</v>
      </c>
      <c r="E43" s="158" t="s">
        <v>120</v>
      </c>
      <c r="F43" s="249" t="s">
        <v>149</v>
      </c>
      <c r="G43" s="249"/>
      <c r="H43" s="249"/>
      <c r="I43" s="133">
        <v>14904.17</v>
      </c>
      <c r="J43" s="134" t="s">
        <v>150</v>
      </c>
      <c r="K43" s="10"/>
      <c r="L43" s="10"/>
    </row>
    <row r="44" spans="1:12" ht="261" customHeight="1" x14ac:dyDescent="0.9">
      <c r="A44" s="72"/>
      <c r="B44" s="159">
        <v>2</v>
      </c>
      <c r="C44" s="160" t="s">
        <v>157</v>
      </c>
      <c r="D44" s="161">
        <v>45532</v>
      </c>
      <c r="E44" s="162" t="s">
        <v>152</v>
      </c>
      <c r="F44" s="212" t="s">
        <v>154</v>
      </c>
      <c r="G44" s="212"/>
      <c r="H44" s="212"/>
      <c r="I44" s="135">
        <v>23858.17</v>
      </c>
      <c r="J44" s="136" t="s">
        <v>161</v>
      </c>
      <c r="K44" s="10"/>
      <c r="L44" s="10"/>
    </row>
    <row r="45" spans="1:12" ht="261" customHeight="1" x14ac:dyDescent="0.9">
      <c r="A45" s="72"/>
      <c r="B45" s="159">
        <v>3</v>
      </c>
      <c r="C45" s="160" t="s">
        <v>158</v>
      </c>
      <c r="D45" s="161">
        <v>45539</v>
      </c>
      <c r="E45" s="163" t="s">
        <v>153</v>
      </c>
      <c r="F45" s="212" t="s">
        <v>155</v>
      </c>
      <c r="G45" s="212"/>
      <c r="H45" s="212"/>
      <c r="I45" s="135">
        <v>14160</v>
      </c>
      <c r="J45" s="136" t="s">
        <v>162</v>
      </c>
      <c r="K45" s="10"/>
      <c r="L45" s="10"/>
    </row>
    <row r="46" spans="1:12" ht="261" customHeight="1" x14ac:dyDescent="0.9">
      <c r="A46" s="72"/>
      <c r="B46" s="159">
        <v>4</v>
      </c>
      <c r="C46" s="160" t="s">
        <v>159</v>
      </c>
      <c r="D46" s="161">
        <v>45531</v>
      </c>
      <c r="E46" s="162" t="s">
        <v>152</v>
      </c>
      <c r="F46" s="212" t="s">
        <v>156</v>
      </c>
      <c r="G46" s="212"/>
      <c r="H46" s="212"/>
      <c r="I46" s="135">
        <v>17303.75</v>
      </c>
      <c r="J46" s="136" t="s">
        <v>163</v>
      </c>
      <c r="K46" s="10"/>
      <c r="L46" s="10"/>
    </row>
    <row r="47" spans="1:12" ht="261" customHeight="1" x14ac:dyDescent="0.9">
      <c r="A47" s="72"/>
      <c r="B47" s="159">
        <v>5</v>
      </c>
      <c r="C47" s="160" t="s">
        <v>160</v>
      </c>
      <c r="D47" s="161">
        <v>45554</v>
      </c>
      <c r="E47" s="162" t="s">
        <v>122</v>
      </c>
      <c r="F47" s="212" t="s">
        <v>165</v>
      </c>
      <c r="G47" s="212"/>
      <c r="H47" s="212"/>
      <c r="I47" s="135">
        <v>263441.19</v>
      </c>
      <c r="J47" s="136" t="s">
        <v>164</v>
      </c>
      <c r="K47" s="10"/>
      <c r="L47" s="10"/>
    </row>
    <row r="48" spans="1:12" ht="261" customHeight="1" x14ac:dyDescent="0.25">
      <c r="A48" s="72"/>
      <c r="B48" s="159">
        <v>6</v>
      </c>
      <c r="C48" s="160" t="s">
        <v>139</v>
      </c>
      <c r="D48" s="161">
        <v>45548</v>
      </c>
      <c r="E48" s="163" t="s">
        <v>138</v>
      </c>
      <c r="F48" s="212" t="s">
        <v>131</v>
      </c>
      <c r="G48" s="212"/>
      <c r="H48" s="212"/>
      <c r="I48" s="135">
        <v>3420</v>
      </c>
      <c r="J48" s="201" t="s">
        <v>148</v>
      </c>
      <c r="K48" s="10"/>
      <c r="L48" s="10"/>
    </row>
    <row r="49" spans="1:12" ht="261" customHeight="1" x14ac:dyDescent="0.25">
      <c r="A49" s="72"/>
      <c r="B49" s="159">
        <v>7</v>
      </c>
      <c r="C49" s="160" t="s">
        <v>140</v>
      </c>
      <c r="D49" s="161">
        <v>45548</v>
      </c>
      <c r="E49" s="163" t="s">
        <v>132</v>
      </c>
      <c r="F49" s="212" t="s">
        <v>141</v>
      </c>
      <c r="G49" s="212"/>
      <c r="H49" s="212"/>
      <c r="I49" s="135">
        <v>313300</v>
      </c>
      <c r="J49" s="201"/>
      <c r="K49" s="10"/>
      <c r="L49" s="10"/>
    </row>
    <row r="50" spans="1:12" ht="261" customHeight="1" x14ac:dyDescent="0.25">
      <c r="A50" s="72"/>
      <c r="B50" s="203">
        <v>8</v>
      </c>
      <c r="C50" s="160" t="s">
        <v>135</v>
      </c>
      <c r="D50" s="161">
        <v>45562</v>
      </c>
      <c r="E50" s="213" t="s">
        <v>129</v>
      </c>
      <c r="F50" s="212" t="s">
        <v>130</v>
      </c>
      <c r="G50" s="212"/>
      <c r="H50" s="212"/>
      <c r="I50" s="135">
        <v>2177.75</v>
      </c>
      <c r="J50" s="201"/>
      <c r="K50" s="10"/>
      <c r="L50" s="10"/>
    </row>
    <row r="51" spans="1:12" ht="261" customHeight="1" x14ac:dyDescent="0.25">
      <c r="A51" s="72"/>
      <c r="B51" s="203"/>
      <c r="C51" s="160" t="s">
        <v>136</v>
      </c>
      <c r="D51" s="161">
        <v>45562</v>
      </c>
      <c r="E51" s="213"/>
      <c r="F51" s="212"/>
      <c r="G51" s="212"/>
      <c r="H51" s="212"/>
      <c r="I51" s="135">
        <v>197709.14</v>
      </c>
      <c r="J51" s="201"/>
      <c r="K51" s="10"/>
      <c r="L51" s="10"/>
    </row>
    <row r="52" spans="1:12" ht="261" customHeight="1" x14ac:dyDescent="0.25">
      <c r="A52" s="72"/>
      <c r="B52" s="203"/>
      <c r="C52" s="160" t="s">
        <v>137</v>
      </c>
      <c r="D52" s="161">
        <v>45562</v>
      </c>
      <c r="E52" s="213"/>
      <c r="F52" s="212"/>
      <c r="G52" s="212"/>
      <c r="H52" s="212"/>
      <c r="I52" s="135">
        <v>140112.79</v>
      </c>
      <c r="J52" s="201"/>
      <c r="K52" s="10"/>
      <c r="L52" s="10"/>
    </row>
    <row r="53" spans="1:12" ht="261" customHeight="1" x14ac:dyDescent="0.25">
      <c r="A53" s="72"/>
      <c r="B53" s="159">
        <v>9</v>
      </c>
      <c r="C53" s="160" t="s">
        <v>143</v>
      </c>
      <c r="D53" s="161">
        <v>45546</v>
      </c>
      <c r="E53" s="163" t="s">
        <v>142</v>
      </c>
      <c r="F53" s="212" t="s">
        <v>144</v>
      </c>
      <c r="G53" s="212"/>
      <c r="H53" s="212"/>
      <c r="I53" s="135">
        <v>71488.33</v>
      </c>
      <c r="J53" s="201" t="s">
        <v>148</v>
      </c>
      <c r="K53" s="10"/>
      <c r="L53" s="10"/>
    </row>
    <row r="54" spans="1:12" ht="261" customHeight="1" x14ac:dyDescent="0.25">
      <c r="A54" s="72"/>
      <c r="B54" s="159">
        <v>10</v>
      </c>
      <c r="C54" s="160" t="s">
        <v>145</v>
      </c>
      <c r="D54" s="161">
        <v>45539</v>
      </c>
      <c r="E54" s="213" t="s">
        <v>65</v>
      </c>
      <c r="F54" s="212" t="s">
        <v>146</v>
      </c>
      <c r="G54" s="212"/>
      <c r="H54" s="212"/>
      <c r="I54" s="135">
        <v>88500</v>
      </c>
      <c r="J54" s="201"/>
      <c r="K54" s="10"/>
      <c r="L54" s="10"/>
    </row>
    <row r="55" spans="1:12" ht="261" customHeight="1" thickBot="1" x14ac:dyDescent="0.3">
      <c r="A55" s="72"/>
      <c r="B55" s="164">
        <v>11</v>
      </c>
      <c r="C55" s="165" t="s">
        <v>147</v>
      </c>
      <c r="D55" s="166">
        <v>45539</v>
      </c>
      <c r="E55" s="214"/>
      <c r="F55" s="215"/>
      <c r="G55" s="215"/>
      <c r="H55" s="215"/>
      <c r="I55" s="137">
        <v>8850</v>
      </c>
      <c r="J55" s="202"/>
      <c r="K55" s="10"/>
      <c r="L55" s="10"/>
    </row>
    <row r="56" spans="1:12" ht="135.75" customHeight="1" thickBot="1" x14ac:dyDescent="1.2">
      <c r="A56" s="85"/>
      <c r="B56" s="208" t="s">
        <v>118</v>
      </c>
      <c r="C56" s="209"/>
      <c r="D56" s="209"/>
      <c r="E56" s="209"/>
      <c r="F56" s="210"/>
      <c r="G56" s="210"/>
      <c r="H56" s="211"/>
      <c r="I56" s="83">
        <f>SUM(I43:I55)</f>
        <v>1159225.29</v>
      </c>
      <c r="J56" s="82"/>
      <c r="K56" s="10"/>
      <c r="L56" s="10"/>
    </row>
    <row r="57" spans="1:12" ht="127.5" customHeight="1" thickBot="1" x14ac:dyDescent="1.2">
      <c r="A57" s="64"/>
      <c r="B57" s="205" t="s">
        <v>119</v>
      </c>
      <c r="C57" s="206"/>
      <c r="D57" s="206"/>
      <c r="E57" s="206"/>
      <c r="F57" s="206"/>
      <c r="G57" s="206"/>
      <c r="H57" s="207"/>
      <c r="I57" s="84">
        <f>I41+I56</f>
        <v>1608578.2</v>
      </c>
      <c r="J57" s="86"/>
      <c r="K57" s="10"/>
    </row>
    <row r="58" spans="1:12" ht="70.5" customHeight="1" x14ac:dyDescent="0.25">
      <c r="B58" s="89"/>
      <c r="C58" s="90"/>
      <c r="D58" s="90"/>
      <c r="E58" s="90"/>
      <c r="F58" s="104"/>
      <c r="G58" s="104"/>
      <c r="H58" s="90"/>
      <c r="I58" s="105"/>
      <c r="J58" s="92"/>
      <c r="K58" s="10"/>
    </row>
    <row r="59" spans="1:12" ht="61.5" x14ac:dyDescent="0.85">
      <c r="B59" s="233" t="s">
        <v>34</v>
      </c>
      <c r="C59" s="204"/>
      <c r="D59" s="204"/>
      <c r="E59" s="204"/>
      <c r="F59" s="204"/>
      <c r="G59" s="204"/>
      <c r="H59" s="204"/>
      <c r="I59" s="204" t="s">
        <v>35</v>
      </c>
      <c r="J59" s="229"/>
      <c r="K59" s="10"/>
    </row>
    <row r="60" spans="1:12" ht="61.5" x14ac:dyDescent="0.85">
      <c r="B60" s="115"/>
      <c r="C60" s="125"/>
      <c r="D60" s="125"/>
      <c r="E60" s="125"/>
      <c r="F60" s="116"/>
      <c r="G60" s="116"/>
      <c r="H60" s="116"/>
      <c r="I60" s="116"/>
      <c r="J60" s="117"/>
      <c r="K60" s="10"/>
    </row>
    <row r="61" spans="1:12" ht="45.75" x14ac:dyDescent="0.65">
      <c r="B61" s="106"/>
      <c r="C61" s="126"/>
      <c r="D61" s="126"/>
      <c r="E61" s="126"/>
      <c r="F61" s="107"/>
      <c r="G61" s="107"/>
      <c r="H61" s="107"/>
      <c r="I61" s="107"/>
      <c r="J61" s="108"/>
      <c r="K61" s="10"/>
    </row>
    <row r="62" spans="1:12" ht="45.75" x14ac:dyDescent="0.65">
      <c r="B62" s="106"/>
      <c r="C62" s="126"/>
      <c r="D62" s="126"/>
      <c r="E62" s="126"/>
      <c r="F62" s="107"/>
      <c r="G62" s="107"/>
      <c r="H62" s="90"/>
      <c r="I62" s="107"/>
      <c r="J62" s="108"/>
      <c r="K62" s="10"/>
    </row>
    <row r="63" spans="1:12" ht="45.75" x14ac:dyDescent="0.65">
      <c r="B63" s="230" t="s">
        <v>36</v>
      </c>
      <c r="C63" s="231"/>
      <c r="D63" s="231"/>
      <c r="E63" s="231"/>
      <c r="F63" s="231"/>
      <c r="G63" s="231"/>
      <c r="H63" s="231"/>
      <c r="I63" s="231" t="s">
        <v>37</v>
      </c>
      <c r="J63" s="232"/>
      <c r="K63" s="10"/>
    </row>
    <row r="64" spans="1:12" ht="60.75" x14ac:dyDescent="0.8">
      <c r="B64" s="226" t="s">
        <v>20</v>
      </c>
      <c r="C64" s="227"/>
      <c r="D64" s="227"/>
      <c r="E64" s="227"/>
      <c r="F64" s="227"/>
      <c r="G64" s="227"/>
      <c r="H64" s="227"/>
      <c r="I64" s="227" t="s">
        <v>133</v>
      </c>
      <c r="J64" s="228"/>
      <c r="K64" s="10"/>
    </row>
    <row r="65" spans="2:11" ht="61.5" x14ac:dyDescent="0.85">
      <c r="B65" s="233" t="s">
        <v>22</v>
      </c>
      <c r="C65" s="204"/>
      <c r="D65" s="204"/>
      <c r="E65" s="204"/>
      <c r="F65" s="204"/>
      <c r="G65" s="204"/>
      <c r="H65" s="204"/>
      <c r="I65" s="234" t="s">
        <v>41</v>
      </c>
      <c r="J65" s="235"/>
      <c r="K65" s="10"/>
    </row>
    <row r="66" spans="2:11" ht="55.5" customHeight="1" x14ac:dyDescent="0.85">
      <c r="B66" s="109"/>
      <c r="C66" s="110"/>
      <c r="D66" s="110"/>
      <c r="E66" s="110"/>
      <c r="F66" s="111"/>
      <c r="G66" s="111"/>
      <c r="H66" s="112"/>
      <c r="I66" s="113"/>
      <c r="J66" s="114"/>
      <c r="K66" s="10"/>
    </row>
    <row r="67" spans="2:11" ht="45.75" x14ac:dyDescent="0.65">
      <c r="B67" s="230"/>
      <c r="C67" s="231"/>
      <c r="D67" s="231"/>
      <c r="E67" s="231"/>
      <c r="F67" s="231"/>
      <c r="G67" s="231"/>
      <c r="H67" s="231"/>
      <c r="I67" s="231"/>
      <c r="J67" s="232"/>
      <c r="K67" s="10"/>
    </row>
    <row r="68" spans="2:11" ht="60.75" x14ac:dyDescent="0.8">
      <c r="B68" s="226"/>
      <c r="C68" s="227"/>
      <c r="D68" s="227"/>
      <c r="E68" s="227"/>
      <c r="F68" s="227"/>
      <c r="G68" s="227"/>
      <c r="H68" s="227"/>
      <c r="I68" s="227"/>
      <c r="J68" s="228"/>
      <c r="K68" s="10"/>
    </row>
    <row r="69" spans="2:11" ht="61.5" x14ac:dyDescent="0.9">
      <c r="B69" s="181"/>
      <c r="C69" s="182"/>
      <c r="D69" s="182"/>
      <c r="E69" s="182"/>
      <c r="F69" s="182"/>
      <c r="G69" s="182"/>
      <c r="H69" s="182"/>
      <c r="I69" s="182"/>
      <c r="J69" s="183"/>
    </row>
    <row r="70" spans="2:11" x14ac:dyDescent="0.25">
      <c r="B70" s="4"/>
      <c r="F70" s="10"/>
      <c r="G70" s="10"/>
      <c r="H70" s="6"/>
      <c r="I70" s="17"/>
      <c r="J70" s="22"/>
    </row>
    <row r="71" spans="2:11" ht="15.75" thickBot="1" x14ac:dyDescent="0.3">
      <c r="B71" s="11"/>
      <c r="C71" s="14"/>
      <c r="D71" s="14"/>
      <c r="E71" s="14"/>
      <c r="F71" s="13"/>
      <c r="G71" s="13"/>
      <c r="H71" s="14"/>
      <c r="I71" s="23"/>
      <c r="J71" s="24"/>
    </row>
    <row r="72" spans="2:11" ht="15.75" thickBot="1" x14ac:dyDescent="0.3">
      <c r="B72" s="11"/>
      <c r="C72" s="14"/>
      <c r="D72" s="14"/>
      <c r="E72" s="14"/>
      <c r="F72" s="13"/>
      <c r="G72" s="13"/>
      <c r="H72" s="14"/>
      <c r="I72" s="23"/>
      <c r="J72" s="24"/>
    </row>
  </sheetData>
  <mergeCells count="51">
    <mergeCell ref="F34:H34"/>
    <mergeCell ref="F35:H35"/>
    <mergeCell ref="F43:H43"/>
    <mergeCell ref="B26:J26"/>
    <mergeCell ref="B27:J27"/>
    <mergeCell ref="B28:E28"/>
    <mergeCell ref="F29:H29"/>
    <mergeCell ref="J32:J33"/>
    <mergeCell ref="F33:H33"/>
    <mergeCell ref="F32:H32"/>
    <mergeCell ref="F30:H30"/>
    <mergeCell ref="F31:H31"/>
    <mergeCell ref="B68:J68"/>
    <mergeCell ref="B69:J69"/>
    <mergeCell ref="I59:J59"/>
    <mergeCell ref="B63:E63"/>
    <mergeCell ref="F63:H63"/>
    <mergeCell ref="I63:J63"/>
    <mergeCell ref="B64:E64"/>
    <mergeCell ref="B65:E65"/>
    <mergeCell ref="F64:H64"/>
    <mergeCell ref="I64:J64"/>
    <mergeCell ref="B67:J67"/>
    <mergeCell ref="B59:E59"/>
    <mergeCell ref="F59:H59"/>
    <mergeCell ref="I65:J65"/>
    <mergeCell ref="F48:H48"/>
    <mergeCell ref="F44:H44"/>
    <mergeCell ref="F45:H45"/>
    <mergeCell ref="J48:J52"/>
    <mergeCell ref="F49:H49"/>
    <mergeCell ref="F46:H46"/>
    <mergeCell ref="F47:H47"/>
    <mergeCell ref="B41:H41"/>
    <mergeCell ref="F37:H37"/>
    <mergeCell ref="F38:H38"/>
    <mergeCell ref="F39:H39"/>
    <mergeCell ref="B42:J42"/>
    <mergeCell ref="F40:H40"/>
    <mergeCell ref="J36:J39"/>
    <mergeCell ref="F36:H36"/>
    <mergeCell ref="J53:J55"/>
    <mergeCell ref="B50:B52"/>
    <mergeCell ref="F65:H65"/>
    <mergeCell ref="B57:H57"/>
    <mergeCell ref="B56:H56"/>
    <mergeCell ref="F53:H53"/>
    <mergeCell ref="E54:E55"/>
    <mergeCell ref="F54:H55"/>
    <mergeCell ref="E50:E52"/>
    <mergeCell ref="F50:H52"/>
  </mergeCells>
  <printOptions horizontalCentered="1"/>
  <pageMargins left="0" right="0" top="0.27559055118110237" bottom="0" header="0.23622047244094491" footer="0.17"/>
  <pageSetup scale="14" fitToHeight="0" orientation="portrait" r:id="rId1"/>
  <rowBreaks count="1" manualBreakCount="1">
    <brk id="44" min="1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ESTADO DE CUENTA SUPLIDORES</vt:lpstr>
      <vt:lpstr>PAGOS SIN LIBRAMIENTOS.</vt:lpstr>
      <vt:lpstr>'ESTADO DE CUENTA SUPLIDORES'!Área_de_impresión</vt:lpstr>
      <vt:lpstr>'PAGOS SIN LIBRAMIENTOS.'!Área_de_impresión</vt:lpstr>
      <vt:lpstr>'ESTADO DE CUENTA SUPLIDORES'!Títulos_a_imprimir</vt:lpstr>
      <vt:lpstr>'PAGOS SIN LIBRAMIENTOS.'!Títulos_a_imprimir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Volquez Mercedez</dc:creator>
  <cp:lastModifiedBy>Oficina de Acceso a la Información</cp:lastModifiedBy>
  <cp:lastPrinted>2024-10-15T13:20:18Z</cp:lastPrinted>
  <dcterms:created xsi:type="dcterms:W3CDTF">2023-02-24T14:07:21Z</dcterms:created>
  <dcterms:modified xsi:type="dcterms:W3CDTF">2024-10-15T17:28:25Z</dcterms:modified>
</cp:coreProperties>
</file>