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lpichardo\Desktop\"/>
    </mc:Choice>
  </mc:AlternateContent>
  <xr:revisionPtr revIDLastSave="0" documentId="8_{B9B7A88E-A29E-4C00-981D-05ED8B47AF70}" xr6:coauthVersionLast="47" xr6:coauthVersionMax="47" xr10:uidLastSave="{00000000-0000-0000-0000-000000000000}"/>
  <bookViews>
    <workbookView xWindow="-120" yWindow="-120" windowWidth="29040" windowHeight="16440" xr2:uid="{4204C1DB-0B89-44A4-A224-F1D822905522}"/>
  </bookViews>
  <sheets>
    <sheet name="FIJOS" sheetId="3" r:id="rId1"/>
  </sheets>
  <definedNames>
    <definedName name="_xlnm._FilterDatabase" localSheetId="0" hidden="1">FIJOS!$A$11:$O$136</definedName>
    <definedName name="_xlnm.Print_Area" localSheetId="0">FIJOS!$A$1:$N$151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7" i="3" l="1"/>
  <c r="M136" i="3"/>
  <c r="N136" i="3" s="1"/>
  <c r="M135" i="3"/>
  <c r="N135" i="3" s="1"/>
  <c r="M103" i="3"/>
  <c r="M104" i="3"/>
  <c r="M105" i="3"/>
  <c r="M106" i="3"/>
  <c r="N106" i="3" s="1"/>
  <c r="M107" i="3"/>
  <c r="M108" i="3"/>
  <c r="M109" i="3"/>
  <c r="N109" i="3" s="1"/>
  <c r="M110" i="3"/>
  <c r="M111" i="3"/>
  <c r="M112" i="3"/>
  <c r="M113" i="3"/>
  <c r="M114" i="3"/>
  <c r="N114" i="3" s="1"/>
  <c r="M115" i="3"/>
  <c r="M116" i="3"/>
  <c r="M117" i="3"/>
  <c r="N117" i="3" s="1"/>
  <c r="M118" i="3"/>
  <c r="M119" i="3"/>
  <c r="M120" i="3"/>
  <c r="M121" i="3"/>
  <c r="M122" i="3"/>
  <c r="N122" i="3" s="1"/>
  <c r="M123" i="3"/>
  <c r="M124" i="3"/>
  <c r="M125" i="3"/>
  <c r="M126" i="3"/>
  <c r="N126" i="3" s="1"/>
  <c r="M127" i="3"/>
  <c r="M128" i="3"/>
  <c r="M129" i="3"/>
  <c r="N129" i="3" s="1"/>
  <c r="M130" i="3"/>
  <c r="N130" i="3" s="1"/>
  <c r="M131" i="3"/>
  <c r="M132" i="3"/>
  <c r="M102" i="3"/>
  <c r="M71" i="3"/>
  <c r="M72" i="3"/>
  <c r="M73" i="3"/>
  <c r="M74" i="3"/>
  <c r="N74" i="3" s="1"/>
  <c r="M75" i="3"/>
  <c r="M76" i="3"/>
  <c r="M77" i="3"/>
  <c r="M78" i="3"/>
  <c r="N78" i="3" s="1"/>
  <c r="M79" i="3"/>
  <c r="M80" i="3"/>
  <c r="M81" i="3"/>
  <c r="M82" i="3"/>
  <c r="N82" i="3" s="1"/>
  <c r="M83" i="3"/>
  <c r="M84" i="3"/>
  <c r="M85" i="3"/>
  <c r="M86" i="3"/>
  <c r="M87" i="3"/>
  <c r="M88" i="3"/>
  <c r="M89" i="3"/>
  <c r="M90" i="3"/>
  <c r="N90" i="3" s="1"/>
  <c r="M91" i="3"/>
  <c r="M92" i="3"/>
  <c r="M93" i="3"/>
  <c r="M94" i="3"/>
  <c r="N94" i="3" s="1"/>
  <c r="M95" i="3"/>
  <c r="M96" i="3"/>
  <c r="M97" i="3"/>
  <c r="M98" i="3"/>
  <c r="N98" i="3" s="1"/>
  <c r="M99" i="3"/>
  <c r="M70" i="3"/>
  <c r="N70" i="3" s="1"/>
  <c r="M39" i="3"/>
  <c r="M40" i="3"/>
  <c r="M41" i="3"/>
  <c r="M42" i="3"/>
  <c r="N42" i="3" s="1"/>
  <c r="M43" i="3"/>
  <c r="M44" i="3"/>
  <c r="M45" i="3"/>
  <c r="M46" i="3"/>
  <c r="N46" i="3" s="1"/>
  <c r="M47" i="3"/>
  <c r="M48" i="3"/>
  <c r="M49" i="3"/>
  <c r="M50" i="3"/>
  <c r="N50" i="3" s="1"/>
  <c r="M51" i="3"/>
  <c r="M52" i="3"/>
  <c r="M53" i="3"/>
  <c r="M54" i="3"/>
  <c r="N54" i="3" s="1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N67" i="3" s="1"/>
  <c r="M38" i="3"/>
  <c r="N38" i="3" s="1"/>
  <c r="M32" i="3"/>
  <c r="M35" i="3"/>
  <c r="M34" i="3"/>
  <c r="M33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N15" i="3" s="1"/>
  <c r="M14" i="3"/>
  <c r="M13" i="3"/>
  <c r="N16" i="3"/>
  <c r="N20" i="3"/>
  <c r="N39" i="3"/>
  <c r="N24" i="3"/>
  <c r="N28" i="3"/>
  <c r="N32" i="3"/>
  <c r="M12" i="3"/>
  <c r="F137" i="3"/>
  <c r="G137" i="3"/>
  <c r="I137" i="3"/>
  <c r="J137" i="3"/>
  <c r="L137" i="3"/>
  <c r="N125" i="3"/>
  <c r="N121" i="3"/>
  <c r="N115" i="3"/>
  <c r="N113" i="3"/>
  <c r="N111" i="3"/>
  <c r="N107" i="3"/>
  <c r="N105" i="3"/>
  <c r="N103" i="3"/>
  <c r="N104" i="3"/>
  <c r="N108" i="3"/>
  <c r="N110" i="3"/>
  <c r="N112" i="3"/>
  <c r="N116" i="3"/>
  <c r="N118" i="3"/>
  <c r="N119" i="3"/>
  <c r="N120" i="3"/>
  <c r="N123" i="3"/>
  <c r="N124" i="3"/>
  <c r="N127" i="3"/>
  <c r="N128" i="3"/>
  <c r="N131" i="3"/>
  <c r="N132" i="3"/>
  <c r="N102" i="3"/>
  <c r="N72" i="3"/>
  <c r="N76" i="3"/>
  <c r="N77" i="3"/>
  <c r="N80" i="3"/>
  <c r="N81" i="3"/>
  <c r="N84" i="3"/>
  <c r="N85" i="3"/>
  <c r="N86" i="3"/>
  <c r="N88" i="3"/>
  <c r="N89" i="3"/>
  <c r="N92" i="3"/>
  <c r="N93" i="3"/>
  <c r="N96" i="3"/>
  <c r="N97" i="3"/>
  <c r="N71" i="3"/>
  <c r="N73" i="3"/>
  <c r="N75" i="3"/>
  <c r="N79" i="3"/>
  <c r="N83" i="3"/>
  <c r="N87" i="3"/>
  <c r="N91" i="3"/>
  <c r="N95" i="3"/>
  <c r="N99" i="3"/>
  <c r="N58" i="3"/>
  <c r="N40" i="3"/>
  <c r="N41" i="3"/>
  <c r="N43" i="3"/>
  <c r="N44" i="3"/>
  <c r="N45" i="3"/>
  <c r="N47" i="3"/>
  <c r="N48" i="3"/>
  <c r="N49" i="3"/>
  <c r="N51" i="3"/>
  <c r="N52" i="3"/>
  <c r="N53" i="3"/>
  <c r="N55" i="3"/>
  <c r="N56" i="3"/>
  <c r="N57" i="3"/>
  <c r="N59" i="3"/>
  <c r="N60" i="3"/>
  <c r="N61" i="3"/>
  <c r="N62" i="3"/>
  <c r="N63" i="3"/>
  <c r="N64" i="3"/>
  <c r="N65" i="3"/>
  <c r="N66" i="3"/>
  <c r="N13" i="3"/>
  <c r="N14" i="3"/>
  <c r="N17" i="3"/>
  <c r="N18" i="3"/>
  <c r="N19" i="3"/>
  <c r="N21" i="3"/>
  <c r="N22" i="3"/>
  <c r="N23" i="3"/>
  <c r="N25" i="3"/>
  <c r="N26" i="3"/>
  <c r="N27" i="3"/>
  <c r="N29" i="3"/>
  <c r="N30" i="3"/>
  <c r="N31" i="3"/>
  <c r="N33" i="3"/>
  <c r="N34" i="3"/>
  <c r="N35" i="3"/>
  <c r="N12" i="3"/>
  <c r="M137" i="3" l="1"/>
  <c r="N137" i="3"/>
</calcChain>
</file>

<file path=xl/sharedStrings.xml><?xml version="1.0" encoding="utf-8"?>
<sst xmlns="http://schemas.openxmlformats.org/spreadsheetml/2006/main" count="663" uniqueCount="222">
  <si>
    <t>Cargo</t>
  </si>
  <si>
    <t>DIVISION INVESTIGACION</t>
  </si>
  <si>
    <t>ANALISTA DE INVESTIGACION</t>
  </si>
  <si>
    <t>CENTRO DE CAPACITACION EN POLITICA Y GESTION FISCAL</t>
  </si>
  <si>
    <t>TECNICO ADMINISTRATIVO</t>
  </si>
  <si>
    <t>DIVISION JURIDICA</t>
  </si>
  <si>
    <t>DEPARTAMENTO DE PLANIFICACION Y DESARROLLO</t>
  </si>
  <si>
    <t>ANALISTA DE PLANIFICACION</t>
  </si>
  <si>
    <t>DEPARTAMENTO DE COMUNICACIONES</t>
  </si>
  <si>
    <t>DEPARTAMENTO DE RECURSOS HUMANOS</t>
  </si>
  <si>
    <t>SOPORTE TECNICO INFORMATICO</t>
  </si>
  <si>
    <t>DIVISION ADMINISTRACION DE SERVICIOS TIC</t>
  </si>
  <si>
    <t>DIVISION OPERACIONES TIC</t>
  </si>
  <si>
    <t>DEPARTAMENTO ADMINISTRATIVO FINANCIERO</t>
  </si>
  <si>
    <t>DIVISION FINANCIERA</t>
  </si>
  <si>
    <t>DIVISION SERVICIOS GENERALES</t>
  </si>
  <si>
    <t>DIVISION COMPRAS Y CONTRATACIONES</t>
  </si>
  <si>
    <t>TECNICO DE COMPRAS</t>
  </si>
  <si>
    <t>DIVISION ADMINISTRATIVA</t>
  </si>
  <si>
    <t>SECCION CORRESPONDENCIA Y ARCHIVO</t>
  </si>
  <si>
    <t>DEPARTAMENTO SISTEMA NACIONAL DE CAPACITACION Y CERTIFICACION HACENDARIA</t>
  </si>
  <si>
    <t>DEPARTAMENTO INVESTIGACION Y PUBLICACIONES</t>
  </si>
  <si>
    <t>DIVISION CENTRO DE DOCUMENTACION</t>
  </si>
  <si>
    <t>DIVISION DISEÑO E IMPRESION</t>
  </si>
  <si>
    <t>DISEÑADOR GRAFICO</t>
  </si>
  <si>
    <t>DIRECCION ACADEMICA (TR)</t>
  </si>
  <si>
    <t>DEPARTAMENTO GESTION Y ADMINISTRACION ACADEMICA</t>
  </si>
  <si>
    <t>COORDINADOR (A) DE CAPACITACI</t>
  </si>
  <si>
    <t>DIVISION GESTION VIRTUAL</t>
  </si>
  <si>
    <t>DIVISION COORDINACION Y EJECUCION DE LA CAPACITACION</t>
  </si>
  <si>
    <t>DEPARTAMENTO DISEÑO CURRICULAR Y DOCENTE</t>
  </si>
  <si>
    <t>DIVISION DE PROGRAMACION</t>
  </si>
  <si>
    <t>SOPORTE DE ADMISION</t>
  </si>
  <si>
    <t>DIVISION INGRESO Y SELECCION DE PARTICIPANTES</t>
  </si>
  <si>
    <t>EDITA MARIA PORTES ESPINO</t>
  </si>
  <si>
    <t>SECRETARIA</t>
  </si>
  <si>
    <t>HENRY JOSE TAVERAS FERMIN</t>
  </si>
  <si>
    <t>SOPORTE ADMINISTRATIVO</t>
  </si>
  <si>
    <t>ISRAEL VASQUEZ TAVAREZ</t>
  </si>
  <si>
    <t>MENSAJERO INTERNO</t>
  </si>
  <si>
    <t>JEAN CARLOS MIGUEL MORA DE LA CRUZ</t>
  </si>
  <si>
    <t>AUXILIAR ADMINISTRATIVO (A)</t>
  </si>
  <si>
    <t>RIGOBERTO CEDANO TORRES</t>
  </si>
  <si>
    <t>CHOFER</t>
  </si>
  <si>
    <t>OLGA ALTAGRACIA GUERRERO CESPEDES</t>
  </si>
  <si>
    <t>ASESOR</t>
  </si>
  <si>
    <t>RICHARD ENCARNACION MARTINEZ</t>
  </si>
  <si>
    <t>EDWIN ALEXANDER VASQUEZ CEPEDA</t>
  </si>
  <si>
    <t>DIVISION DESARROLLO INSTITUCIONAL Y CALIDAD EN LA GESTION</t>
  </si>
  <si>
    <t>ENC. DIV. DESARROLLO INSTITUC</t>
  </si>
  <si>
    <t>LUIS MIGUEL SILVEN ANDUJAR</t>
  </si>
  <si>
    <t>ANALISTA DESARROLLO ORGANIZAC</t>
  </si>
  <si>
    <t>MARITZA RUIZ ABAD</t>
  </si>
  <si>
    <t>AUXILIAR RELACIONES PUBLICAS</t>
  </si>
  <si>
    <t>COORD. RELACIONES PUBLICAS</t>
  </si>
  <si>
    <t>LEONELA MARIA HICIANO TORRES</t>
  </si>
  <si>
    <t>DIVISION PROTOCOLO Y EVENTOS</t>
  </si>
  <si>
    <t>RECEPCIONISTA</t>
  </si>
  <si>
    <t>LENNYLY DEL CARMEN COLON MARTINEZ</t>
  </si>
  <si>
    <t>MARIA LUISA HERNANDEZ GERONIMO</t>
  </si>
  <si>
    <t>AUXILIAR PROTOCOLO</t>
  </si>
  <si>
    <t>ERIKA PAMELA PINALES RAMIREZ</t>
  </si>
  <si>
    <t>PAULA JAQUEZ LORENZO</t>
  </si>
  <si>
    <t>DIVISION REGISTRO, CONTROL Y NOMINA</t>
  </si>
  <si>
    <t>ENC.  DIV. DE REGISTRO Y CONT</t>
  </si>
  <si>
    <t>RUTH ESTHER DE LOS SANTOS</t>
  </si>
  <si>
    <t>ANALISTA NOMINAS</t>
  </si>
  <si>
    <t>JOHAN MANUEL PEREZ PEREZ</t>
  </si>
  <si>
    <t>DIGITADOR</t>
  </si>
  <si>
    <t>PEDRO PABLO GARCIA BALBUENA</t>
  </si>
  <si>
    <t>JOSE RAMON SOLIS ROSARIO</t>
  </si>
  <si>
    <t>CARMEN VERONICA UREÑA BLANCO</t>
  </si>
  <si>
    <t>AUXILIAR ADMINISTRATIVO I</t>
  </si>
  <si>
    <t>ISAURA ELIZABETH MOQUETE PEREZ</t>
  </si>
  <si>
    <t>AUXILIAR CONTABILIDAD</t>
  </si>
  <si>
    <t>YRIS SENOVIA BUENO ACOSTA</t>
  </si>
  <si>
    <t>CONTADORA</t>
  </si>
  <si>
    <t>JOANNA VOLQUEZ MERCEDES</t>
  </si>
  <si>
    <t>CONTADOR (A)</t>
  </si>
  <si>
    <t>JOAN MANUEL OSORIA SARMIENTO</t>
  </si>
  <si>
    <t>ANALISTA PRESUPUESTO</t>
  </si>
  <si>
    <t>MELVA ESTELA BELTRE LEBRON</t>
  </si>
  <si>
    <t>CAJERO (A)</t>
  </si>
  <si>
    <t>ARANTZA MICHELLE DE LA CRUZ ESPINAL</t>
  </si>
  <si>
    <t>SANTA GONZALEZ</t>
  </si>
  <si>
    <t>CONSERJE</t>
  </si>
  <si>
    <t>MIGUEL BIENVENIDO ALVAREZ JIMENEZ</t>
  </si>
  <si>
    <t>MARIA MAGDALENA CUEVAS</t>
  </si>
  <si>
    <t>MARTHA CRUZ</t>
  </si>
  <si>
    <t>RAMIRA BULI REYNOSO DE MATEO</t>
  </si>
  <si>
    <t>JOHANNY MERCEDES LIRIANO BUENO</t>
  </si>
  <si>
    <t>VICTORIA MARIA SILVERIO ALMONTE</t>
  </si>
  <si>
    <t>LUIS MENENDEZ LORENZO</t>
  </si>
  <si>
    <t>ANNABELL SANCHEZ ENCARNACION</t>
  </si>
  <si>
    <t>ARIDIA PERALTA MESA DE SANCHEZ</t>
  </si>
  <si>
    <t>JOSE DAMIAN BELTRE MATEO</t>
  </si>
  <si>
    <t>GERMAN MORALES VASQUEZ</t>
  </si>
  <si>
    <t>ELECTRICISTA</t>
  </si>
  <si>
    <t>ESTEBAN MATEO ALCANTARA</t>
  </si>
  <si>
    <t>FERNANDO DE JESUS ESTRELLA REYNA</t>
  </si>
  <si>
    <t>MAYORDOMO</t>
  </si>
  <si>
    <t>MICHAEL JOSE MATEO ABREU</t>
  </si>
  <si>
    <t>ASCENSORISTA</t>
  </si>
  <si>
    <t>YORDANO HERNANDEZ BORGEN</t>
  </si>
  <si>
    <t>AYUDANTE DE MANTENIMIENTO</t>
  </si>
  <si>
    <t>MELINA GENAO TEJADA</t>
  </si>
  <si>
    <t>PAMELA ANTONIA ESTEBAN</t>
  </si>
  <si>
    <t>DANIEL HERRERA JIMENEZ</t>
  </si>
  <si>
    <t>LESBIA PICHARDO MARTINEZ</t>
  </si>
  <si>
    <t>CESARIN SOTO PEREZ</t>
  </si>
  <si>
    <t>JUAN DEL CARMEN DE LA ROSA</t>
  </si>
  <si>
    <t>LISSET CASTILLO HERNANDEZ</t>
  </si>
  <si>
    <t>VICTOR GOMEZ ESPINOSA</t>
  </si>
  <si>
    <t>JOSE MIGUEL LOPEZ FELIZ</t>
  </si>
  <si>
    <t>MABEL EMILIA GUZMAN ALCANTARA</t>
  </si>
  <si>
    <t>RAMON LINAREZ RAMIREZ</t>
  </si>
  <si>
    <t>CARLOS MANUEL CANARIO MARTINEZ</t>
  </si>
  <si>
    <t>MARGARITO MAGALLANES SANCHEZ</t>
  </si>
  <si>
    <t>ROSANNA SIERRA SENA</t>
  </si>
  <si>
    <t>MANUEL MONTERO AMADOR</t>
  </si>
  <si>
    <t>ENCARGADO (A) DIVISION SERVIC</t>
  </si>
  <si>
    <t>FRANCISCO MICHAEL GONZALEZ MATOS</t>
  </si>
  <si>
    <t>ADRIAN ALEXANDER BEATO PASCAL</t>
  </si>
  <si>
    <t>ENMANUEL LORENZO DE LA CRUZ</t>
  </si>
  <si>
    <t>JULIAN OSCAR DE LA CRUZ CONTRERAS</t>
  </si>
  <si>
    <t>SECCION ALMACEN Y SUMINISTRO</t>
  </si>
  <si>
    <t>AUXILIAR ALMACEN Y SUMINISTRO</t>
  </si>
  <si>
    <t>ALBA IRIS MATEO YSABEL</t>
  </si>
  <si>
    <t>OCTAVIO GERARDO LORA BENCOSME</t>
  </si>
  <si>
    <t>WILSON ARTURO TAMARIZ SANTANA</t>
  </si>
  <si>
    <t>AUXILIAR ADMINISTRATIVO II</t>
  </si>
  <si>
    <t>JONATHAN PEÑA HENRIQUEZ</t>
  </si>
  <si>
    <t>MENSAJERO EXTERNO</t>
  </si>
  <si>
    <t>BERNARDO ANTONIO PEÑA ALMONTE</t>
  </si>
  <si>
    <t>LUIS TEJADA VALDEZ</t>
  </si>
  <si>
    <t>ADAN JOSE SORIANO LOPEZ</t>
  </si>
  <si>
    <t>AUXILIAR DE DOCUMENTACION</t>
  </si>
  <si>
    <t>YSABEL CHABELA PICHARDO CARRASCO</t>
  </si>
  <si>
    <t>ENNY MOJICA HERNANDEZ</t>
  </si>
  <si>
    <t>JHONNY REYES GERONIMO</t>
  </si>
  <si>
    <t>PRENSISTA</t>
  </si>
  <si>
    <t>RAFAEL ALBERTO MELO MATOS</t>
  </si>
  <si>
    <t>MARIA ANASTASIA TOLENTINO PERALTA</t>
  </si>
  <si>
    <t>NANCY CRISTINA SOLER REYES</t>
  </si>
  <si>
    <t>ISAEL RADHAMES DOMINGUEZ NUÑEZ</t>
  </si>
  <si>
    <t>MANUEL JOAQUIN BETANCOURT</t>
  </si>
  <si>
    <t>LAUDY NOEMI ARIAS BOURET</t>
  </si>
  <si>
    <t>MARIA ALTAGRACIA MUSE REYES</t>
  </si>
  <si>
    <t>ENC. DIVISION DE INVESTIGACIO</t>
  </si>
  <si>
    <t>WENDOLYNE MARIA CASTILLO MEDRANO</t>
  </si>
  <si>
    <t>ISABEL MARIA DIAZ GONZALEZ</t>
  </si>
  <si>
    <t>TEOFILO RAMOS ROSARIO</t>
  </si>
  <si>
    <t>ENCARGADO DE DIVISION</t>
  </si>
  <si>
    <t>ELIANA MASSIEL TAVAREZ</t>
  </si>
  <si>
    <t>ELEODORO ARIAS FAMILIA</t>
  </si>
  <si>
    <t>MELANIA MARGARITA FERNANDEZ VASQUEZ</t>
  </si>
  <si>
    <t>JOSE ANTONIO DE LA O</t>
  </si>
  <si>
    <t>SUPERVISOR (A)</t>
  </si>
  <si>
    <t>JOHANNA MARIBEL AMEZQUITA SANCHEZ</t>
  </si>
  <si>
    <t>JOSE ANTONIO ACOSTA</t>
  </si>
  <si>
    <t>RAFAEL POLANCO MOSCOSO</t>
  </si>
  <si>
    <t>AYUDANTE IMPRENTA</t>
  </si>
  <si>
    <t>FRANCISCO POLANCO REYES</t>
  </si>
  <si>
    <t>ANALISTA DE DESARROLLO CURRIC</t>
  </si>
  <si>
    <t>DENISE MARIA SOLER ACOSTA</t>
  </si>
  <si>
    <t>FRANCISCA YOMAYRA ESTEVEZ CEPEDA</t>
  </si>
  <si>
    <t>ENC. GESTION  Y ADMINISTRACIO</t>
  </si>
  <si>
    <t>JOSE RAMON TREJO BONILLA</t>
  </si>
  <si>
    <t>ENC. DIV. GESTION VIRTUAL</t>
  </si>
  <si>
    <t>NARDIN GERALDO HEREDIA</t>
  </si>
  <si>
    <t>JUANA CONFESORA MORENO RUDECINDO</t>
  </si>
  <si>
    <t>KRISTOPHER KALIL KURET ANDRICKSON</t>
  </si>
  <si>
    <t>ANGEL VALENTIN FELIZ GARCIA</t>
  </si>
  <si>
    <t>MIGUEL ANGEL CASADO MARIÑEZ</t>
  </si>
  <si>
    <t>ANGELICA LISBETH GARCIA GARCIA</t>
  </si>
  <si>
    <t>DOMINGO VENTURA</t>
  </si>
  <si>
    <t>MARIA MERCEDES PERALTA RAMIREZ</t>
  </si>
  <si>
    <t>CAONABO ANTONIO SANTANA GARCIA</t>
  </si>
  <si>
    <t>MARIANA BASTARDO REYES</t>
  </si>
  <si>
    <t>DIVISION DISEÑO CURRICULAR Y METODOLOGICO</t>
  </si>
  <si>
    <t>ENC. DIV. DISEÑO CURRICULAR Y</t>
  </si>
  <si>
    <t>MARIA ALTAGRACIA GARCIA MEDINA</t>
  </si>
  <si>
    <t>SECCION MESA DE AYUDA AL PARTICIPANTE</t>
  </si>
  <si>
    <t>ENC. SECCION MESA DE AYUDA AL</t>
  </si>
  <si>
    <t>DARLINE ESTHER MONTERO FERNANDEZ</t>
  </si>
  <si>
    <t>ROSANNA GARIB PEREZ</t>
  </si>
  <si>
    <t>LUIS RAFAEL PERDOMO BENCOSME</t>
  </si>
  <si>
    <t>MARIA MAGDALENA BENITEZ JIMENEZ</t>
  </si>
  <si>
    <t>FRANCISCO DE JESUS RODRIGUEZ POCHE</t>
  </si>
  <si>
    <t xml:space="preserve">ENC. DIV. NORMAS Y MONITOREO </t>
  </si>
  <si>
    <t>JUAN DOMINGO CEPEDA ESTEVEZ</t>
  </si>
  <si>
    <t>DIVISION ACREDITACION Y HOMOLOGACION</t>
  </si>
  <si>
    <t>ENC. DIV. ACREDITACION Y HOMO</t>
  </si>
  <si>
    <t>Salario</t>
  </si>
  <si>
    <t>Impuesto sobre la renta</t>
  </si>
  <si>
    <t>Seguro Vida INAVI</t>
  </si>
  <si>
    <t>SDVS</t>
  </si>
  <si>
    <t>Seguro Familiar de Salud</t>
  </si>
  <si>
    <t>Seguro Familiar de Salud Adicional</t>
  </si>
  <si>
    <t>Otros Descuentos</t>
  </si>
  <si>
    <t>Total Descuentos</t>
  </si>
  <si>
    <t>Sueldo Neto</t>
  </si>
  <si>
    <t>Empleado</t>
  </si>
  <si>
    <t>Unidad Organizativa</t>
  </si>
  <si>
    <t>Tipo Empleado</t>
  </si>
  <si>
    <t>Género</t>
  </si>
  <si>
    <t>ANA JULIA NUÑEZ ANGUSTIA</t>
  </si>
  <si>
    <t>YAHIRIS MERCEDES UREÑA VENTURA</t>
  </si>
  <si>
    <t>RAFAEL EMILIO DE JESUS RAMOS ALCANTARA</t>
  </si>
  <si>
    <t>FRANKLIN GERALD DAVID DEL VILLAR FIGUEREO</t>
  </si>
  <si>
    <t>KATHERINE LISSELOTT MANCEBO DE LA CRUZ</t>
  </si>
  <si>
    <t>YUDI BERKY PIRON MONTERO</t>
  </si>
  <si>
    <t>Femenino</t>
  </si>
  <si>
    <t>LUZ MARIA DE LA CRUZ DEL ROSARIO DE G.</t>
  </si>
  <si>
    <t>Fijo</t>
  </si>
  <si>
    <t>Carrera Administrativa</t>
  </si>
  <si>
    <t>Masculino</t>
  </si>
  <si>
    <t>CENTRO DE CAPACITACIÓN EN POLÍTICA Y GESTIÓN FISCAL</t>
  </si>
  <si>
    <t>Nómina de Sueldos: Empleados Fijos</t>
  </si>
  <si>
    <t>Seguridad Social</t>
  </si>
  <si>
    <t>RAFAEL DE JESUS ROSARIO</t>
  </si>
  <si>
    <t>Correspondiente al mes de diciembre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</si>
</sst>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10"/>
      <color indexed="8"/>
      <name val="Arial"/>
      <family val="2"/>
    </font>
    <font>
      <b/>
      <sz val="11"/>
      <color rgb="FF003876"/>
      <name val="Gotham"/>
    </font>
    <font>
      <sz val="9"/>
      <color rgb="FF003876"/>
      <name val="Gotham"/>
    </font>
  </fonts>
  <fills count="4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9" fillId="0" borderId="0"/>
  </cellStyleXfs>
  <cellXfs count="33">
    <xf numFmtId="0" fontId="0" fillId="0" borderId="0" xfId="0"/>
    <xf numFmtId="4" fontId="1" fillId="0" borderId="0" xfId="0" applyNumberFormat="1" applyFont="1"/>
    <xf numFmtId="43" fontId="4" fillId="0" borderId="1" xfId="1" applyFont="1" applyBorder="1" applyAlignment="1">
      <alignment horizontal="righ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right" vertical="center" wrapText="1"/>
    </xf>
    <xf numFmtId="0" fontId="6" fillId="2" borderId="0" xfId="2" applyFont="1" applyFill="1" applyAlignment="1">
      <alignment horizontal="center" vertical="center" wrapText="1"/>
    </xf>
    <xf numFmtId="0" fontId="6" fillId="2" borderId="0" xfId="0" applyFont="1" applyFill="1" applyAlignment="1" applyProtection="1">
      <alignment horizontal="center" vertical="center" wrapText="1"/>
      <protection locked="0"/>
    </xf>
    <xf numFmtId="43" fontId="6" fillId="2" borderId="0" xfId="1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right" vertical="center" wrapText="1"/>
    </xf>
    <xf numFmtId="43" fontId="8" fillId="0" borderId="1" xfId="1" applyFont="1" applyBorder="1" applyAlignment="1">
      <alignment horizontal="right" vertical="center"/>
    </xf>
    <xf numFmtId="43" fontId="7" fillId="0" borderId="1" xfId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vertical="center"/>
    </xf>
    <xf numFmtId="43" fontId="5" fillId="0" borderId="1" xfId="1" applyFont="1" applyBorder="1" applyAlignment="1">
      <alignment horizontal="right" vertical="center"/>
    </xf>
    <xf numFmtId="4" fontId="5" fillId="0" borderId="1" xfId="0" applyNumberFormat="1" applyFont="1" applyBorder="1" applyAlignment="1">
      <alignment vertical="center"/>
    </xf>
    <xf numFmtId="43" fontId="4" fillId="3" borderId="1" xfId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3" applyFont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4" fontId="0" fillId="0" borderId="0" xfId="0" applyNumberFormat="1"/>
    <xf numFmtId="0" fontId="4" fillId="0" borderId="1" xfId="0" applyFont="1" applyBorder="1" applyAlignment="1">
      <alignment horizontal="left" vertical="center" wrapText="1"/>
    </xf>
    <xf numFmtId="43" fontId="4" fillId="0" borderId="1" xfId="1" applyFont="1" applyBorder="1" applyAlignment="1">
      <alignment horizontal="center" vertical="center" wrapText="1"/>
    </xf>
    <xf numFmtId="43" fontId="0" fillId="0" borderId="0" xfId="0" applyNumberFormat="1"/>
    <xf numFmtId="43" fontId="6" fillId="2" borderId="0" xfId="1" applyFont="1" applyFill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/>
    </xf>
  </cellXfs>
  <cellStyles count="4">
    <cellStyle name="Millares" xfId="1" builtinId="3"/>
    <cellStyle name="Normal" xfId="0" builtinId="0"/>
    <cellStyle name="Normal 2" xfId="2" xr:uid="{F9DD2B77-1CE5-40F0-A01A-951A6141F36C}"/>
    <cellStyle name="Normal 3" xfId="3" xr:uid="{0D7EC6DF-2FB7-47C6-9D17-7B9A1C70BF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0</xdr:row>
      <xdr:rowOff>133350</xdr:rowOff>
    </xdr:from>
    <xdr:to>
      <xdr:col>5</xdr:col>
      <xdr:colOff>66675</xdr:colOff>
      <xdr:row>4</xdr:row>
      <xdr:rowOff>161924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DED82266-CC94-4022-A2DF-AC50627C7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133350"/>
          <a:ext cx="1533525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DE330-01E5-4141-A929-E8B61E925B00}">
  <dimension ref="A1:AB137"/>
  <sheetViews>
    <sheetView showGridLines="0" tabSelected="1" view="pageBreakPreview" topLeftCell="A130" zoomScaleNormal="100" zoomScaleSheetLayoutView="100" workbookViewId="0">
      <selection activeCell="K138" sqref="K138"/>
    </sheetView>
  </sheetViews>
  <sheetFormatPr baseColWidth="10" defaultRowHeight="15" x14ac:dyDescent="0.25"/>
  <cols>
    <col min="1" max="1" width="34.140625" customWidth="1"/>
    <col min="2" max="2" width="38.85546875" style="25" customWidth="1"/>
    <col min="3" max="3" width="29.7109375" customWidth="1"/>
    <col min="4" max="4" width="14.140625" customWidth="1"/>
    <col min="5" max="5" width="9.5703125" customWidth="1"/>
    <col min="6" max="6" width="11" customWidth="1"/>
    <col min="7" max="8" width="10.42578125" customWidth="1"/>
    <col min="9" max="9" width="10.28515625" customWidth="1"/>
    <col min="10" max="10" width="11.7109375" customWidth="1"/>
    <col min="11" max="11" width="14" customWidth="1"/>
    <col min="12" max="13" width="11.5703125" bestFit="1" customWidth="1"/>
    <col min="14" max="14" width="11.85546875" customWidth="1"/>
  </cols>
  <sheetData>
    <row r="1" spans="1:28" x14ac:dyDescent="0.25">
      <c r="A1" s="16"/>
      <c r="B1" s="21"/>
      <c r="C1" s="17"/>
      <c r="D1" s="16"/>
      <c r="E1" s="17"/>
      <c r="F1" s="16"/>
      <c r="G1" s="16"/>
      <c r="H1" s="16"/>
      <c r="I1" s="16"/>
      <c r="J1" s="16"/>
      <c r="K1" s="16"/>
      <c r="L1" s="17"/>
      <c r="M1" s="16"/>
      <c r="N1" s="16"/>
    </row>
    <row r="2" spans="1:28" x14ac:dyDescent="0.25">
      <c r="A2" s="16"/>
      <c r="B2" s="21"/>
      <c r="C2" s="17"/>
      <c r="D2" s="16"/>
      <c r="E2" s="17"/>
      <c r="F2" s="16"/>
      <c r="G2" s="16"/>
      <c r="H2" s="16"/>
      <c r="I2" s="16"/>
      <c r="J2" s="16"/>
      <c r="K2" s="16"/>
      <c r="L2" s="17"/>
      <c r="M2" s="16"/>
      <c r="N2" s="16"/>
    </row>
    <row r="3" spans="1:28" x14ac:dyDescent="0.25">
      <c r="A3" s="16"/>
      <c r="B3" s="21"/>
      <c r="C3" s="17"/>
      <c r="D3" s="16"/>
      <c r="E3" s="17"/>
      <c r="F3" s="16"/>
      <c r="G3" s="16"/>
      <c r="H3" s="16"/>
      <c r="I3" s="16"/>
      <c r="J3" s="16"/>
      <c r="K3" s="16"/>
      <c r="L3" s="17"/>
      <c r="M3" s="16"/>
      <c r="N3" s="16"/>
    </row>
    <row r="4" spans="1:28" x14ac:dyDescent="0.25">
      <c r="A4" s="16"/>
      <c r="B4" s="21"/>
      <c r="C4" s="17"/>
      <c r="D4" s="16"/>
      <c r="E4" s="17"/>
      <c r="F4" s="16"/>
      <c r="G4" s="16"/>
      <c r="H4" s="16"/>
      <c r="I4" s="16"/>
      <c r="J4" s="16"/>
      <c r="K4" s="16"/>
      <c r="L4" s="17"/>
      <c r="M4" s="16"/>
      <c r="N4" s="16"/>
    </row>
    <row r="5" spans="1:28" x14ac:dyDescent="0.25">
      <c r="A5" s="16"/>
      <c r="B5" s="21"/>
      <c r="C5" s="17"/>
      <c r="D5" s="16"/>
      <c r="E5" s="17"/>
      <c r="F5" s="16"/>
      <c r="G5" s="16"/>
      <c r="H5" s="16"/>
      <c r="I5" s="16"/>
      <c r="J5" s="16"/>
      <c r="K5" s="16"/>
      <c r="L5" s="17"/>
      <c r="M5" s="16"/>
      <c r="N5" s="16"/>
    </row>
    <row r="6" spans="1:28" x14ac:dyDescent="0.25">
      <c r="A6" s="31" t="s">
        <v>217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28" ht="14.1" customHeight="1" x14ac:dyDescent="0.25">
      <c r="A7" s="32" t="s">
        <v>218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28" ht="14.1" customHeight="1" x14ac:dyDescent="0.25">
      <c r="A8" s="32" t="s">
        <v>221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28" ht="14.1" customHeight="1" x14ac:dyDescent="0.25">
      <c r="A9" s="18"/>
      <c r="B9" s="22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28" ht="18.95" customHeight="1" x14ac:dyDescent="0.25">
      <c r="A10" s="19"/>
      <c r="B10" s="23"/>
      <c r="C10" s="20"/>
      <c r="D10" s="19"/>
      <c r="E10" s="20"/>
      <c r="F10" s="19"/>
      <c r="G10" s="19"/>
      <c r="H10" s="30" t="s">
        <v>219</v>
      </c>
      <c r="I10" s="30"/>
      <c r="J10" s="30"/>
      <c r="K10" s="30"/>
      <c r="L10" s="20"/>
      <c r="M10" s="19"/>
      <c r="N10" s="19"/>
    </row>
    <row r="11" spans="1:28" ht="45" customHeight="1" x14ac:dyDescent="0.25">
      <c r="A11" s="6" t="s">
        <v>202</v>
      </c>
      <c r="B11" s="7" t="s">
        <v>203</v>
      </c>
      <c r="C11" s="7" t="s">
        <v>0</v>
      </c>
      <c r="D11" s="7" t="s">
        <v>204</v>
      </c>
      <c r="E11" s="7" t="s">
        <v>205</v>
      </c>
      <c r="F11" s="7" t="s">
        <v>193</v>
      </c>
      <c r="G11" s="7" t="s">
        <v>194</v>
      </c>
      <c r="H11" s="7" t="s">
        <v>195</v>
      </c>
      <c r="I11" s="8" t="s">
        <v>196</v>
      </c>
      <c r="J11" s="7" t="s">
        <v>197</v>
      </c>
      <c r="K11" s="8" t="s">
        <v>198</v>
      </c>
      <c r="L11" s="7" t="s">
        <v>199</v>
      </c>
      <c r="M11" s="7" t="s">
        <v>200</v>
      </c>
      <c r="N11" s="7" t="s">
        <v>201</v>
      </c>
    </row>
    <row r="12" spans="1:28" ht="21.95" customHeight="1" x14ac:dyDescent="0.25">
      <c r="A12" s="3" t="s">
        <v>135</v>
      </c>
      <c r="B12" s="24" t="s">
        <v>22</v>
      </c>
      <c r="C12" s="3" t="s">
        <v>136</v>
      </c>
      <c r="D12" s="4" t="s">
        <v>215</v>
      </c>
      <c r="E12" s="15" t="s">
        <v>216</v>
      </c>
      <c r="F12" s="5">
        <v>33000</v>
      </c>
      <c r="G12" s="13">
        <v>0</v>
      </c>
      <c r="H12" s="2">
        <v>0</v>
      </c>
      <c r="I12" s="2">
        <v>947.1</v>
      </c>
      <c r="J12" s="2">
        <v>1003.2</v>
      </c>
      <c r="K12" s="5">
        <v>0</v>
      </c>
      <c r="L12" s="5">
        <v>425</v>
      </c>
      <c r="M12" s="2">
        <f>G12+I12+J12+L12+K12</f>
        <v>2375.3000000000002</v>
      </c>
      <c r="N12" s="14">
        <f>F12-M12</f>
        <v>30624.7</v>
      </c>
      <c r="O12" s="29"/>
      <c r="S12" s="26"/>
      <c r="U12" s="26"/>
      <c r="X12" s="26"/>
      <c r="Z12" s="26"/>
      <c r="AA12" s="26"/>
      <c r="AB12" s="26"/>
    </row>
    <row r="13" spans="1:28" ht="21.95" customHeight="1" x14ac:dyDescent="0.25">
      <c r="A13" s="3" t="s">
        <v>122</v>
      </c>
      <c r="B13" s="24" t="s">
        <v>18</v>
      </c>
      <c r="C13" s="3" t="s">
        <v>41</v>
      </c>
      <c r="D13" s="4" t="s">
        <v>214</v>
      </c>
      <c r="E13" s="15" t="s">
        <v>216</v>
      </c>
      <c r="F13" s="5">
        <v>33000</v>
      </c>
      <c r="G13" s="13">
        <v>0</v>
      </c>
      <c r="H13" s="2">
        <v>0</v>
      </c>
      <c r="I13" s="2">
        <v>947.1</v>
      </c>
      <c r="J13" s="2">
        <v>1003.2</v>
      </c>
      <c r="K13" s="5">
        <v>0</v>
      </c>
      <c r="L13" s="5">
        <v>25</v>
      </c>
      <c r="M13" s="2">
        <f t="shared" ref="M13:M35" si="0">G13+I13+J13+L13+K13</f>
        <v>1975.3000000000002</v>
      </c>
      <c r="N13" s="14">
        <f t="shared" ref="N13:N35" si="1">F13-M13</f>
        <v>31024.7</v>
      </c>
      <c r="O13" s="29"/>
      <c r="S13" s="26"/>
      <c r="U13" s="26"/>
      <c r="X13" s="26"/>
      <c r="Z13" s="26"/>
      <c r="AA13" s="26"/>
      <c r="AB13" s="26"/>
    </row>
    <row r="14" spans="1:28" ht="21.95" customHeight="1" x14ac:dyDescent="0.25">
      <c r="A14" s="3" t="s">
        <v>127</v>
      </c>
      <c r="B14" s="24" t="s">
        <v>19</v>
      </c>
      <c r="C14" s="3" t="s">
        <v>72</v>
      </c>
      <c r="D14" s="4" t="s">
        <v>214</v>
      </c>
      <c r="E14" s="15" t="s">
        <v>212</v>
      </c>
      <c r="F14" s="5">
        <v>33000</v>
      </c>
      <c r="G14" s="13">
        <v>0</v>
      </c>
      <c r="H14" s="2">
        <v>0</v>
      </c>
      <c r="I14" s="2">
        <v>947.1</v>
      </c>
      <c r="J14" s="2">
        <v>1003.2</v>
      </c>
      <c r="K14" s="5">
        <v>0</v>
      </c>
      <c r="L14" s="5">
        <v>25</v>
      </c>
      <c r="M14" s="2">
        <f t="shared" si="0"/>
        <v>1975.3000000000002</v>
      </c>
      <c r="N14" s="14">
        <f t="shared" si="1"/>
        <v>31024.7</v>
      </c>
      <c r="O14" s="29"/>
      <c r="S14" s="26"/>
      <c r="U14" s="26"/>
      <c r="X14" s="26"/>
      <c r="Z14" s="26"/>
      <c r="AA14" s="26"/>
      <c r="AB14" s="26"/>
    </row>
    <row r="15" spans="1:28" ht="21.95" customHeight="1" x14ac:dyDescent="0.25">
      <c r="A15" s="3" t="s">
        <v>206</v>
      </c>
      <c r="B15" s="24" t="s">
        <v>8</v>
      </c>
      <c r="C15" s="3" t="s">
        <v>54</v>
      </c>
      <c r="D15" s="4" t="s">
        <v>215</v>
      </c>
      <c r="E15" s="15" t="s">
        <v>212</v>
      </c>
      <c r="F15" s="5">
        <v>40500</v>
      </c>
      <c r="G15" s="13">
        <v>0</v>
      </c>
      <c r="H15" s="2">
        <v>0</v>
      </c>
      <c r="I15" s="2">
        <v>1162.3499999999999</v>
      </c>
      <c r="J15" s="2">
        <v>1231.2</v>
      </c>
      <c r="K15" s="5">
        <v>0</v>
      </c>
      <c r="L15" s="5">
        <v>8450.84</v>
      </c>
      <c r="M15" s="2">
        <f t="shared" si="0"/>
        <v>10844.39</v>
      </c>
      <c r="N15" s="14">
        <f t="shared" si="1"/>
        <v>29655.61</v>
      </c>
      <c r="O15" s="29"/>
      <c r="S15" s="26"/>
      <c r="U15" s="26"/>
      <c r="V15" s="26"/>
      <c r="X15" s="26"/>
      <c r="Y15" s="26"/>
      <c r="Z15" s="26"/>
      <c r="AA15" s="26"/>
      <c r="AB15" s="26"/>
    </row>
    <row r="16" spans="1:28" ht="21.95" customHeight="1" x14ac:dyDescent="0.25">
      <c r="A16" s="3" t="s">
        <v>172</v>
      </c>
      <c r="B16" s="24" t="s">
        <v>29</v>
      </c>
      <c r="C16" s="3" t="s">
        <v>41</v>
      </c>
      <c r="D16" s="4" t="s">
        <v>214</v>
      </c>
      <c r="E16" s="15" t="s">
        <v>216</v>
      </c>
      <c r="F16" s="5">
        <v>33000</v>
      </c>
      <c r="G16" s="13">
        <v>0</v>
      </c>
      <c r="H16" s="2">
        <v>0</v>
      </c>
      <c r="I16" s="2">
        <v>947.1</v>
      </c>
      <c r="J16" s="2">
        <v>1003.2</v>
      </c>
      <c r="K16" s="5">
        <v>0</v>
      </c>
      <c r="L16" s="5">
        <v>15438.92</v>
      </c>
      <c r="M16" s="2">
        <f t="shared" si="0"/>
        <v>17389.22</v>
      </c>
      <c r="N16" s="14">
        <f t="shared" si="1"/>
        <v>15610.779999999999</v>
      </c>
      <c r="O16" s="29"/>
      <c r="S16" s="26"/>
      <c r="U16" s="26"/>
      <c r="X16" s="26"/>
      <c r="Y16" s="26"/>
      <c r="Z16" s="26"/>
      <c r="AA16" s="26"/>
      <c r="AB16" s="26"/>
    </row>
    <row r="17" spans="1:28" ht="21.95" customHeight="1" x14ac:dyDescent="0.25">
      <c r="A17" s="3" t="s">
        <v>174</v>
      </c>
      <c r="B17" s="24" t="s">
        <v>30</v>
      </c>
      <c r="C17" s="3" t="s">
        <v>41</v>
      </c>
      <c r="D17" s="4" t="s">
        <v>214</v>
      </c>
      <c r="E17" s="15" t="s">
        <v>212</v>
      </c>
      <c r="F17" s="5">
        <v>33000</v>
      </c>
      <c r="G17" s="13">
        <v>0</v>
      </c>
      <c r="H17" s="2">
        <v>0</v>
      </c>
      <c r="I17" s="2">
        <v>947.1</v>
      </c>
      <c r="J17" s="2">
        <v>1003.2</v>
      </c>
      <c r="K17" s="5">
        <v>0</v>
      </c>
      <c r="L17" s="5">
        <v>25</v>
      </c>
      <c r="M17" s="2">
        <f t="shared" si="0"/>
        <v>1975.3000000000002</v>
      </c>
      <c r="N17" s="14">
        <f t="shared" si="1"/>
        <v>31024.7</v>
      </c>
      <c r="O17" s="29"/>
      <c r="S17" s="26"/>
      <c r="U17" s="26"/>
      <c r="X17" s="26"/>
      <c r="Z17" s="26"/>
      <c r="AA17" s="26"/>
      <c r="AB17" s="26"/>
    </row>
    <row r="18" spans="1:28" ht="21.95" customHeight="1" x14ac:dyDescent="0.25">
      <c r="A18" s="3" t="s">
        <v>93</v>
      </c>
      <c r="B18" s="24" t="s">
        <v>15</v>
      </c>
      <c r="C18" s="3" t="s">
        <v>85</v>
      </c>
      <c r="D18" s="4" t="s">
        <v>214</v>
      </c>
      <c r="E18" s="15" t="s">
        <v>212</v>
      </c>
      <c r="F18" s="5">
        <v>19352.5</v>
      </c>
      <c r="G18" s="13">
        <v>0</v>
      </c>
      <c r="H18" s="2">
        <v>0</v>
      </c>
      <c r="I18" s="2">
        <v>555.41999999999996</v>
      </c>
      <c r="J18" s="2">
        <v>588.32000000000005</v>
      </c>
      <c r="K18" s="5">
        <v>0</v>
      </c>
      <c r="L18" s="5">
        <v>25</v>
      </c>
      <c r="M18" s="2">
        <f t="shared" si="0"/>
        <v>1168.74</v>
      </c>
      <c r="N18" s="14">
        <f t="shared" si="1"/>
        <v>18183.759999999998</v>
      </c>
      <c r="O18" s="29"/>
      <c r="S18" s="26"/>
      <c r="U18" s="26"/>
      <c r="Z18" s="26"/>
      <c r="AA18" s="26"/>
      <c r="AB18" s="26"/>
    </row>
    <row r="19" spans="1:28" ht="21.95" customHeight="1" x14ac:dyDescent="0.25">
      <c r="A19" s="3" t="s">
        <v>83</v>
      </c>
      <c r="B19" s="24" t="s">
        <v>14</v>
      </c>
      <c r="C19" s="3" t="s">
        <v>41</v>
      </c>
      <c r="D19" s="4" t="s">
        <v>214</v>
      </c>
      <c r="E19" s="15" t="s">
        <v>212</v>
      </c>
      <c r="F19" s="5">
        <v>33000</v>
      </c>
      <c r="G19" s="13">
        <v>0</v>
      </c>
      <c r="H19" s="2">
        <v>0</v>
      </c>
      <c r="I19" s="2">
        <v>947.1</v>
      </c>
      <c r="J19" s="2">
        <v>1003.2</v>
      </c>
      <c r="K19" s="5">
        <v>0</v>
      </c>
      <c r="L19" s="5">
        <v>25</v>
      </c>
      <c r="M19" s="2">
        <f t="shared" si="0"/>
        <v>1975.3000000000002</v>
      </c>
      <c r="N19" s="14">
        <f t="shared" si="1"/>
        <v>31024.7</v>
      </c>
      <c r="O19" s="29"/>
      <c r="S19" s="26"/>
      <c r="U19" s="26"/>
      <c r="X19" s="26"/>
      <c r="Z19" s="26"/>
      <c r="AA19" s="26"/>
      <c r="AB19" s="26"/>
    </row>
    <row r="20" spans="1:28" ht="21.95" customHeight="1" x14ac:dyDescent="0.25">
      <c r="A20" s="3" t="s">
        <v>94</v>
      </c>
      <c r="B20" s="24" t="s">
        <v>15</v>
      </c>
      <c r="C20" s="3" t="s">
        <v>85</v>
      </c>
      <c r="D20" s="4" t="s">
        <v>214</v>
      </c>
      <c r="E20" s="15" t="s">
        <v>212</v>
      </c>
      <c r="F20" s="5">
        <v>19352.5</v>
      </c>
      <c r="G20" s="13">
        <v>0</v>
      </c>
      <c r="H20" s="2">
        <v>0</v>
      </c>
      <c r="I20" s="2">
        <v>555.41999999999996</v>
      </c>
      <c r="J20" s="2">
        <v>588.32000000000005</v>
      </c>
      <c r="K20" s="5">
        <v>0</v>
      </c>
      <c r="L20" s="5">
        <v>25</v>
      </c>
      <c r="M20" s="2">
        <f t="shared" si="0"/>
        <v>1168.74</v>
      </c>
      <c r="N20" s="14">
        <f t="shared" si="1"/>
        <v>18183.759999999998</v>
      </c>
      <c r="O20" s="29"/>
      <c r="S20" s="26"/>
      <c r="U20" s="26"/>
      <c r="Z20" s="26"/>
      <c r="AA20" s="26"/>
      <c r="AB20" s="26"/>
    </row>
    <row r="21" spans="1:28" ht="21.95" customHeight="1" x14ac:dyDescent="0.25">
      <c r="A21" s="3" t="s">
        <v>133</v>
      </c>
      <c r="B21" s="24" t="s">
        <v>19</v>
      </c>
      <c r="C21" s="3" t="s">
        <v>39</v>
      </c>
      <c r="D21" s="4" t="s">
        <v>214</v>
      </c>
      <c r="E21" s="15" t="s">
        <v>216</v>
      </c>
      <c r="F21" s="5">
        <v>25000</v>
      </c>
      <c r="G21" s="13">
        <v>0</v>
      </c>
      <c r="H21" s="2">
        <v>0</v>
      </c>
      <c r="I21" s="2">
        <v>717.5</v>
      </c>
      <c r="J21" s="2">
        <v>760</v>
      </c>
      <c r="K21" s="5">
        <v>0</v>
      </c>
      <c r="L21" s="5">
        <v>25</v>
      </c>
      <c r="M21" s="2">
        <f t="shared" si="0"/>
        <v>1502.5</v>
      </c>
      <c r="N21" s="14">
        <f t="shared" si="1"/>
        <v>23497.5</v>
      </c>
      <c r="O21" s="29"/>
      <c r="S21" s="26"/>
      <c r="U21" s="26"/>
      <c r="Z21" s="26"/>
      <c r="AA21" s="26"/>
      <c r="AB21" s="26"/>
    </row>
    <row r="22" spans="1:28" ht="21.95" customHeight="1" x14ac:dyDescent="0.25">
      <c r="A22" s="3" t="s">
        <v>177</v>
      </c>
      <c r="B22" s="24" t="s">
        <v>31</v>
      </c>
      <c r="C22" s="3" t="s">
        <v>163</v>
      </c>
      <c r="D22" s="4" t="s">
        <v>215</v>
      </c>
      <c r="E22" s="15" t="s">
        <v>216</v>
      </c>
      <c r="F22" s="5">
        <v>54450</v>
      </c>
      <c r="G22" s="13">
        <v>2482.0500000000002</v>
      </c>
      <c r="H22" s="2">
        <v>0</v>
      </c>
      <c r="I22" s="2">
        <v>1562.72</v>
      </c>
      <c r="J22" s="2">
        <v>1655.28</v>
      </c>
      <c r="K22" s="5">
        <v>0</v>
      </c>
      <c r="L22" s="5">
        <v>1245</v>
      </c>
      <c r="M22" s="2">
        <f t="shared" si="0"/>
        <v>6945.05</v>
      </c>
      <c r="N22" s="14">
        <f t="shared" si="1"/>
        <v>47504.95</v>
      </c>
      <c r="O22" s="29"/>
      <c r="S22" s="26"/>
      <c r="U22" s="26"/>
      <c r="V22" s="26"/>
      <c r="W22" s="26"/>
      <c r="X22" s="26"/>
      <c r="Y22" s="26"/>
      <c r="Z22" s="26"/>
      <c r="AA22" s="26"/>
      <c r="AB22" s="26"/>
    </row>
    <row r="23" spans="1:28" ht="21.95" customHeight="1" x14ac:dyDescent="0.25">
      <c r="A23" s="3" t="s">
        <v>116</v>
      </c>
      <c r="B23" s="24" t="s">
        <v>15</v>
      </c>
      <c r="C23" s="3" t="s">
        <v>97</v>
      </c>
      <c r="D23" s="4" t="s">
        <v>214</v>
      </c>
      <c r="E23" s="15" t="s">
        <v>216</v>
      </c>
      <c r="F23" s="5">
        <v>35000</v>
      </c>
      <c r="G23" s="13">
        <v>0</v>
      </c>
      <c r="H23" s="2">
        <v>0</v>
      </c>
      <c r="I23" s="2">
        <v>1004.5</v>
      </c>
      <c r="J23" s="2">
        <v>1064</v>
      </c>
      <c r="K23" s="5">
        <v>0</v>
      </c>
      <c r="L23" s="5">
        <v>25</v>
      </c>
      <c r="M23" s="2">
        <f t="shared" si="0"/>
        <v>2093.5</v>
      </c>
      <c r="N23" s="14">
        <f t="shared" si="1"/>
        <v>32906.5</v>
      </c>
      <c r="O23" s="29"/>
      <c r="S23" s="26"/>
      <c r="U23" s="26"/>
      <c r="V23" s="26"/>
      <c r="X23" s="26"/>
      <c r="Z23" s="26"/>
      <c r="AA23" s="26"/>
      <c r="AB23" s="26"/>
    </row>
    <row r="24" spans="1:28" ht="21.95" customHeight="1" x14ac:dyDescent="0.25">
      <c r="A24" s="3" t="s">
        <v>71</v>
      </c>
      <c r="B24" s="24" t="s">
        <v>13</v>
      </c>
      <c r="C24" s="3" t="s">
        <v>4</v>
      </c>
      <c r="D24" s="4" t="s">
        <v>215</v>
      </c>
      <c r="E24" s="15" t="s">
        <v>212</v>
      </c>
      <c r="F24" s="5">
        <v>30250</v>
      </c>
      <c r="G24" s="13">
        <v>0</v>
      </c>
      <c r="H24" s="2">
        <v>0</v>
      </c>
      <c r="I24" s="2">
        <v>868.18</v>
      </c>
      <c r="J24" s="2">
        <v>919.6</v>
      </c>
      <c r="K24" s="5">
        <v>0</v>
      </c>
      <c r="L24" s="5">
        <v>3700.46</v>
      </c>
      <c r="M24" s="2">
        <f t="shared" si="0"/>
        <v>5488.24</v>
      </c>
      <c r="N24" s="14">
        <f t="shared" si="1"/>
        <v>24761.760000000002</v>
      </c>
      <c r="O24" s="29"/>
      <c r="S24" s="26"/>
      <c r="U24" s="26"/>
      <c r="Y24" s="26"/>
      <c r="Z24" s="26"/>
      <c r="AA24" s="26"/>
      <c r="AB24" s="26"/>
    </row>
    <row r="25" spans="1:28" ht="21.95" customHeight="1" x14ac:dyDescent="0.25">
      <c r="A25" s="3" t="s">
        <v>109</v>
      </c>
      <c r="B25" s="24" t="s">
        <v>15</v>
      </c>
      <c r="C25" s="3" t="s">
        <v>104</v>
      </c>
      <c r="D25" s="4" t="s">
        <v>214</v>
      </c>
      <c r="E25" s="15" t="s">
        <v>216</v>
      </c>
      <c r="F25" s="5">
        <v>25410</v>
      </c>
      <c r="G25" s="13">
        <v>0</v>
      </c>
      <c r="H25" s="2">
        <v>0</v>
      </c>
      <c r="I25" s="2">
        <v>729.27</v>
      </c>
      <c r="J25" s="2">
        <v>772.46</v>
      </c>
      <c r="K25" s="5">
        <v>0</v>
      </c>
      <c r="L25" s="5">
        <v>4453.32</v>
      </c>
      <c r="M25" s="2">
        <f t="shared" si="0"/>
        <v>5955.0499999999993</v>
      </c>
      <c r="N25" s="14">
        <f t="shared" si="1"/>
        <v>19454.95</v>
      </c>
      <c r="O25" s="29"/>
      <c r="S25" s="26"/>
      <c r="U25" s="26"/>
      <c r="Y25" s="26"/>
      <c r="Z25" s="26"/>
      <c r="AA25" s="26"/>
      <c r="AB25" s="26"/>
    </row>
    <row r="26" spans="1:28" ht="21.95" customHeight="1" x14ac:dyDescent="0.25">
      <c r="A26" s="3" t="s">
        <v>107</v>
      </c>
      <c r="B26" s="24" t="s">
        <v>15</v>
      </c>
      <c r="C26" s="3" t="s">
        <v>97</v>
      </c>
      <c r="D26" s="4" t="s">
        <v>214</v>
      </c>
      <c r="E26" s="15" t="s">
        <v>216</v>
      </c>
      <c r="F26" s="5">
        <v>33000</v>
      </c>
      <c r="G26" s="13">
        <v>0</v>
      </c>
      <c r="H26" s="2">
        <v>0</v>
      </c>
      <c r="I26" s="2">
        <v>947.1</v>
      </c>
      <c r="J26" s="2">
        <v>1003.2</v>
      </c>
      <c r="K26" s="5">
        <v>0</v>
      </c>
      <c r="L26" s="5">
        <v>25</v>
      </c>
      <c r="M26" s="2">
        <f t="shared" si="0"/>
        <v>1975.3000000000002</v>
      </c>
      <c r="N26" s="14">
        <f t="shared" si="1"/>
        <v>31024.7</v>
      </c>
      <c r="O26" s="29"/>
      <c r="S26" s="26"/>
      <c r="U26" s="26"/>
      <c r="X26" s="26"/>
      <c r="Z26" s="26"/>
      <c r="AA26" s="26"/>
      <c r="AB26" s="26"/>
    </row>
    <row r="27" spans="1:28" ht="21.95" customHeight="1" x14ac:dyDescent="0.25">
      <c r="A27" s="3" t="s">
        <v>184</v>
      </c>
      <c r="B27" s="24" t="s">
        <v>33</v>
      </c>
      <c r="C27" s="3" t="s">
        <v>32</v>
      </c>
      <c r="D27" s="4" t="s">
        <v>215</v>
      </c>
      <c r="E27" s="15" t="s">
        <v>212</v>
      </c>
      <c r="F27" s="5">
        <v>30250</v>
      </c>
      <c r="G27" s="13">
        <v>0</v>
      </c>
      <c r="H27" s="2">
        <v>0</v>
      </c>
      <c r="I27" s="2">
        <v>868.18</v>
      </c>
      <c r="J27" s="2">
        <v>919.6</v>
      </c>
      <c r="K27" s="5">
        <v>0</v>
      </c>
      <c r="L27" s="5">
        <v>5675.35</v>
      </c>
      <c r="M27" s="2">
        <f t="shared" si="0"/>
        <v>7463.13</v>
      </c>
      <c r="N27" s="14">
        <f t="shared" si="1"/>
        <v>22786.87</v>
      </c>
      <c r="O27" s="29"/>
      <c r="S27" s="26"/>
      <c r="U27" s="26"/>
      <c r="Y27" s="26"/>
      <c r="Z27" s="26"/>
      <c r="AA27" s="26"/>
      <c r="AB27" s="26"/>
    </row>
    <row r="28" spans="1:28" ht="21.95" customHeight="1" x14ac:dyDescent="0.25">
      <c r="A28" s="3" t="s">
        <v>164</v>
      </c>
      <c r="B28" s="24" t="s">
        <v>25</v>
      </c>
      <c r="C28" s="3" t="s">
        <v>41</v>
      </c>
      <c r="D28" s="4" t="s">
        <v>214</v>
      </c>
      <c r="E28" s="15" t="s">
        <v>212</v>
      </c>
      <c r="F28" s="5">
        <v>33000</v>
      </c>
      <c r="G28" s="13">
        <v>0</v>
      </c>
      <c r="H28" s="2">
        <v>0</v>
      </c>
      <c r="I28" s="2">
        <v>947.1</v>
      </c>
      <c r="J28" s="2">
        <v>1003.2</v>
      </c>
      <c r="K28" s="5">
        <v>0</v>
      </c>
      <c r="L28" s="5">
        <v>25</v>
      </c>
      <c r="M28" s="2">
        <f t="shared" si="0"/>
        <v>1975.3000000000002</v>
      </c>
      <c r="N28" s="14">
        <f t="shared" si="1"/>
        <v>31024.7</v>
      </c>
      <c r="O28" s="29"/>
      <c r="S28" s="26"/>
      <c r="U28" s="26"/>
      <c r="X28" s="26"/>
      <c r="Z28" s="26"/>
      <c r="AA28" s="26"/>
      <c r="AB28" s="26"/>
    </row>
    <row r="29" spans="1:28" ht="21.95" customHeight="1" x14ac:dyDescent="0.25">
      <c r="A29" s="3" t="s">
        <v>175</v>
      </c>
      <c r="B29" s="24" t="s">
        <v>30</v>
      </c>
      <c r="C29" s="3" t="s">
        <v>41</v>
      </c>
      <c r="D29" s="4" t="s">
        <v>214</v>
      </c>
      <c r="E29" s="15" t="s">
        <v>216</v>
      </c>
      <c r="F29" s="5">
        <v>33000</v>
      </c>
      <c r="G29" s="13">
        <v>0</v>
      </c>
      <c r="H29" s="2">
        <v>0</v>
      </c>
      <c r="I29" s="2">
        <v>947.1</v>
      </c>
      <c r="J29" s="2">
        <v>1003.2</v>
      </c>
      <c r="K29" s="5">
        <v>0</v>
      </c>
      <c r="L29" s="5">
        <v>25</v>
      </c>
      <c r="M29" s="2">
        <f t="shared" si="0"/>
        <v>1975.3000000000002</v>
      </c>
      <c r="N29" s="14">
        <f t="shared" si="1"/>
        <v>31024.7</v>
      </c>
      <c r="O29" s="29"/>
      <c r="S29" s="26"/>
      <c r="U29" s="26"/>
      <c r="X29" s="26"/>
      <c r="Z29" s="26"/>
      <c r="AA29" s="26"/>
      <c r="AB29" s="26"/>
    </row>
    <row r="30" spans="1:28" ht="21.95" customHeight="1" x14ac:dyDescent="0.25">
      <c r="A30" s="3" t="s">
        <v>34</v>
      </c>
      <c r="B30" s="24" t="s">
        <v>3</v>
      </c>
      <c r="C30" s="3" t="s">
        <v>35</v>
      </c>
      <c r="D30" s="4" t="s">
        <v>215</v>
      </c>
      <c r="E30" s="15" t="s">
        <v>212</v>
      </c>
      <c r="F30" s="5">
        <v>41000</v>
      </c>
      <c r="G30" s="13">
        <v>0</v>
      </c>
      <c r="H30" s="2">
        <v>0</v>
      </c>
      <c r="I30" s="2">
        <v>1176.7</v>
      </c>
      <c r="J30" s="2">
        <v>1246.4000000000001</v>
      </c>
      <c r="K30" s="5">
        <v>0</v>
      </c>
      <c r="L30" s="5">
        <v>10590.37</v>
      </c>
      <c r="M30" s="2">
        <f t="shared" si="0"/>
        <v>13013.470000000001</v>
      </c>
      <c r="N30" s="14">
        <f t="shared" si="1"/>
        <v>27986.53</v>
      </c>
      <c r="O30" s="29"/>
      <c r="S30" s="26"/>
      <c r="U30" s="26"/>
      <c r="V30" s="26"/>
      <c r="X30" s="26"/>
      <c r="Y30" s="26"/>
      <c r="Z30" s="26"/>
      <c r="AA30" s="26"/>
      <c r="AB30" s="26"/>
    </row>
    <row r="31" spans="1:28" ht="21.95" customHeight="1" x14ac:dyDescent="0.25">
      <c r="A31" s="3" t="s">
        <v>47</v>
      </c>
      <c r="B31" s="24" t="s">
        <v>48</v>
      </c>
      <c r="C31" s="3" t="s">
        <v>49</v>
      </c>
      <c r="D31" s="4" t="s">
        <v>215</v>
      </c>
      <c r="E31" s="15" t="s">
        <v>216</v>
      </c>
      <c r="F31" s="5">
        <v>84700</v>
      </c>
      <c r="G31" s="13">
        <v>8077.56</v>
      </c>
      <c r="H31" s="2">
        <v>0</v>
      </c>
      <c r="I31" s="2">
        <v>2430.89</v>
      </c>
      <c r="J31" s="2">
        <v>2574.88</v>
      </c>
      <c r="K31" s="5">
        <v>0</v>
      </c>
      <c r="L31" s="5">
        <v>14046.49</v>
      </c>
      <c r="M31" s="2">
        <f t="shared" si="0"/>
        <v>27129.82</v>
      </c>
      <c r="N31" s="14">
        <f t="shared" si="1"/>
        <v>57570.18</v>
      </c>
      <c r="O31" s="29"/>
      <c r="S31" s="26"/>
      <c r="U31" s="26"/>
      <c r="V31" s="26"/>
      <c r="W31" s="26"/>
      <c r="X31" s="26"/>
      <c r="Y31" s="26"/>
      <c r="Z31" s="26"/>
      <c r="AA31" s="26"/>
      <c r="AB31" s="26"/>
    </row>
    <row r="32" spans="1:28" ht="21.95" customHeight="1" x14ac:dyDescent="0.25">
      <c r="A32" s="3" t="s">
        <v>154</v>
      </c>
      <c r="B32" s="24" t="s">
        <v>22</v>
      </c>
      <c r="C32" s="3" t="s">
        <v>41</v>
      </c>
      <c r="D32" s="4" t="s">
        <v>214</v>
      </c>
      <c r="E32" s="15" t="s">
        <v>216</v>
      </c>
      <c r="F32" s="5">
        <v>33000</v>
      </c>
      <c r="G32" s="13">
        <v>0</v>
      </c>
      <c r="H32" s="2">
        <v>0</v>
      </c>
      <c r="I32" s="2">
        <v>947.1</v>
      </c>
      <c r="J32" s="2">
        <v>1003.2</v>
      </c>
      <c r="K32" s="5">
        <v>0</v>
      </c>
      <c r="L32" s="5">
        <v>14789.36</v>
      </c>
      <c r="M32" s="2">
        <f>G32+I32+J32+L32+K32</f>
        <v>16739.66</v>
      </c>
      <c r="N32" s="14">
        <f t="shared" si="1"/>
        <v>16260.34</v>
      </c>
      <c r="O32" s="29"/>
      <c r="S32" s="26"/>
      <c r="U32" s="26"/>
      <c r="X32" s="26"/>
      <c r="Y32" s="26"/>
      <c r="Z32" s="26"/>
      <c r="AA32" s="26"/>
      <c r="AB32" s="26"/>
    </row>
    <row r="33" spans="1:28" ht="21.95" customHeight="1" x14ac:dyDescent="0.25">
      <c r="A33" s="3" t="s">
        <v>153</v>
      </c>
      <c r="B33" s="24" t="s">
        <v>22</v>
      </c>
      <c r="C33" s="3" t="s">
        <v>41</v>
      </c>
      <c r="D33" s="4" t="s">
        <v>214</v>
      </c>
      <c r="E33" s="15" t="s">
        <v>212</v>
      </c>
      <c r="F33" s="5">
        <v>33000</v>
      </c>
      <c r="G33" s="13">
        <v>0</v>
      </c>
      <c r="H33" s="2">
        <v>0</v>
      </c>
      <c r="I33" s="2">
        <v>947.1</v>
      </c>
      <c r="J33" s="2">
        <v>1003.2</v>
      </c>
      <c r="K33" s="5">
        <v>0</v>
      </c>
      <c r="L33" s="5">
        <v>1961.35</v>
      </c>
      <c r="M33" s="2">
        <f t="shared" si="0"/>
        <v>3911.65</v>
      </c>
      <c r="N33" s="14">
        <f t="shared" si="1"/>
        <v>29088.35</v>
      </c>
      <c r="O33" s="29"/>
      <c r="S33" s="26"/>
      <c r="U33" s="26"/>
      <c r="X33" s="26"/>
      <c r="Y33" s="26"/>
      <c r="Z33" s="26"/>
      <c r="AA33" s="26"/>
      <c r="AB33" s="26"/>
    </row>
    <row r="34" spans="1:28" ht="21.95" customHeight="1" x14ac:dyDescent="0.25">
      <c r="A34" s="3" t="s">
        <v>123</v>
      </c>
      <c r="B34" s="24" t="s">
        <v>18</v>
      </c>
      <c r="C34" s="3" t="s">
        <v>41</v>
      </c>
      <c r="D34" s="4" t="s">
        <v>214</v>
      </c>
      <c r="E34" s="15" t="s">
        <v>216</v>
      </c>
      <c r="F34" s="5">
        <v>33000</v>
      </c>
      <c r="G34" s="13">
        <v>0</v>
      </c>
      <c r="H34" s="2">
        <v>0</v>
      </c>
      <c r="I34" s="2">
        <v>947.1</v>
      </c>
      <c r="J34" s="2">
        <v>1003.2</v>
      </c>
      <c r="K34" s="5">
        <v>0</v>
      </c>
      <c r="L34" s="5">
        <v>25</v>
      </c>
      <c r="M34" s="2">
        <f t="shared" si="0"/>
        <v>1975.3000000000002</v>
      </c>
      <c r="N34" s="14">
        <f t="shared" si="1"/>
        <v>31024.7</v>
      </c>
      <c r="O34" s="29"/>
      <c r="S34" s="26"/>
      <c r="U34" s="26"/>
      <c r="X34" s="26"/>
      <c r="Z34" s="26"/>
      <c r="AA34" s="26"/>
      <c r="AB34" s="26"/>
    </row>
    <row r="35" spans="1:28" ht="21.95" customHeight="1" x14ac:dyDescent="0.25">
      <c r="A35" s="3" t="s">
        <v>138</v>
      </c>
      <c r="B35" s="24" t="s">
        <v>23</v>
      </c>
      <c r="C35" s="3" t="s">
        <v>35</v>
      </c>
      <c r="D35" s="4" t="s">
        <v>215</v>
      </c>
      <c r="E35" s="15" t="s">
        <v>212</v>
      </c>
      <c r="F35" s="5">
        <v>32000</v>
      </c>
      <c r="G35" s="13">
        <v>0</v>
      </c>
      <c r="H35" s="2">
        <v>0</v>
      </c>
      <c r="I35" s="2">
        <v>918.4</v>
      </c>
      <c r="J35" s="2">
        <v>972.8</v>
      </c>
      <c r="K35" s="5">
        <v>0</v>
      </c>
      <c r="L35" s="5">
        <v>7717.77</v>
      </c>
      <c r="M35" s="2">
        <f t="shared" si="0"/>
        <v>9608.9700000000012</v>
      </c>
      <c r="N35" s="14">
        <f t="shared" si="1"/>
        <v>22391.03</v>
      </c>
      <c r="O35" s="29"/>
      <c r="S35" s="26"/>
      <c r="U35" s="26"/>
      <c r="Y35" s="26"/>
      <c r="Z35" s="26"/>
      <c r="AA35" s="26"/>
      <c r="AB35" s="26"/>
    </row>
    <row r="36" spans="1:28" ht="18.95" customHeight="1" x14ac:dyDescent="0.25">
      <c r="A36" s="19"/>
      <c r="B36" s="23"/>
      <c r="C36" s="20"/>
      <c r="D36" s="19"/>
      <c r="E36" s="20"/>
      <c r="F36" s="19"/>
      <c r="G36" s="19"/>
      <c r="H36" s="30" t="s">
        <v>219</v>
      </c>
      <c r="I36" s="30"/>
      <c r="J36" s="30"/>
      <c r="K36" s="30"/>
      <c r="L36" s="20"/>
      <c r="M36" s="19"/>
      <c r="N36" s="19"/>
      <c r="O36" s="29"/>
      <c r="AB36" s="26"/>
    </row>
    <row r="37" spans="1:28" ht="45" customHeight="1" x14ac:dyDescent="0.25">
      <c r="A37" s="6" t="s">
        <v>202</v>
      </c>
      <c r="B37" s="7" t="s">
        <v>203</v>
      </c>
      <c r="C37" s="7" t="s">
        <v>0</v>
      </c>
      <c r="D37" s="7" t="s">
        <v>204</v>
      </c>
      <c r="E37" s="7" t="s">
        <v>205</v>
      </c>
      <c r="F37" s="7" t="s">
        <v>193</v>
      </c>
      <c r="G37" s="7" t="s">
        <v>194</v>
      </c>
      <c r="H37" s="7" t="s">
        <v>195</v>
      </c>
      <c r="I37" s="8" t="s">
        <v>196</v>
      </c>
      <c r="J37" s="7" t="s">
        <v>197</v>
      </c>
      <c r="K37" s="8" t="s">
        <v>198</v>
      </c>
      <c r="L37" s="7" t="s">
        <v>199</v>
      </c>
      <c r="M37" s="7" t="s">
        <v>200</v>
      </c>
      <c r="N37" s="7" t="s">
        <v>201</v>
      </c>
      <c r="O37" s="29"/>
      <c r="AB37" s="26"/>
    </row>
    <row r="38" spans="1:28" ht="21.95" customHeight="1" x14ac:dyDescent="0.25">
      <c r="A38" s="3" t="s">
        <v>61</v>
      </c>
      <c r="B38" s="24" t="s">
        <v>9</v>
      </c>
      <c r="C38" s="3" t="s">
        <v>37</v>
      </c>
      <c r="D38" s="4" t="s">
        <v>214</v>
      </c>
      <c r="E38" s="15" t="s">
        <v>212</v>
      </c>
      <c r="F38" s="5">
        <v>30250</v>
      </c>
      <c r="G38" s="13">
        <v>0</v>
      </c>
      <c r="H38" s="2">
        <v>0</v>
      </c>
      <c r="I38" s="2">
        <v>868.18</v>
      </c>
      <c r="J38" s="2">
        <v>919.6</v>
      </c>
      <c r="K38" s="5">
        <v>0</v>
      </c>
      <c r="L38" s="5">
        <v>4431.8999999999996</v>
      </c>
      <c r="M38" s="2">
        <f>G38+I38+J38+K38+L38</f>
        <v>6219.6799999999994</v>
      </c>
      <c r="N38" s="14">
        <f>F38-M38</f>
        <v>24030.32</v>
      </c>
      <c r="O38" s="29"/>
      <c r="S38" s="26"/>
      <c r="U38" s="26"/>
      <c r="Y38" s="26"/>
      <c r="Z38" s="26"/>
      <c r="AA38" s="26"/>
      <c r="AB38" s="26"/>
    </row>
    <row r="39" spans="1:28" ht="21.95" customHeight="1" x14ac:dyDescent="0.25">
      <c r="A39" s="3" t="s">
        <v>98</v>
      </c>
      <c r="B39" s="24" t="s">
        <v>15</v>
      </c>
      <c r="C39" s="3" t="s">
        <v>85</v>
      </c>
      <c r="D39" s="4" t="s">
        <v>214</v>
      </c>
      <c r="E39" s="15" t="s">
        <v>216</v>
      </c>
      <c r="F39" s="5">
        <v>19352.5</v>
      </c>
      <c r="G39" s="13">
        <v>0</v>
      </c>
      <c r="H39" s="2">
        <v>0</v>
      </c>
      <c r="I39" s="2">
        <v>555.41999999999996</v>
      </c>
      <c r="J39" s="2">
        <v>588.32000000000005</v>
      </c>
      <c r="K39" s="5">
        <v>0</v>
      </c>
      <c r="L39" s="5">
        <v>25</v>
      </c>
      <c r="M39" s="2">
        <f t="shared" ref="M39:M67" si="2">G39+I39+J39+K39+L39</f>
        <v>1168.74</v>
      </c>
      <c r="N39" s="14">
        <f t="shared" ref="N39:N67" si="3">F39-M39</f>
        <v>18183.759999999998</v>
      </c>
      <c r="O39" s="29"/>
      <c r="S39" s="26"/>
      <c r="U39" s="26"/>
      <c r="Z39" s="26"/>
      <c r="AA39" s="26"/>
      <c r="AB39" s="26"/>
    </row>
    <row r="40" spans="1:28" ht="21.95" customHeight="1" x14ac:dyDescent="0.25">
      <c r="A40" s="3" t="s">
        <v>99</v>
      </c>
      <c r="B40" s="24" t="s">
        <v>15</v>
      </c>
      <c r="C40" s="3" t="s">
        <v>100</v>
      </c>
      <c r="D40" s="4" t="s">
        <v>214</v>
      </c>
      <c r="E40" s="15" t="s">
        <v>216</v>
      </c>
      <c r="F40" s="5">
        <v>35000</v>
      </c>
      <c r="G40" s="13">
        <v>0</v>
      </c>
      <c r="H40" s="2">
        <v>0</v>
      </c>
      <c r="I40" s="2">
        <v>1004.5</v>
      </c>
      <c r="J40" s="2">
        <v>1064</v>
      </c>
      <c r="K40" s="5">
        <v>0</v>
      </c>
      <c r="L40" s="5">
        <v>25</v>
      </c>
      <c r="M40" s="2">
        <f t="shared" si="2"/>
        <v>2093.5</v>
      </c>
      <c r="N40" s="14">
        <f t="shared" si="3"/>
        <v>32906.5</v>
      </c>
      <c r="O40" s="29"/>
      <c r="S40" s="26"/>
      <c r="U40" s="26"/>
      <c r="V40" s="26"/>
      <c r="X40" s="26"/>
      <c r="Z40" s="26"/>
      <c r="AA40" s="26"/>
      <c r="AB40" s="26"/>
    </row>
    <row r="41" spans="1:28" ht="21.95" customHeight="1" x14ac:dyDescent="0.25">
      <c r="A41" s="3" t="s">
        <v>165</v>
      </c>
      <c r="B41" s="24" t="s">
        <v>26</v>
      </c>
      <c r="C41" s="3" t="s">
        <v>166</v>
      </c>
      <c r="D41" s="4" t="s">
        <v>215</v>
      </c>
      <c r="E41" s="15" t="s">
        <v>212</v>
      </c>
      <c r="F41" s="5">
        <v>126500</v>
      </c>
      <c r="G41" s="13">
        <v>0</v>
      </c>
      <c r="H41" s="2">
        <v>0</v>
      </c>
      <c r="I41" s="2">
        <v>3630.55</v>
      </c>
      <c r="J41" s="2">
        <v>3845.6</v>
      </c>
      <c r="K41" s="5">
        <v>0</v>
      </c>
      <c r="L41" s="5">
        <v>25</v>
      </c>
      <c r="M41" s="2">
        <f t="shared" si="2"/>
        <v>7501.15</v>
      </c>
      <c r="N41" s="14">
        <f t="shared" si="3"/>
        <v>118998.85</v>
      </c>
      <c r="O41" s="29"/>
      <c r="S41" s="26"/>
      <c r="U41" s="26"/>
      <c r="V41" s="26"/>
      <c r="X41" s="26"/>
      <c r="Z41" s="26"/>
      <c r="AA41" s="26"/>
      <c r="AB41" s="26"/>
    </row>
    <row r="42" spans="1:28" ht="21.95" customHeight="1" x14ac:dyDescent="0.25">
      <c r="A42" s="3" t="s">
        <v>188</v>
      </c>
      <c r="B42" s="24" t="s">
        <v>20</v>
      </c>
      <c r="C42" s="3" t="s">
        <v>41</v>
      </c>
      <c r="D42" s="4" t="s">
        <v>214</v>
      </c>
      <c r="E42" s="15" t="s">
        <v>216</v>
      </c>
      <c r="F42" s="5">
        <v>33000</v>
      </c>
      <c r="G42" s="13">
        <v>0</v>
      </c>
      <c r="H42" s="2">
        <v>0</v>
      </c>
      <c r="I42" s="2">
        <v>947.1</v>
      </c>
      <c r="J42" s="2">
        <v>1003.2</v>
      </c>
      <c r="K42" s="5">
        <v>0</v>
      </c>
      <c r="L42" s="5">
        <v>25</v>
      </c>
      <c r="M42" s="2">
        <f t="shared" si="2"/>
        <v>1975.3000000000002</v>
      </c>
      <c r="N42" s="14">
        <f t="shared" si="3"/>
        <v>31024.7</v>
      </c>
      <c r="O42" s="29"/>
      <c r="S42" s="26"/>
      <c r="U42" s="26"/>
      <c r="X42" s="26"/>
      <c r="Z42" s="26"/>
      <c r="AA42" s="26"/>
      <c r="AB42" s="26"/>
    </row>
    <row r="43" spans="1:28" ht="21.95" customHeight="1" x14ac:dyDescent="0.25">
      <c r="A43" s="3" t="s">
        <v>121</v>
      </c>
      <c r="B43" s="24" t="s">
        <v>18</v>
      </c>
      <c r="C43" s="3" t="s">
        <v>41</v>
      </c>
      <c r="D43" s="4" t="s">
        <v>214</v>
      </c>
      <c r="E43" s="15" t="s">
        <v>216</v>
      </c>
      <c r="F43" s="5">
        <v>33000</v>
      </c>
      <c r="G43" s="13">
        <v>0</v>
      </c>
      <c r="H43" s="2">
        <v>0</v>
      </c>
      <c r="I43" s="2">
        <v>947.1</v>
      </c>
      <c r="J43" s="2">
        <v>1003.2</v>
      </c>
      <c r="K43" s="5">
        <v>0</v>
      </c>
      <c r="L43" s="5">
        <v>25</v>
      </c>
      <c r="M43" s="2">
        <f t="shared" si="2"/>
        <v>1975.3000000000002</v>
      </c>
      <c r="N43" s="14">
        <f t="shared" si="3"/>
        <v>31024.7</v>
      </c>
      <c r="O43" s="29"/>
      <c r="S43" s="26"/>
      <c r="U43" s="26"/>
      <c r="X43" s="26"/>
      <c r="Z43" s="26"/>
      <c r="AA43" s="26"/>
      <c r="AB43" s="26"/>
    </row>
    <row r="44" spans="1:28" ht="21.95" customHeight="1" x14ac:dyDescent="0.25">
      <c r="A44" s="3" t="s">
        <v>162</v>
      </c>
      <c r="B44" s="24" t="s">
        <v>25</v>
      </c>
      <c r="C44" s="3" t="s">
        <v>163</v>
      </c>
      <c r="D44" s="4" t="s">
        <v>214</v>
      </c>
      <c r="E44" s="15" t="s">
        <v>216</v>
      </c>
      <c r="F44" s="5">
        <v>49500</v>
      </c>
      <c r="G44" s="13">
        <v>1783.43</v>
      </c>
      <c r="H44" s="2">
        <v>0</v>
      </c>
      <c r="I44" s="2">
        <v>1420.65</v>
      </c>
      <c r="J44" s="2">
        <v>1504.8</v>
      </c>
      <c r="K44" s="5">
        <v>0</v>
      </c>
      <c r="L44" s="5">
        <v>695</v>
      </c>
      <c r="M44" s="2">
        <f t="shared" si="2"/>
        <v>5403.88</v>
      </c>
      <c r="N44" s="14">
        <f t="shared" si="3"/>
        <v>44096.12</v>
      </c>
      <c r="O44" s="29"/>
      <c r="S44" s="26"/>
      <c r="U44" s="26"/>
      <c r="V44" s="26"/>
      <c r="W44" s="26"/>
      <c r="X44" s="26"/>
      <c r="Z44" s="26"/>
      <c r="AA44" s="26"/>
      <c r="AB44" s="26"/>
    </row>
    <row r="45" spans="1:28" ht="21.95" customHeight="1" x14ac:dyDescent="0.25">
      <c r="A45" s="3" t="s">
        <v>209</v>
      </c>
      <c r="B45" s="24" t="s">
        <v>20</v>
      </c>
      <c r="C45" s="3" t="s">
        <v>189</v>
      </c>
      <c r="D45" s="4" t="s">
        <v>215</v>
      </c>
      <c r="E45" s="15" t="s">
        <v>216</v>
      </c>
      <c r="F45" s="5">
        <v>84700</v>
      </c>
      <c r="G45" s="13">
        <v>8506.43</v>
      </c>
      <c r="H45" s="2">
        <v>0</v>
      </c>
      <c r="I45" s="2">
        <v>2430.89</v>
      </c>
      <c r="J45" s="2">
        <v>2574.88</v>
      </c>
      <c r="K45" s="5">
        <v>0</v>
      </c>
      <c r="L45" s="5">
        <v>7293.5</v>
      </c>
      <c r="M45" s="2">
        <f t="shared" si="2"/>
        <v>20805.7</v>
      </c>
      <c r="N45" s="14">
        <f t="shared" si="3"/>
        <v>63894.3</v>
      </c>
      <c r="O45" s="29"/>
      <c r="S45" s="26"/>
      <c r="U45" s="26"/>
      <c r="V45" s="26"/>
      <c r="W45" s="26"/>
      <c r="X45" s="26"/>
      <c r="Y45" s="26"/>
      <c r="Z45" s="26"/>
      <c r="AA45" s="26"/>
      <c r="AB45" s="26"/>
    </row>
    <row r="46" spans="1:28" ht="21.95" customHeight="1" x14ac:dyDescent="0.25">
      <c r="A46" s="3" t="s">
        <v>96</v>
      </c>
      <c r="B46" s="24" t="s">
        <v>15</v>
      </c>
      <c r="C46" s="3" t="s">
        <v>97</v>
      </c>
      <c r="D46" s="4" t="s">
        <v>214</v>
      </c>
      <c r="E46" s="15" t="s">
        <v>216</v>
      </c>
      <c r="F46" s="5">
        <v>30000</v>
      </c>
      <c r="G46" s="13">
        <v>0</v>
      </c>
      <c r="H46" s="2">
        <v>0</v>
      </c>
      <c r="I46" s="2">
        <v>861</v>
      </c>
      <c r="J46" s="2">
        <v>912</v>
      </c>
      <c r="K46" s="5">
        <v>0</v>
      </c>
      <c r="L46" s="5">
        <v>6904.75</v>
      </c>
      <c r="M46" s="2">
        <f t="shared" si="2"/>
        <v>8677.75</v>
      </c>
      <c r="N46" s="14">
        <f t="shared" si="3"/>
        <v>21322.25</v>
      </c>
      <c r="O46" s="29"/>
      <c r="S46" s="26"/>
      <c r="U46" s="26"/>
      <c r="Y46" s="26"/>
      <c r="Z46" s="26"/>
      <c r="AA46" s="26"/>
      <c r="AB46" s="26"/>
    </row>
    <row r="47" spans="1:28" ht="21.95" customHeight="1" x14ac:dyDescent="0.25">
      <c r="A47" s="3" t="s">
        <v>36</v>
      </c>
      <c r="B47" s="24" t="s">
        <v>3</v>
      </c>
      <c r="C47" s="3" t="s">
        <v>37</v>
      </c>
      <c r="D47" s="4" t="s">
        <v>214</v>
      </c>
      <c r="E47" s="15" t="s">
        <v>216</v>
      </c>
      <c r="F47" s="5">
        <v>30250</v>
      </c>
      <c r="G47" s="13">
        <v>0</v>
      </c>
      <c r="H47" s="2">
        <v>0</v>
      </c>
      <c r="I47" s="2">
        <v>868.18</v>
      </c>
      <c r="J47" s="2">
        <v>919.6</v>
      </c>
      <c r="K47" s="5">
        <v>0</v>
      </c>
      <c r="L47" s="5">
        <v>1840.46</v>
      </c>
      <c r="M47" s="2">
        <f t="shared" si="2"/>
        <v>3628.24</v>
      </c>
      <c r="N47" s="14">
        <f t="shared" si="3"/>
        <v>26621.760000000002</v>
      </c>
      <c r="O47" s="29"/>
      <c r="S47" s="26"/>
      <c r="U47" s="26"/>
      <c r="Y47" s="26"/>
      <c r="Z47" s="26"/>
      <c r="AA47" s="26"/>
      <c r="AB47" s="26"/>
    </row>
    <row r="48" spans="1:28" ht="21.95" customHeight="1" x14ac:dyDescent="0.25">
      <c r="A48" s="3" t="s">
        <v>150</v>
      </c>
      <c r="B48" s="24" t="s">
        <v>22</v>
      </c>
      <c r="C48" s="3" t="s">
        <v>136</v>
      </c>
      <c r="D48" s="4" t="s">
        <v>215</v>
      </c>
      <c r="E48" s="15" t="s">
        <v>212</v>
      </c>
      <c r="F48" s="5">
        <v>33000</v>
      </c>
      <c r="G48" s="13">
        <v>0</v>
      </c>
      <c r="H48" s="2">
        <v>0</v>
      </c>
      <c r="I48" s="2">
        <v>947.1</v>
      </c>
      <c r="J48" s="2">
        <v>1003.2</v>
      </c>
      <c r="K48" s="5">
        <v>0</v>
      </c>
      <c r="L48" s="5">
        <v>9357.84</v>
      </c>
      <c r="M48" s="2">
        <f t="shared" si="2"/>
        <v>11308.14</v>
      </c>
      <c r="N48" s="14">
        <f t="shared" si="3"/>
        <v>21691.86</v>
      </c>
      <c r="O48" s="29"/>
      <c r="S48" s="26"/>
      <c r="U48" s="26"/>
      <c r="X48" s="26"/>
      <c r="Y48" s="26"/>
      <c r="Z48" s="26"/>
      <c r="AA48" s="26"/>
      <c r="AB48" s="26"/>
    </row>
    <row r="49" spans="1:28" ht="21.95" customHeight="1" x14ac:dyDescent="0.25">
      <c r="A49" s="3" t="s">
        <v>144</v>
      </c>
      <c r="B49" s="24" t="s">
        <v>29</v>
      </c>
      <c r="C49" s="3" t="s">
        <v>27</v>
      </c>
      <c r="D49" s="4" t="s">
        <v>215</v>
      </c>
      <c r="E49" s="15" t="s">
        <v>216</v>
      </c>
      <c r="F49" s="5">
        <v>70000</v>
      </c>
      <c r="G49" s="13">
        <v>554.82000000000005</v>
      </c>
      <c r="H49" s="2">
        <v>0</v>
      </c>
      <c r="I49" s="2">
        <v>2009</v>
      </c>
      <c r="J49" s="2">
        <v>2128</v>
      </c>
      <c r="K49" s="5">
        <v>0</v>
      </c>
      <c r="L49" s="5">
        <v>1025</v>
      </c>
      <c r="M49" s="2">
        <f t="shared" si="2"/>
        <v>5716.82</v>
      </c>
      <c r="N49" s="14">
        <f t="shared" si="3"/>
        <v>64283.18</v>
      </c>
      <c r="O49" s="29"/>
      <c r="S49" s="26"/>
      <c r="U49" s="26"/>
      <c r="V49" s="26"/>
      <c r="X49" s="26"/>
      <c r="Y49" s="26"/>
      <c r="Z49" s="26"/>
      <c r="AA49" s="26"/>
      <c r="AB49" s="26"/>
    </row>
    <row r="50" spans="1:28" ht="21.95" customHeight="1" x14ac:dyDescent="0.25">
      <c r="A50" s="3" t="s">
        <v>73</v>
      </c>
      <c r="B50" s="24" t="s">
        <v>14</v>
      </c>
      <c r="C50" s="3" t="s">
        <v>74</v>
      </c>
      <c r="D50" s="4" t="s">
        <v>215</v>
      </c>
      <c r="E50" s="15" t="s">
        <v>212</v>
      </c>
      <c r="F50" s="5">
        <v>36300</v>
      </c>
      <c r="G50" s="13">
        <v>0</v>
      </c>
      <c r="H50" s="2">
        <v>0</v>
      </c>
      <c r="I50" s="2">
        <v>1041.81</v>
      </c>
      <c r="J50" s="2">
        <v>1103.52</v>
      </c>
      <c r="K50" s="5">
        <v>0</v>
      </c>
      <c r="L50" s="5">
        <v>1840.46</v>
      </c>
      <c r="M50" s="2">
        <f t="shared" si="2"/>
        <v>3985.79</v>
      </c>
      <c r="N50" s="14">
        <f t="shared" si="3"/>
        <v>32314.21</v>
      </c>
      <c r="O50" s="29"/>
      <c r="S50" s="26"/>
      <c r="U50" s="26"/>
      <c r="V50" s="26"/>
      <c r="X50" s="26"/>
      <c r="Y50" s="26"/>
      <c r="Z50" s="26"/>
      <c r="AA50" s="26"/>
      <c r="AB50" s="26"/>
    </row>
    <row r="51" spans="1:28" ht="21.95" customHeight="1" x14ac:dyDescent="0.25">
      <c r="A51" s="3" t="s">
        <v>38</v>
      </c>
      <c r="B51" s="24" t="s">
        <v>3</v>
      </c>
      <c r="C51" s="3" t="s">
        <v>39</v>
      </c>
      <c r="D51" s="4" t="s">
        <v>214</v>
      </c>
      <c r="E51" s="15" t="s">
        <v>216</v>
      </c>
      <c r="F51" s="5">
        <v>23000</v>
      </c>
      <c r="G51" s="13">
        <v>0</v>
      </c>
      <c r="H51" s="2">
        <v>0</v>
      </c>
      <c r="I51" s="2">
        <v>660.1</v>
      </c>
      <c r="J51" s="2">
        <v>699.2</v>
      </c>
      <c r="K51" s="5">
        <v>0</v>
      </c>
      <c r="L51" s="5">
        <v>3455.92</v>
      </c>
      <c r="M51" s="2">
        <f t="shared" si="2"/>
        <v>4815.22</v>
      </c>
      <c r="N51" s="14">
        <f t="shared" si="3"/>
        <v>18184.78</v>
      </c>
      <c r="O51" s="29"/>
      <c r="S51" s="26"/>
      <c r="U51" s="26"/>
      <c r="Y51" s="26"/>
      <c r="Z51" s="26"/>
      <c r="AA51" s="26"/>
      <c r="AB51" s="26"/>
    </row>
    <row r="52" spans="1:28" ht="21.95" customHeight="1" x14ac:dyDescent="0.25">
      <c r="A52" s="3" t="s">
        <v>40</v>
      </c>
      <c r="B52" s="24" t="s">
        <v>3</v>
      </c>
      <c r="C52" s="3" t="s">
        <v>41</v>
      </c>
      <c r="D52" s="4" t="s">
        <v>214</v>
      </c>
      <c r="E52" s="15" t="s">
        <v>216</v>
      </c>
      <c r="F52" s="5">
        <v>33000</v>
      </c>
      <c r="G52" s="13">
        <v>0</v>
      </c>
      <c r="H52" s="2">
        <v>0</v>
      </c>
      <c r="I52" s="2">
        <v>947.1</v>
      </c>
      <c r="J52" s="2">
        <v>1003.2</v>
      </c>
      <c r="K52" s="5">
        <v>0</v>
      </c>
      <c r="L52" s="5">
        <v>25</v>
      </c>
      <c r="M52" s="2">
        <f t="shared" si="2"/>
        <v>1975.3000000000002</v>
      </c>
      <c r="N52" s="14">
        <f t="shared" si="3"/>
        <v>31024.7</v>
      </c>
      <c r="O52" s="29"/>
      <c r="S52" s="26"/>
      <c r="U52" s="26"/>
      <c r="X52" s="26"/>
      <c r="Z52" s="26"/>
      <c r="AA52" s="26"/>
      <c r="AB52" s="26"/>
    </row>
    <row r="53" spans="1:28" ht="21.95" customHeight="1" x14ac:dyDescent="0.25">
      <c r="A53" s="3" t="s">
        <v>139</v>
      </c>
      <c r="B53" s="24" t="s">
        <v>23</v>
      </c>
      <c r="C53" s="3" t="s">
        <v>140</v>
      </c>
      <c r="D53" s="4" t="s">
        <v>214</v>
      </c>
      <c r="E53" s="15" t="s">
        <v>216</v>
      </c>
      <c r="F53" s="5">
        <v>30000</v>
      </c>
      <c r="G53" s="13">
        <v>0</v>
      </c>
      <c r="H53" s="2">
        <v>0</v>
      </c>
      <c r="I53" s="2">
        <v>861</v>
      </c>
      <c r="J53" s="2">
        <v>912</v>
      </c>
      <c r="K53" s="5">
        <v>0</v>
      </c>
      <c r="L53" s="5">
        <v>25</v>
      </c>
      <c r="M53" s="2">
        <f t="shared" si="2"/>
        <v>1798</v>
      </c>
      <c r="N53" s="14">
        <f t="shared" si="3"/>
        <v>28202</v>
      </c>
      <c r="O53" s="29"/>
      <c r="S53" s="26"/>
      <c r="U53" s="26"/>
      <c r="Z53" s="26"/>
      <c r="AA53" s="26"/>
      <c r="AB53" s="26"/>
    </row>
    <row r="54" spans="1:28" ht="21.95" customHeight="1" x14ac:dyDescent="0.25">
      <c r="A54" s="3" t="s">
        <v>79</v>
      </c>
      <c r="B54" s="24" t="s">
        <v>14</v>
      </c>
      <c r="C54" s="3" t="s">
        <v>80</v>
      </c>
      <c r="D54" s="4" t="s">
        <v>215</v>
      </c>
      <c r="E54" s="15" t="s">
        <v>216</v>
      </c>
      <c r="F54" s="5">
        <v>45000</v>
      </c>
      <c r="G54" s="13">
        <v>0</v>
      </c>
      <c r="H54" s="2">
        <v>0</v>
      </c>
      <c r="I54" s="2">
        <v>1291.5</v>
      </c>
      <c r="J54" s="2">
        <v>1368</v>
      </c>
      <c r="K54" s="5">
        <v>0</v>
      </c>
      <c r="L54" s="5">
        <v>4650.34</v>
      </c>
      <c r="M54" s="2">
        <f t="shared" si="2"/>
        <v>7309.84</v>
      </c>
      <c r="N54" s="14">
        <f t="shared" si="3"/>
        <v>37690.160000000003</v>
      </c>
      <c r="O54" s="29"/>
      <c r="S54" s="26"/>
      <c r="U54" s="26"/>
      <c r="V54" s="26"/>
      <c r="X54" s="26"/>
      <c r="Y54" s="26"/>
      <c r="Z54" s="26"/>
      <c r="AA54" s="26"/>
      <c r="AB54" s="26"/>
    </row>
    <row r="55" spans="1:28" ht="21.95" customHeight="1" x14ac:dyDescent="0.25">
      <c r="A55" s="3" t="s">
        <v>77</v>
      </c>
      <c r="B55" s="24" t="s">
        <v>14</v>
      </c>
      <c r="C55" s="3" t="s">
        <v>78</v>
      </c>
      <c r="D55" s="4" t="s">
        <v>215</v>
      </c>
      <c r="E55" s="15" t="s">
        <v>212</v>
      </c>
      <c r="F55" s="5">
        <v>49500</v>
      </c>
      <c r="G55" s="13">
        <v>1783.43</v>
      </c>
      <c r="H55" s="2">
        <v>0</v>
      </c>
      <c r="I55" s="2">
        <v>1420.65</v>
      </c>
      <c r="J55" s="2">
        <v>1504.8</v>
      </c>
      <c r="K55" s="5">
        <v>0</v>
      </c>
      <c r="L55" s="5">
        <v>25</v>
      </c>
      <c r="M55" s="2">
        <f t="shared" si="2"/>
        <v>4733.88</v>
      </c>
      <c r="N55" s="14">
        <f t="shared" si="3"/>
        <v>44766.12</v>
      </c>
      <c r="O55" s="29"/>
      <c r="S55" s="26"/>
      <c r="U55" s="26"/>
      <c r="V55" s="26"/>
      <c r="W55" s="26"/>
      <c r="X55" s="26"/>
      <c r="Z55" s="26"/>
      <c r="AA55" s="26"/>
      <c r="AB55" s="26"/>
    </row>
    <row r="56" spans="1:28" ht="21.95" customHeight="1" x14ac:dyDescent="0.25">
      <c r="A56" s="3" t="s">
        <v>67</v>
      </c>
      <c r="B56" s="24" t="s">
        <v>63</v>
      </c>
      <c r="C56" s="3" t="s">
        <v>68</v>
      </c>
      <c r="D56" s="4" t="s">
        <v>214</v>
      </c>
      <c r="E56" s="15" t="s">
        <v>216</v>
      </c>
      <c r="F56" s="5">
        <v>42000</v>
      </c>
      <c r="G56" s="13">
        <v>0</v>
      </c>
      <c r="H56" s="2">
        <v>0</v>
      </c>
      <c r="I56" s="2">
        <v>1205.4000000000001</v>
      </c>
      <c r="J56" s="2">
        <v>1276.8</v>
      </c>
      <c r="K56" s="5">
        <v>0</v>
      </c>
      <c r="L56" s="5">
        <v>5545</v>
      </c>
      <c r="M56" s="2">
        <f t="shared" si="2"/>
        <v>8027.2</v>
      </c>
      <c r="N56" s="14">
        <f t="shared" si="3"/>
        <v>33972.800000000003</v>
      </c>
      <c r="O56" s="29"/>
      <c r="S56" s="26"/>
      <c r="U56" s="26"/>
      <c r="V56" s="26"/>
      <c r="X56" s="26"/>
      <c r="Y56" s="26"/>
      <c r="Z56" s="26"/>
      <c r="AA56" s="26"/>
      <c r="AB56" s="26"/>
    </row>
    <row r="57" spans="1:28" ht="21.95" customHeight="1" x14ac:dyDescent="0.25">
      <c r="A57" s="3" t="s">
        <v>158</v>
      </c>
      <c r="B57" s="24" t="s">
        <v>23</v>
      </c>
      <c r="C57" s="3" t="s">
        <v>24</v>
      </c>
      <c r="D57" s="4" t="s">
        <v>214</v>
      </c>
      <c r="E57" s="15" t="s">
        <v>212</v>
      </c>
      <c r="F57" s="5">
        <v>49500</v>
      </c>
      <c r="G57" s="13">
        <v>0</v>
      </c>
      <c r="H57" s="2">
        <v>0</v>
      </c>
      <c r="I57" s="2">
        <v>1420.65</v>
      </c>
      <c r="J57" s="2">
        <v>1504.8</v>
      </c>
      <c r="K57" s="5">
        <v>0</v>
      </c>
      <c r="L57" s="5">
        <v>25</v>
      </c>
      <c r="M57" s="2">
        <f t="shared" si="2"/>
        <v>2950.45</v>
      </c>
      <c r="N57" s="14">
        <f t="shared" si="3"/>
        <v>46549.55</v>
      </c>
      <c r="O57" s="29"/>
      <c r="S57" s="26"/>
      <c r="U57" s="26"/>
      <c r="V57" s="26"/>
      <c r="X57" s="26"/>
      <c r="Z57" s="26"/>
      <c r="AA57" s="26"/>
      <c r="AB57" s="26"/>
    </row>
    <row r="58" spans="1:28" ht="21.95" customHeight="1" x14ac:dyDescent="0.25">
      <c r="A58" s="3" t="s">
        <v>90</v>
      </c>
      <c r="B58" s="24" t="s">
        <v>15</v>
      </c>
      <c r="C58" s="3" t="s">
        <v>85</v>
      </c>
      <c r="D58" s="4" t="s">
        <v>214</v>
      </c>
      <c r="E58" s="15" t="s">
        <v>212</v>
      </c>
      <c r="F58" s="5">
        <v>19352.5</v>
      </c>
      <c r="G58" s="13">
        <v>0</v>
      </c>
      <c r="H58" s="2">
        <v>0</v>
      </c>
      <c r="I58" s="2">
        <v>555.41999999999996</v>
      </c>
      <c r="J58" s="2">
        <v>588.32000000000005</v>
      </c>
      <c r="K58" s="5">
        <v>0</v>
      </c>
      <c r="L58" s="5">
        <v>1740.46</v>
      </c>
      <c r="M58" s="2">
        <f t="shared" si="2"/>
        <v>2884.2</v>
      </c>
      <c r="N58" s="14">
        <f t="shared" si="3"/>
        <v>16468.3</v>
      </c>
      <c r="O58" s="29"/>
      <c r="S58" s="26"/>
      <c r="U58" s="26"/>
      <c r="Y58" s="26"/>
      <c r="Z58" s="26"/>
      <c r="AA58" s="26"/>
      <c r="AB58" s="26"/>
    </row>
    <row r="59" spans="1:28" ht="21.95" customHeight="1" x14ac:dyDescent="0.25">
      <c r="A59" s="3" t="s">
        <v>131</v>
      </c>
      <c r="B59" s="24" t="s">
        <v>19</v>
      </c>
      <c r="C59" s="3" t="s">
        <v>132</v>
      </c>
      <c r="D59" s="4" t="s">
        <v>214</v>
      </c>
      <c r="E59" s="15" t="s">
        <v>216</v>
      </c>
      <c r="F59" s="5">
        <v>23000</v>
      </c>
      <c r="G59" s="13">
        <v>0</v>
      </c>
      <c r="H59" s="2">
        <v>0</v>
      </c>
      <c r="I59" s="2">
        <v>660.1</v>
      </c>
      <c r="J59" s="2">
        <v>699.2</v>
      </c>
      <c r="K59" s="5">
        <v>0</v>
      </c>
      <c r="L59" s="5">
        <v>25</v>
      </c>
      <c r="M59" s="2">
        <f t="shared" si="2"/>
        <v>1384.3000000000002</v>
      </c>
      <c r="N59" s="14">
        <f t="shared" si="3"/>
        <v>21615.7</v>
      </c>
      <c r="O59" s="29"/>
      <c r="S59" s="26"/>
      <c r="U59" s="26"/>
      <c r="Z59" s="26"/>
      <c r="AA59" s="26"/>
      <c r="AB59" s="26"/>
    </row>
    <row r="60" spans="1:28" ht="21.95" customHeight="1" x14ac:dyDescent="0.25">
      <c r="A60" s="3" t="s">
        <v>159</v>
      </c>
      <c r="B60" s="24" t="s">
        <v>23</v>
      </c>
      <c r="C60" s="3" t="s">
        <v>140</v>
      </c>
      <c r="D60" s="4" t="s">
        <v>214</v>
      </c>
      <c r="E60" s="15" t="s">
        <v>216</v>
      </c>
      <c r="F60" s="5">
        <v>22000</v>
      </c>
      <c r="G60" s="13">
        <v>0</v>
      </c>
      <c r="H60" s="2">
        <v>0</v>
      </c>
      <c r="I60" s="2">
        <v>631.4</v>
      </c>
      <c r="J60" s="2">
        <v>668.8</v>
      </c>
      <c r="K60" s="5">
        <v>0</v>
      </c>
      <c r="L60" s="5">
        <v>5212.6899999999996</v>
      </c>
      <c r="M60" s="2">
        <f t="shared" si="2"/>
        <v>6512.8899999999994</v>
      </c>
      <c r="N60" s="14">
        <f t="shared" si="3"/>
        <v>15487.11</v>
      </c>
      <c r="O60" s="29"/>
      <c r="S60" s="26"/>
      <c r="U60" s="26"/>
      <c r="Y60" s="26"/>
      <c r="Z60" s="26"/>
      <c r="AA60" s="26"/>
      <c r="AB60" s="26"/>
    </row>
    <row r="61" spans="1:28" ht="21.95" customHeight="1" x14ac:dyDescent="0.25">
      <c r="A61" s="3" t="s">
        <v>156</v>
      </c>
      <c r="B61" s="24" t="s">
        <v>23</v>
      </c>
      <c r="C61" s="3" t="s">
        <v>157</v>
      </c>
      <c r="D61" s="4" t="s">
        <v>215</v>
      </c>
      <c r="E61" s="15" t="s">
        <v>216</v>
      </c>
      <c r="F61" s="5">
        <v>30250</v>
      </c>
      <c r="G61" s="13">
        <v>0</v>
      </c>
      <c r="H61" s="2">
        <v>0</v>
      </c>
      <c r="I61" s="2">
        <v>868.18</v>
      </c>
      <c r="J61" s="2">
        <v>919.6</v>
      </c>
      <c r="K61" s="5">
        <v>0</v>
      </c>
      <c r="L61" s="5">
        <v>25</v>
      </c>
      <c r="M61" s="2">
        <f t="shared" si="2"/>
        <v>1812.78</v>
      </c>
      <c r="N61" s="14">
        <f t="shared" si="3"/>
        <v>28437.22</v>
      </c>
      <c r="O61" s="29"/>
      <c r="S61" s="26"/>
      <c r="U61" s="26"/>
      <c r="Z61" s="26"/>
      <c r="AA61" s="26"/>
      <c r="AB61" s="26"/>
    </row>
    <row r="62" spans="1:28" ht="21.95" customHeight="1" x14ac:dyDescent="0.25">
      <c r="A62" s="3" t="s">
        <v>95</v>
      </c>
      <c r="B62" s="24" t="s">
        <v>15</v>
      </c>
      <c r="C62" s="3" t="s">
        <v>43</v>
      </c>
      <c r="D62" s="4" t="s">
        <v>214</v>
      </c>
      <c r="E62" s="15" t="s">
        <v>216</v>
      </c>
      <c r="F62" s="5">
        <v>26500</v>
      </c>
      <c r="G62" s="13">
        <v>0</v>
      </c>
      <c r="H62" s="2">
        <v>0</v>
      </c>
      <c r="I62" s="2">
        <v>760.55</v>
      </c>
      <c r="J62" s="2">
        <v>805.6</v>
      </c>
      <c r="K62" s="5">
        <v>0</v>
      </c>
      <c r="L62" s="5">
        <v>25</v>
      </c>
      <c r="M62" s="2">
        <f t="shared" si="2"/>
        <v>1591.15</v>
      </c>
      <c r="N62" s="14">
        <f t="shared" si="3"/>
        <v>24908.85</v>
      </c>
      <c r="O62" s="29"/>
      <c r="S62" s="26"/>
      <c r="U62" s="26"/>
      <c r="Z62" s="26"/>
      <c r="AA62" s="26"/>
      <c r="AB62" s="26"/>
    </row>
    <row r="63" spans="1:28" ht="21.95" customHeight="1" x14ac:dyDescent="0.25">
      <c r="A63" s="3" t="s">
        <v>113</v>
      </c>
      <c r="B63" s="24" t="s">
        <v>15</v>
      </c>
      <c r="C63" s="3" t="s">
        <v>104</v>
      </c>
      <c r="D63" s="4" t="s">
        <v>214</v>
      </c>
      <c r="E63" s="15" t="s">
        <v>216</v>
      </c>
      <c r="F63" s="5">
        <v>35000</v>
      </c>
      <c r="G63" s="13">
        <v>0</v>
      </c>
      <c r="H63" s="2">
        <v>0</v>
      </c>
      <c r="I63" s="2">
        <v>1004.5</v>
      </c>
      <c r="J63" s="2">
        <v>1064</v>
      </c>
      <c r="K63" s="5">
        <v>0</v>
      </c>
      <c r="L63" s="5">
        <v>25</v>
      </c>
      <c r="M63" s="2">
        <f t="shared" si="2"/>
        <v>2093.5</v>
      </c>
      <c r="N63" s="14">
        <f t="shared" si="3"/>
        <v>32906.5</v>
      </c>
      <c r="O63" s="29"/>
      <c r="S63" s="26"/>
      <c r="U63" s="26"/>
      <c r="V63" s="26"/>
      <c r="X63" s="26"/>
      <c r="Z63" s="26"/>
      <c r="AA63" s="26"/>
      <c r="AB63" s="26"/>
    </row>
    <row r="64" spans="1:28" ht="21.95" customHeight="1" x14ac:dyDescent="0.25">
      <c r="A64" s="3" t="s">
        <v>70</v>
      </c>
      <c r="B64" s="24" t="s">
        <v>12</v>
      </c>
      <c r="C64" s="3" t="s">
        <v>10</v>
      </c>
      <c r="D64" s="4" t="s">
        <v>215</v>
      </c>
      <c r="E64" s="15" t="s">
        <v>216</v>
      </c>
      <c r="F64" s="5">
        <v>50000</v>
      </c>
      <c r="G64" s="13">
        <v>0</v>
      </c>
      <c r="H64" s="2">
        <v>0</v>
      </c>
      <c r="I64" s="2">
        <v>1435</v>
      </c>
      <c r="J64" s="2">
        <v>1520</v>
      </c>
      <c r="K64" s="5">
        <v>0</v>
      </c>
      <c r="L64" s="5">
        <v>11569.77</v>
      </c>
      <c r="M64" s="2">
        <f t="shared" si="2"/>
        <v>14524.77</v>
      </c>
      <c r="N64" s="14">
        <f t="shared" si="3"/>
        <v>35475.229999999996</v>
      </c>
      <c r="O64" s="29"/>
      <c r="S64" s="26"/>
      <c r="U64" s="26"/>
      <c r="V64" s="26"/>
      <c r="X64" s="26"/>
      <c r="Y64" s="26"/>
      <c r="Z64" s="26"/>
      <c r="AA64" s="26"/>
      <c r="AB64" s="26"/>
    </row>
    <row r="65" spans="1:28" ht="21.95" customHeight="1" x14ac:dyDescent="0.25">
      <c r="A65" s="3" t="s">
        <v>167</v>
      </c>
      <c r="B65" s="24" t="s">
        <v>28</v>
      </c>
      <c r="C65" s="3" t="s">
        <v>168</v>
      </c>
      <c r="D65" s="4" t="s">
        <v>215</v>
      </c>
      <c r="E65" s="15" t="s">
        <v>216</v>
      </c>
      <c r="F65" s="5">
        <v>84700</v>
      </c>
      <c r="G65" s="13">
        <v>8506.43</v>
      </c>
      <c r="H65" s="2">
        <v>0</v>
      </c>
      <c r="I65" s="2">
        <v>2430.89</v>
      </c>
      <c r="J65" s="2">
        <v>2574.88</v>
      </c>
      <c r="K65" s="5">
        <v>0</v>
      </c>
      <c r="L65" s="5">
        <v>21092.66</v>
      </c>
      <c r="M65" s="2">
        <f t="shared" si="2"/>
        <v>34604.86</v>
      </c>
      <c r="N65" s="14">
        <f t="shared" si="3"/>
        <v>50095.14</v>
      </c>
      <c r="O65" s="29"/>
      <c r="S65" s="26"/>
      <c r="U65" s="26"/>
      <c r="V65" s="26"/>
      <c r="W65" s="26"/>
      <c r="X65" s="26"/>
      <c r="Y65" s="26"/>
      <c r="Z65" s="26"/>
      <c r="AA65" s="26"/>
      <c r="AB65" s="26"/>
    </row>
    <row r="66" spans="1:28" ht="21.95" customHeight="1" x14ac:dyDescent="0.25">
      <c r="A66" s="3" t="s">
        <v>110</v>
      </c>
      <c r="B66" s="24" t="s">
        <v>15</v>
      </c>
      <c r="C66" s="3" t="s">
        <v>104</v>
      </c>
      <c r="D66" s="4" t="s">
        <v>214</v>
      </c>
      <c r="E66" s="15" t="s">
        <v>216</v>
      </c>
      <c r="F66" s="5">
        <v>23500</v>
      </c>
      <c r="G66" s="13">
        <v>0</v>
      </c>
      <c r="H66" s="2">
        <v>0</v>
      </c>
      <c r="I66" s="2">
        <v>674.45</v>
      </c>
      <c r="J66" s="2">
        <v>714.4</v>
      </c>
      <c r="K66" s="5">
        <v>0</v>
      </c>
      <c r="L66" s="5">
        <v>25</v>
      </c>
      <c r="M66" s="2">
        <f t="shared" si="2"/>
        <v>1413.85</v>
      </c>
      <c r="N66" s="14">
        <f t="shared" si="3"/>
        <v>22086.15</v>
      </c>
      <c r="O66" s="29"/>
      <c r="S66" s="26"/>
      <c r="U66" s="26"/>
      <c r="Z66" s="26"/>
      <c r="AA66" s="26"/>
      <c r="AB66" s="26"/>
    </row>
    <row r="67" spans="1:28" ht="21.95" customHeight="1" x14ac:dyDescent="0.25">
      <c r="A67" s="3" t="s">
        <v>190</v>
      </c>
      <c r="B67" s="24" t="s">
        <v>191</v>
      </c>
      <c r="C67" s="3" t="s">
        <v>192</v>
      </c>
      <c r="D67" s="4" t="s">
        <v>215</v>
      </c>
      <c r="E67" s="15" t="s">
        <v>216</v>
      </c>
      <c r="F67" s="5">
        <v>84700</v>
      </c>
      <c r="G67" s="13">
        <v>8506.43</v>
      </c>
      <c r="H67" s="2">
        <v>0</v>
      </c>
      <c r="I67" s="2">
        <v>2430.89</v>
      </c>
      <c r="J67" s="2">
        <v>2574.88</v>
      </c>
      <c r="K67" s="5">
        <v>0</v>
      </c>
      <c r="L67" s="5">
        <v>6258.44</v>
      </c>
      <c r="M67" s="2">
        <f t="shared" si="2"/>
        <v>19770.64</v>
      </c>
      <c r="N67" s="14">
        <f t="shared" si="3"/>
        <v>64929.36</v>
      </c>
      <c r="O67" s="29"/>
      <c r="S67" s="26"/>
      <c r="U67" s="26"/>
      <c r="V67" s="26"/>
      <c r="W67" s="26"/>
      <c r="X67" s="26"/>
      <c r="Y67" s="26"/>
      <c r="Z67" s="26"/>
      <c r="AA67" s="26"/>
      <c r="AB67" s="26"/>
    </row>
    <row r="68" spans="1:28" ht="18.95" customHeight="1" x14ac:dyDescent="0.25">
      <c r="A68" s="19"/>
      <c r="B68" s="23"/>
      <c r="C68" s="20"/>
      <c r="D68" s="19"/>
      <c r="E68" s="20"/>
      <c r="F68" s="19"/>
      <c r="G68" s="19"/>
      <c r="H68" s="30" t="s">
        <v>219</v>
      </c>
      <c r="I68" s="30"/>
      <c r="J68" s="30"/>
      <c r="K68" s="30"/>
      <c r="L68" s="20"/>
      <c r="M68" s="19"/>
      <c r="N68" s="19"/>
      <c r="O68" s="29"/>
      <c r="AB68" s="26"/>
    </row>
    <row r="69" spans="1:28" ht="45" customHeight="1" x14ac:dyDescent="0.25">
      <c r="A69" s="6" t="s">
        <v>202</v>
      </c>
      <c r="B69" s="7" t="s">
        <v>203</v>
      </c>
      <c r="C69" s="7" t="s">
        <v>0</v>
      </c>
      <c r="D69" s="7" t="s">
        <v>204</v>
      </c>
      <c r="E69" s="7" t="s">
        <v>205</v>
      </c>
      <c r="F69" s="7" t="s">
        <v>193</v>
      </c>
      <c r="G69" s="7" t="s">
        <v>194</v>
      </c>
      <c r="H69" s="7" t="s">
        <v>195</v>
      </c>
      <c r="I69" s="8" t="s">
        <v>196</v>
      </c>
      <c r="J69" s="7" t="s">
        <v>197</v>
      </c>
      <c r="K69" s="8" t="s">
        <v>198</v>
      </c>
      <c r="L69" s="7" t="s">
        <v>199</v>
      </c>
      <c r="M69" s="7" t="s">
        <v>200</v>
      </c>
      <c r="N69" s="7" t="s">
        <v>201</v>
      </c>
      <c r="O69" s="29"/>
      <c r="AB69" s="26"/>
    </row>
    <row r="70" spans="1:28" ht="21.95" customHeight="1" x14ac:dyDescent="0.25">
      <c r="A70" s="3" t="s">
        <v>170</v>
      </c>
      <c r="B70" s="24" t="s">
        <v>29</v>
      </c>
      <c r="C70" s="3" t="s">
        <v>41</v>
      </c>
      <c r="D70" s="4" t="s">
        <v>215</v>
      </c>
      <c r="E70" s="15" t="s">
        <v>212</v>
      </c>
      <c r="F70" s="5">
        <v>42000</v>
      </c>
      <c r="G70" s="13">
        <v>467.6</v>
      </c>
      <c r="H70" s="2">
        <v>0</v>
      </c>
      <c r="I70" s="2">
        <v>1205.4000000000001</v>
      </c>
      <c r="J70" s="2">
        <v>1276.8</v>
      </c>
      <c r="K70" s="5">
        <v>0</v>
      </c>
      <c r="L70" s="5">
        <v>1880.46</v>
      </c>
      <c r="M70" s="2">
        <f>G70+I70+J70+K70+L70</f>
        <v>4830.26</v>
      </c>
      <c r="N70" s="14">
        <f>F70-M70</f>
        <v>37169.74</v>
      </c>
      <c r="O70" s="29"/>
      <c r="S70" s="26"/>
      <c r="U70" s="26"/>
      <c r="V70" s="26"/>
      <c r="X70" s="26"/>
      <c r="Y70" s="26"/>
      <c r="Z70" s="26"/>
      <c r="AA70" s="26"/>
      <c r="AB70" s="26"/>
    </row>
    <row r="71" spans="1:28" ht="21.95" customHeight="1" x14ac:dyDescent="0.25">
      <c r="A71" s="3" t="s">
        <v>124</v>
      </c>
      <c r="B71" s="24" t="s">
        <v>125</v>
      </c>
      <c r="C71" s="3" t="s">
        <v>126</v>
      </c>
      <c r="D71" s="4" t="s">
        <v>214</v>
      </c>
      <c r="E71" s="15" t="s">
        <v>216</v>
      </c>
      <c r="F71" s="5">
        <v>30000</v>
      </c>
      <c r="G71" s="13">
        <v>0</v>
      </c>
      <c r="H71" s="2">
        <v>0</v>
      </c>
      <c r="I71" s="2">
        <v>861</v>
      </c>
      <c r="J71" s="2">
        <v>912</v>
      </c>
      <c r="K71" s="5">
        <v>0</v>
      </c>
      <c r="L71" s="5">
        <v>25</v>
      </c>
      <c r="M71" s="2">
        <f t="shared" ref="M71:M99" si="4">G71+I71+J71+K71+L71</f>
        <v>1798</v>
      </c>
      <c r="N71" s="14">
        <f t="shared" ref="N71:N99" si="5">F71-M71</f>
        <v>28202</v>
      </c>
      <c r="O71" s="29"/>
      <c r="S71" s="26"/>
      <c r="U71" s="26"/>
      <c r="Z71" s="26"/>
      <c r="AA71" s="26"/>
      <c r="AB71" s="26"/>
    </row>
    <row r="72" spans="1:28" ht="21.95" customHeight="1" x14ac:dyDescent="0.25">
      <c r="A72" s="3" t="s">
        <v>210</v>
      </c>
      <c r="B72" s="24" t="s">
        <v>6</v>
      </c>
      <c r="C72" s="3" t="s">
        <v>45</v>
      </c>
      <c r="D72" s="4" t="s">
        <v>215</v>
      </c>
      <c r="E72" s="15" t="s">
        <v>212</v>
      </c>
      <c r="F72" s="5">
        <v>126500</v>
      </c>
      <c r="G72" s="13">
        <v>18338.830000000002</v>
      </c>
      <c r="H72" s="2">
        <v>0</v>
      </c>
      <c r="I72" s="2">
        <v>3630.55</v>
      </c>
      <c r="J72" s="2">
        <v>3845.6</v>
      </c>
      <c r="K72" s="5">
        <v>0</v>
      </c>
      <c r="L72" s="5">
        <v>9183.0300000000007</v>
      </c>
      <c r="M72" s="2">
        <f t="shared" si="4"/>
        <v>34998.01</v>
      </c>
      <c r="N72" s="14">
        <f t="shared" si="5"/>
        <v>91501.989999999991</v>
      </c>
      <c r="O72" s="29"/>
      <c r="S72" s="26"/>
      <c r="U72" s="26"/>
      <c r="V72" s="26"/>
      <c r="W72" s="26"/>
      <c r="X72" s="26"/>
      <c r="Y72" s="26"/>
      <c r="Z72" s="26"/>
      <c r="AA72" s="26"/>
      <c r="AB72" s="26"/>
    </row>
    <row r="73" spans="1:28" ht="21.95" customHeight="1" x14ac:dyDescent="0.25">
      <c r="A73" s="3" t="s">
        <v>171</v>
      </c>
      <c r="B73" s="24" t="s">
        <v>29</v>
      </c>
      <c r="C73" s="3" t="s">
        <v>27</v>
      </c>
      <c r="D73" s="4" t="s">
        <v>215</v>
      </c>
      <c r="E73" s="15" t="s">
        <v>216</v>
      </c>
      <c r="F73" s="5">
        <v>54450</v>
      </c>
      <c r="G73" s="13">
        <v>0</v>
      </c>
      <c r="H73" s="2">
        <v>0</v>
      </c>
      <c r="I73" s="2">
        <v>1562.72</v>
      </c>
      <c r="J73" s="2">
        <v>1655.28</v>
      </c>
      <c r="K73" s="5">
        <v>0</v>
      </c>
      <c r="L73" s="5">
        <v>25</v>
      </c>
      <c r="M73" s="2">
        <f t="shared" si="4"/>
        <v>3243</v>
      </c>
      <c r="N73" s="14">
        <f t="shared" si="5"/>
        <v>51207</v>
      </c>
      <c r="O73" s="29"/>
      <c r="S73" s="26"/>
      <c r="U73" s="26"/>
      <c r="V73" s="26"/>
      <c r="X73" s="26"/>
      <c r="Z73" s="26"/>
      <c r="AA73" s="26"/>
      <c r="AB73" s="26"/>
    </row>
    <row r="74" spans="1:28" ht="21.95" customHeight="1" x14ac:dyDescent="0.25">
      <c r="A74" s="3" t="s">
        <v>146</v>
      </c>
      <c r="B74" s="24" t="s">
        <v>21</v>
      </c>
      <c r="C74" s="3" t="s">
        <v>35</v>
      </c>
      <c r="D74" s="4" t="s">
        <v>215</v>
      </c>
      <c r="E74" s="15" t="s">
        <v>212</v>
      </c>
      <c r="F74" s="5">
        <v>42000</v>
      </c>
      <c r="G74" s="13">
        <v>0</v>
      </c>
      <c r="H74" s="2">
        <v>0</v>
      </c>
      <c r="I74" s="2">
        <v>1205.4000000000001</v>
      </c>
      <c r="J74" s="2">
        <v>1276.8</v>
      </c>
      <c r="K74" s="5">
        <v>0</v>
      </c>
      <c r="L74" s="5">
        <v>9452.7099999999991</v>
      </c>
      <c r="M74" s="2">
        <f t="shared" si="4"/>
        <v>11934.91</v>
      </c>
      <c r="N74" s="14">
        <f t="shared" si="5"/>
        <v>30065.09</v>
      </c>
      <c r="O74" s="29"/>
      <c r="S74" s="26"/>
      <c r="U74" s="26"/>
      <c r="V74" s="26"/>
      <c r="X74" s="26"/>
      <c r="Y74" s="26"/>
      <c r="Z74" s="26"/>
      <c r="AA74" s="26"/>
      <c r="AB74" s="26"/>
    </row>
    <row r="75" spans="1:28" ht="21.95" customHeight="1" x14ac:dyDescent="0.25">
      <c r="A75" s="3" t="s">
        <v>58</v>
      </c>
      <c r="B75" s="24" t="s">
        <v>56</v>
      </c>
      <c r="C75" s="3" t="s">
        <v>41</v>
      </c>
      <c r="D75" s="4" t="s">
        <v>214</v>
      </c>
      <c r="E75" s="15" t="s">
        <v>212</v>
      </c>
      <c r="F75" s="5">
        <v>33000</v>
      </c>
      <c r="G75" s="13">
        <v>0</v>
      </c>
      <c r="H75" s="2">
        <v>0</v>
      </c>
      <c r="I75" s="2">
        <v>947.1</v>
      </c>
      <c r="J75" s="2">
        <v>1003.2</v>
      </c>
      <c r="K75" s="5">
        <v>0</v>
      </c>
      <c r="L75" s="5">
        <v>25</v>
      </c>
      <c r="M75" s="2">
        <f t="shared" si="4"/>
        <v>1975.3000000000002</v>
      </c>
      <c r="N75" s="14">
        <f t="shared" si="5"/>
        <v>31024.7</v>
      </c>
      <c r="O75" s="29"/>
      <c r="S75" s="26"/>
      <c r="U75" s="26"/>
      <c r="X75" s="26"/>
      <c r="Z75" s="26"/>
      <c r="AA75" s="26"/>
      <c r="AB75" s="26"/>
    </row>
    <row r="76" spans="1:28" ht="21.95" customHeight="1" x14ac:dyDescent="0.25">
      <c r="A76" s="3" t="s">
        <v>55</v>
      </c>
      <c r="B76" s="24" t="s">
        <v>56</v>
      </c>
      <c r="C76" s="3" t="s">
        <v>57</v>
      </c>
      <c r="D76" s="4" t="s">
        <v>214</v>
      </c>
      <c r="E76" s="15" t="s">
        <v>212</v>
      </c>
      <c r="F76" s="5">
        <v>30000</v>
      </c>
      <c r="G76" s="13">
        <v>0</v>
      </c>
      <c r="H76" s="2">
        <v>0</v>
      </c>
      <c r="I76" s="2">
        <v>861</v>
      </c>
      <c r="J76" s="2">
        <v>912</v>
      </c>
      <c r="K76" s="5">
        <v>0</v>
      </c>
      <c r="L76" s="5">
        <v>13283.12</v>
      </c>
      <c r="M76" s="2">
        <f t="shared" si="4"/>
        <v>15056.12</v>
      </c>
      <c r="N76" s="14">
        <f t="shared" si="5"/>
        <v>14943.88</v>
      </c>
      <c r="O76" s="29"/>
      <c r="S76" s="26"/>
      <c r="U76" s="26"/>
      <c r="Y76" s="26"/>
      <c r="Z76" s="26"/>
      <c r="AA76" s="26"/>
      <c r="AB76" s="26"/>
    </row>
    <row r="77" spans="1:28" ht="21.95" customHeight="1" x14ac:dyDescent="0.25">
      <c r="A77" s="3" t="s">
        <v>108</v>
      </c>
      <c r="B77" s="24" t="s">
        <v>15</v>
      </c>
      <c r="C77" s="3" t="s">
        <v>41</v>
      </c>
      <c r="D77" s="4" t="s">
        <v>214</v>
      </c>
      <c r="E77" s="15" t="s">
        <v>212</v>
      </c>
      <c r="F77" s="5">
        <v>33000</v>
      </c>
      <c r="G77" s="13">
        <v>0</v>
      </c>
      <c r="H77" s="2">
        <v>0</v>
      </c>
      <c r="I77" s="2">
        <v>947.1</v>
      </c>
      <c r="J77" s="2">
        <v>1003.2</v>
      </c>
      <c r="K77" s="5">
        <v>0</v>
      </c>
      <c r="L77" s="5">
        <v>1740.46</v>
      </c>
      <c r="M77" s="2">
        <f t="shared" si="4"/>
        <v>3690.76</v>
      </c>
      <c r="N77" s="14">
        <f t="shared" si="5"/>
        <v>29309.239999999998</v>
      </c>
      <c r="O77" s="29"/>
      <c r="S77" s="26"/>
      <c r="U77" s="26"/>
      <c r="X77" s="26"/>
      <c r="Y77" s="26"/>
      <c r="Z77" s="26"/>
      <c r="AA77" s="26"/>
      <c r="AB77" s="26"/>
    </row>
    <row r="78" spans="1:28" ht="21.95" customHeight="1" x14ac:dyDescent="0.25">
      <c r="A78" s="3" t="s">
        <v>111</v>
      </c>
      <c r="B78" s="24" t="s">
        <v>15</v>
      </c>
      <c r="C78" s="3" t="s">
        <v>85</v>
      </c>
      <c r="D78" s="4" t="s">
        <v>214</v>
      </c>
      <c r="E78" s="15" t="s">
        <v>212</v>
      </c>
      <c r="F78" s="5">
        <v>19352.5</v>
      </c>
      <c r="G78" s="13">
        <v>0</v>
      </c>
      <c r="H78" s="2">
        <v>0</v>
      </c>
      <c r="I78" s="2">
        <v>555.41999999999996</v>
      </c>
      <c r="J78" s="2">
        <v>588.32000000000005</v>
      </c>
      <c r="K78" s="5">
        <v>0</v>
      </c>
      <c r="L78" s="5">
        <v>2025</v>
      </c>
      <c r="M78" s="2">
        <f t="shared" si="4"/>
        <v>3168.74</v>
      </c>
      <c r="N78" s="14">
        <f t="shared" si="5"/>
        <v>16183.76</v>
      </c>
      <c r="O78" s="29"/>
      <c r="S78" s="26"/>
      <c r="U78" s="26"/>
      <c r="Y78" s="26"/>
      <c r="Z78" s="26"/>
      <c r="AA78" s="26"/>
      <c r="AB78" s="26"/>
    </row>
    <row r="79" spans="1:28" ht="21.95" customHeight="1" x14ac:dyDescent="0.25">
      <c r="A79" s="3" t="s">
        <v>92</v>
      </c>
      <c r="B79" s="24" t="s">
        <v>15</v>
      </c>
      <c r="C79" s="3" t="s">
        <v>43</v>
      </c>
      <c r="D79" s="4" t="s">
        <v>214</v>
      </c>
      <c r="E79" s="15" t="s">
        <v>216</v>
      </c>
      <c r="F79" s="5">
        <v>26500</v>
      </c>
      <c r="G79" s="13">
        <v>0</v>
      </c>
      <c r="H79" s="2">
        <v>0</v>
      </c>
      <c r="I79" s="2">
        <v>760.55</v>
      </c>
      <c r="J79" s="2">
        <v>805.6</v>
      </c>
      <c r="K79" s="5">
        <v>0</v>
      </c>
      <c r="L79" s="5">
        <v>25</v>
      </c>
      <c r="M79" s="2">
        <f t="shared" si="4"/>
        <v>1591.15</v>
      </c>
      <c r="N79" s="14">
        <f t="shared" si="5"/>
        <v>24908.85</v>
      </c>
      <c r="O79" s="29"/>
      <c r="S79" s="26"/>
      <c r="U79" s="26"/>
      <c r="Z79" s="26"/>
      <c r="AA79" s="26"/>
      <c r="AB79" s="26"/>
    </row>
    <row r="80" spans="1:28" ht="21.95" customHeight="1" x14ac:dyDescent="0.25">
      <c r="A80" s="3" t="s">
        <v>50</v>
      </c>
      <c r="B80" s="24" t="s">
        <v>48</v>
      </c>
      <c r="C80" s="3" t="s">
        <v>51</v>
      </c>
      <c r="D80" s="4" t="s">
        <v>215</v>
      </c>
      <c r="E80" s="15" t="s">
        <v>216</v>
      </c>
      <c r="F80" s="5">
        <v>49500</v>
      </c>
      <c r="G80" s="13">
        <v>0</v>
      </c>
      <c r="H80" s="2">
        <v>0</v>
      </c>
      <c r="I80" s="2">
        <v>1420.65</v>
      </c>
      <c r="J80" s="2">
        <v>1504.8</v>
      </c>
      <c r="K80" s="5">
        <v>0</v>
      </c>
      <c r="L80" s="5">
        <v>2403.0500000000002</v>
      </c>
      <c r="M80" s="2">
        <f t="shared" si="4"/>
        <v>5328.5</v>
      </c>
      <c r="N80" s="14">
        <f t="shared" si="5"/>
        <v>44171.5</v>
      </c>
      <c r="O80" s="29"/>
      <c r="S80" s="26"/>
      <c r="U80" s="26"/>
      <c r="V80" s="26"/>
      <c r="X80" s="26"/>
      <c r="Y80" s="26"/>
      <c r="Z80" s="26"/>
      <c r="AA80" s="26"/>
      <c r="AB80" s="26"/>
    </row>
    <row r="81" spans="1:28" ht="21.95" customHeight="1" x14ac:dyDescent="0.25">
      <c r="A81" s="3" t="s">
        <v>213</v>
      </c>
      <c r="B81" s="24" t="s">
        <v>22</v>
      </c>
      <c r="C81" s="3" t="s">
        <v>41</v>
      </c>
      <c r="D81" s="4" t="s">
        <v>214</v>
      </c>
      <c r="E81" s="15" t="s">
        <v>212</v>
      </c>
      <c r="F81" s="5">
        <v>42000</v>
      </c>
      <c r="G81" s="13">
        <v>0</v>
      </c>
      <c r="H81" s="2">
        <v>0</v>
      </c>
      <c r="I81" s="2">
        <v>1205.4000000000001</v>
      </c>
      <c r="J81" s="2">
        <v>1276.8</v>
      </c>
      <c r="K81" s="5">
        <v>0</v>
      </c>
      <c r="L81" s="5">
        <v>8175.98</v>
      </c>
      <c r="M81" s="2">
        <f t="shared" si="4"/>
        <v>10658.18</v>
      </c>
      <c r="N81" s="14">
        <f t="shared" si="5"/>
        <v>31341.82</v>
      </c>
      <c r="O81" s="29"/>
      <c r="S81" s="26"/>
      <c r="U81" s="26"/>
      <c r="V81" s="26"/>
      <c r="X81" s="26"/>
      <c r="Y81" s="26"/>
      <c r="Z81" s="26"/>
      <c r="AA81" s="26"/>
      <c r="AB81" s="26"/>
    </row>
    <row r="82" spans="1:28" ht="21.95" customHeight="1" x14ac:dyDescent="0.25">
      <c r="A82" s="3" t="s">
        <v>186</v>
      </c>
      <c r="B82" s="24" t="s">
        <v>33</v>
      </c>
      <c r="C82" s="3" t="s">
        <v>68</v>
      </c>
      <c r="D82" s="4" t="s">
        <v>214</v>
      </c>
      <c r="E82" s="15" t="s">
        <v>216</v>
      </c>
      <c r="F82" s="5">
        <v>25000</v>
      </c>
      <c r="G82" s="13">
        <v>0</v>
      </c>
      <c r="H82" s="2">
        <v>0</v>
      </c>
      <c r="I82" s="2">
        <v>717.5</v>
      </c>
      <c r="J82" s="2">
        <v>760</v>
      </c>
      <c r="K82" s="5">
        <v>0</v>
      </c>
      <c r="L82" s="5">
        <v>25</v>
      </c>
      <c r="M82" s="2">
        <f t="shared" si="4"/>
        <v>1502.5</v>
      </c>
      <c r="N82" s="14">
        <f t="shared" si="5"/>
        <v>23497.5</v>
      </c>
      <c r="O82" s="29"/>
      <c r="S82" s="26"/>
      <c r="U82" s="26"/>
      <c r="Z82" s="26"/>
      <c r="AA82" s="26"/>
      <c r="AB82" s="26"/>
    </row>
    <row r="83" spans="1:28" ht="21.95" customHeight="1" x14ac:dyDescent="0.25">
      <c r="A83" s="3" t="s">
        <v>134</v>
      </c>
      <c r="B83" s="24" t="s">
        <v>19</v>
      </c>
      <c r="C83" s="3" t="s">
        <v>132</v>
      </c>
      <c r="D83" s="4" t="s">
        <v>215</v>
      </c>
      <c r="E83" s="15" t="s">
        <v>216</v>
      </c>
      <c r="F83" s="5">
        <v>33000</v>
      </c>
      <c r="G83" s="13">
        <v>0</v>
      </c>
      <c r="H83" s="2">
        <v>0</v>
      </c>
      <c r="I83" s="2">
        <v>947.1</v>
      </c>
      <c r="J83" s="2">
        <v>1003.2</v>
      </c>
      <c r="K83" s="5">
        <v>0</v>
      </c>
      <c r="L83" s="5">
        <v>2525</v>
      </c>
      <c r="M83" s="2">
        <f t="shared" si="4"/>
        <v>4475.3</v>
      </c>
      <c r="N83" s="14">
        <f t="shared" si="5"/>
        <v>28524.7</v>
      </c>
      <c r="O83" s="29"/>
      <c r="S83" s="26"/>
      <c r="U83" s="26"/>
      <c r="X83" s="26"/>
      <c r="Y83" s="26"/>
      <c r="Z83" s="26"/>
      <c r="AA83" s="26"/>
      <c r="AB83" s="26"/>
    </row>
    <row r="84" spans="1:28" ht="21.95" customHeight="1" x14ac:dyDescent="0.25">
      <c r="A84" s="3" t="s">
        <v>114</v>
      </c>
      <c r="B84" s="24" t="s">
        <v>15</v>
      </c>
      <c r="C84" s="3" t="s">
        <v>85</v>
      </c>
      <c r="D84" s="4" t="s">
        <v>214</v>
      </c>
      <c r="E84" s="15" t="s">
        <v>212</v>
      </c>
      <c r="F84" s="5">
        <v>19352.5</v>
      </c>
      <c r="G84" s="13">
        <v>0</v>
      </c>
      <c r="H84" s="2">
        <v>0</v>
      </c>
      <c r="I84" s="2">
        <v>555.41999999999996</v>
      </c>
      <c r="J84" s="2">
        <v>588.32000000000005</v>
      </c>
      <c r="K84" s="5">
        <v>0</v>
      </c>
      <c r="L84" s="5">
        <v>25</v>
      </c>
      <c r="M84" s="2">
        <f t="shared" si="4"/>
        <v>1168.74</v>
      </c>
      <c r="N84" s="14">
        <f t="shared" si="5"/>
        <v>18183.759999999998</v>
      </c>
      <c r="O84" s="29"/>
      <c r="S84" s="26"/>
      <c r="U84" s="26"/>
      <c r="Z84" s="26"/>
      <c r="AA84" s="26"/>
      <c r="AB84" s="26"/>
    </row>
    <row r="85" spans="1:28" ht="21.95" customHeight="1" x14ac:dyDescent="0.25">
      <c r="A85" s="3" t="s">
        <v>145</v>
      </c>
      <c r="B85" s="24" t="s">
        <v>3</v>
      </c>
      <c r="C85" s="3" t="s">
        <v>45</v>
      </c>
      <c r="D85" s="4" t="s">
        <v>215</v>
      </c>
      <c r="E85" s="15" t="s">
        <v>216</v>
      </c>
      <c r="F85" s="5">
        <v>150000</v>
      </c>
      <c r="G85" s="13">
        <v>23437.75</v>
      </c>
      <c r="H85" s="2">
        <v>0</v>
      </c>
      <c r="I85" s="2">
        <v>4305</v>
      </c>
      <c r="J85" s="2">
        <v>4560</v>
      </c>
      <c r="K85" s="5">
        <v>0</v>
      </c>
      <c r="L85" s="5">
        <v>31884.86</v>
      </c>
      <c r="M85" s="2">
        <f t="shared" si="4"/>
        <v>64187.61</v>
      </c>
      <c r="N85" s="14">
        <f t="shared" si="5"/>
        <v>85812.39</v>
      </c>
      <c r="O85" s="29"/>
      <c r="S85" s="26"/>
      <c r="U85" s="26"/>
      <c r="V85" s="26"/>
      <c r="W85" s="26"/>
      <c r="X85" s="26"/>
      <c r="Y85" s="26"/>
      <c r="Z85" s="26"/>
      <c r="AA85" s="26"/>
      <c r="AB85" s="26"/>
    </row>
    <row r="86" spans="1:28" ht="21.95" customHeight="1" x14ac:dyDescent="0.25">
      <c r="A86" s="3" t="s">
        <v>119</v>
      </c>
      <c r="B86" s="24" t="s">
        <v>15</v>
      </c>
      <c r="C86" s="3" t="s">
        <v>120</v>
      </c>
      <c r="D86" s="4" t="s">
        <v>215</v>
      </c>
      <c r="E86" s="15" t="s">
        <v>216</v>
      </c>
      <c r="F86" s="5">
        <v>84700</v>
      </c>
      <c r="G86" s="13">
        <v>8506.43</v>
      </c>
      <c r="H86" s="2">
        <v>0</v>
      </c>
      <c r="I86" s="2">
        <v>2430.89</v>
      </c>
      <c r="J86" s="2">
        <v>2574.88</v>
      </c>
      <c r="K86" s="5">
        <v>0</v>
      </c>
      <c r="L86" s="5">
        <v>12051.21</v>
      </c>
      <c r="M86" s="2">
        <f t="shared" si="4"/>
        <v>25563.41</v>
      </c>
      <c r="N86" s="14">
        <f t="shared" si="5"/>
        <v>59136.59</v>
      </c>
      <c r="O86" s="29"/>
      <c r="S86" s="26"/>
      <c r="U86" s="26"/>
      <c r="V86" s="26"/>
      <c r="W86" s="26"/>
      <c r="X86" s="26"/>
      <c r="Y86" s="26"/>
      <c r="Z86" s="26"/>
      <c r="AA86" s="26"/>
      <c r="AB86" s="26"/>
    </row>
    <row r="87" spans="1:28" ht="21.95" customHeight="1" x14ac:dyDescent="0.25">
      <c r="A87" s="3" t="s">
        <v>117</v>
      </c>
      <c r="B87" s="24" t="s">
        <v>15</v>
      </c>
      <c r="C87" s="3" t="s">
        <v>97</v>
      </c>
      <c r="D87" s="4" t="s">
        <v>214</v>
      </c>
      <c r="E87" s="15" t="s">
        <v>216</v>
      </c>
      <c r="F87" s="5">
        <v>35000</v>
      </c>
      <c r="G87" s="13">
        <v>0</v>
      </c>
      <c r="H87" s="2">
        <v>0</v>
      </c>
      <c r="I87" s="2">
        <v>1004.5</v>
      </c>
      <c r="J87" s="2">
        <v>1064</v>
      </c>
      <c r="K87" s="5">
        <v>0</v>
      </c>
      <c r="L87" s="5">
        <v>25</v>
      </c>
      <c r="M87" s="2">
        <f t="shared" si="4"/>
        <v>2093.5</v>
      </c>
      <c r="N87" s="14">
        <f t="shared" si="5"/>
        <v>32906.5</v>
      </c>
      <c r="O87" s="29"/>
      <c r="S87" s="26"/>
      <c r="U87" s="26"/>
      <c r="V87" s="26"/>
      <c r="X87" s="26"/>
      <c r="Z87" s="26"/>
      <c r="AA87" s="26"/>
      <c r="AB87" s="26"/>
    </row>
    <row r="88" spans="1:28" ht="21.95" customHeight="1" x14ac:dyDescent="0.25">
      <c r="A88" s="3" t="s">
        <v>181</v>
      </c>
      <c r="B88" s="24" t="s">
        <v>182</v>
      </c>
      <c r="C88" s="3" t="s">
        <v>183</v>
      </c>
      <c r="D88" s="4" t="s">
        <v>215</v>
      </c>
      <c r="E88" s="15" t="s">
        <v>212</v>
      </c>
      <c r="F88" s="5">
        <v>60000</v>
      </c>
      <c r="G88" s="13">
        <v>3143.58</v>
      </c>
      <c r="H88" s="2">
        <v>0</v>
      </c>
      <c r="I88" s="2">
        <v>1722</v>
      </c>
      <c r="J88" s="2">
        <v>1824</v>
      </c>
      <c r="K88" s="5">
        <v>0</v>
      </c>
      <c r="L88" s="5">
        <v>5967.35</v>
      </c>
      <c r="M88" s="2">
        <f t="shared" si="4"/>
        <v>12656.93</v>
      </c>
      <c r="N88" s="14">
        <f t="shared" si="5"/>
        <v>47343.07</v>
      </c>
      <c r="O88" s="29"/>
      <c r="S88" s="26"/>
      <c r="U88" s="26"/>
      <c r="V88" s="26"/>
      <c r="W88" s="26"/>
      <c r="X88" s="26"/>
      <c r="Y88" s="26"/>
      <c r="Z88" s="26"/>
      <c r="AA88" s="26"/>
      <c r="AB88" s="26"/>
    </row>
    <row r="89" spans="1:28" ht="21.95" customHeight="1" x14ac:dyDescent="0.25">
      <c r="A89" s="3" t="s">
        <v>147</v>
      </c>
      <c r="B89" s="24" t="s">
        <v>1</v>
      </c>
      <c r="C89" s="3" t="s">
        <v>148</v>
      </c>
      <c r="D89" s="4" t="s">
        <v>215</v>
      </c>
      <c r="E89" s="15" t="s">
        <v>212</v>
      </c>
      <c r="F89" s="5">
        <v>84700</v>
      </c>
      <c r="G89" s="13">
        <v>8506.43</v>
      </c>
      <c r="H89" s="2">
        <v>0</v>
      </c>
      <c r="I89" s="2">
        <v>2430.89</v>
      </c>
      <c r="J89" s="2">
        <v>2574.88</v>
      </c>
      <c r="K89" s="5">
        <v>0</v>
      </c>
      <c r="L89" s="5">
        <v>28540.87</v>
      </c>
      <c r="M89" s="2">
        <f t="shared" si="4"/>
        <v>42053.07</v>
      </c>
      <c r="N89" s="14">
        <f t="shared" si="5"/>
        <v>42646.93</v>
      </c>
      <c r="O89" s="29"/>
      <c r="S89" s="26"/>
      <c r="U89" s="26"/>
      <c r="V89" s="26"/>
      <c r="W89" s="26"/>
      <c r="X89" s="26"/>
      <c r="Y89" s="26"/>
      <c r="Z89" s="26"/>
      <c r="AA89" s="26"/>
      <c r="AB89" s="26"/>
    </row>
    <row r="90" spans="1:28" ht="21.95" customHeight="1" x14ac:dyDescent="0.25">
      <c r="A90" s="3" t="s">
        <v>142</v>
      </c>
      <c r="B90" s="24" t="s">
        <v>29</v>
      </c>
      <c r="C90" s="3" t="s">
        <v>27</v>
      </c>
      <c r="D90" s="4" t="s">
        <v>214</v>
      </c>
      <c r="E90" s="15" t="s">
        <v>212</v>
      </c>
      <c r="F90" s="5">
        <v>49500</v>
      </c>
      <c r="G90" s="13">
        <v>0</v>
      </c>
      <c r="H90" s="2">
        <v>0</v>
      </c>
      <c r="I90" s="2">
        <v>1420.65</v>
      </c>
      <c r="J90" s="2">
        <v>1504.8</v>
      </c>
      <c r="K90" s="5">
        <v>0</v>
      </c>
      <c r="L90" s="5">
        <v>12634.28</v>
      </c>
      <c r="M90" s="2">
        <f t="shared" si="4"/>
        <v>15559.73</v>
      </c>
      <c r="N90" s="14">
        <f t="shared" si="5"/>
        <v>33940.270000000004</v>
      </c>
      <c r="O90" s="29"/>
      <c r="S90" s="26"/>
      <c r="U90" s="26"/>
      <c r="V90" s="26"/>
      <c r="X90" s="26"/>
      <c r="Y90" s="26"/>
      <c r="Z90" s="26"/>
      <c r="AA90" s="26"/>
      <c r="AB90" s="26"/>
    </row>
    <row r="91" spans="1:28" ht="21.95" customHeight="1" x14ac:dyDescent="0.25">
      <c r="A91" s="3" t="s">
        <v>59</v>
      </c>
      <c r="B91" s="24" t="s">
        <v>56</v>
      </c>
      <c r="C91" s="3" t="s">
        <v>60</v>
      </c>
      <c r="D91" s="4" t="s">
        <v>214</v>
      </c>
      <c r="E91" s="15" t="s">
        <v>212</v>
      </c>
      <c r="F91" s="5">
        <v>25410</v>
      </c>
      <c r="G91" s="13">
        <v>0</v>
      </c>
      <c r="H91" s="2">
        <v>0</v>
      </c>
      <c r="I91" s="2">
        <v>729.27</v>
      </c>
      <c r="J91" s="2">
        <v>772.46</v>
      </c>
      <c r="K91" s="5">
        <v>0</v>
      </c>
      <c r="L91" s="5">
        <v>25</v>
      </c>
      <c r="M91" s="2">
        <f t="shared" si="4"/>
        <v>1526.73</v>
      </c>
      <c r="N91" s="14">
        <f t="shared" si="5"/>
        <v>23883.27</v>
      </c>
      <c r="O91" s="29"/>
      <c r="S91" s="26"/>
      <c r="U91" s="26"/>
      <c r="Z91" s="26"/>
      <c r="AA91" s="26"/>
      <c r="AB91" s="26"/>
    </row>
    <row r="92" spans="1:28" ht="21.95" customHeight="1" x14ac:dyDescent="0.25">
      <c r="A92" s="3" t="s">
        <v>187</v>
      </c>
      <c r="B92" s="24" t="s">
        <v>33</v>
      </c>
      <c r="C92" s="3" t="s">
        <v>41</v>
      </c>
      <c r="D92" s="4" t="s">
        <v>214</v>
      </c>
      <c r="E92" s="15" t="s">
        <v>216</v>
      </c>
      <c r="F92" s="5">
        <v>33000</v>
      </c>
      <c r="G92" s="13">
        <v>0</v>
      </c>
      <c r="H92" s="2">
        <v>0</v>
      </c>
      <c r="I92" s="2">
        <v>947.1</v>
      </c>
      <c r="J92" s="2">
        <v>1003.2</v>
      </c>
      <c r="K92" s="5">
        <v>0</v>
      </c>
      <c r="L92" s="5">
        <v>25</v>
      </c>
      <c r="M92" s="2">
        <f t="shared" si="4"/>
        <v>1975.3000000000002</v>
      </c>
      <c r="N92" s="14">
        <f t="shared" si="5"/>
        <v>31024.7</v>
      </c>
      <c r="O92" s="29"/>
      <c r="S92" s="26"/>
      <c r="U92" s="26"/>
      <c r="X92" s="26"/>
      <c r="Z92" s="26"/>
      <c r="AA92" s="26"/>
      <c r="AB92" s="26"/>
    </row>
    <row r="93" spans="1:28" ht="21.95" customHeight="1" x14ac:dyDescent="0.25">
      <c r="A93" s="3" t="s">
        <v>87</v>
      </c>
      <c r="B93" s="24" t="s">
        <v>15</v>
      </c>
      <c r="C93" s="3" t="s">
        <v>85</v>
      </c>
      <c r="D93" s="4" t="s">
        <v>214</v>
      </c>
      <c r="E93" s="15" t="s">
        <v>212</v>
      </c>
      <c r="F93" s="5">
        <v>19352.5</v>
      </c>
      <c r="G93" s="13">
        <v>0</v>
      </c>
      <c r="H93" s="2">
        <v>0</v>
      </c>
      <c r="I93" s="2">
        <v>555.41999999999996</v>
      </c>
      <c r="J93" s="2">
        <v>588.32000000000005</v>
      </c>
      <c r="K93" s="5">
        <v>0</v>
      </c>
      <c r="L93" s="5">
        <v>1025</v>
      </c>
      <c r="M93" s="2">
        <f t="shared" si="4"/>
        <v>2168.7399999999998</v>
      </c>
      <c r="N93" s="14">
        <f t="shared" si="5"/>
        <v>17183.760000000002</v>
      </c>
      <c r="O93" s="29"/>
      <c r="S93" s="26"/>
      <c r="U93" s="26"/>
      <c r="Y93" s="26"/>
      <c r="Z93" s="26"/>
      <c r="AA93" s="26"/>
      <c r="AB93" s="26"/>
    </row>
    <row r="94" spans="1:28" ht="21.95" customHeight="1" x14ac:dyDescent="0.25">
      <c r="A94" s="3" t="s">
        <v>176</v>
      </c>
      <c r="B94" s="24" t="s">
        <v>30</v>
      </c>
      <c r="C94" s="3" t="s">
        <v>41</v>
      </c>
      <c r="D94" s="4" t="s">
        <v>214</v>
      </c>
      <c r="E94" s="15" t="s">
        <v>212</v>
      </c>
      <c r="F94" s="5">
        <v>33000</v>
      </c>
      <c r="G94" s="13">
        <v>0</v>
      </c>
      <c r="H94" s="2">
        <v>0</v>
      </c>
      <c r="I94" s="2">
        <v>947.1</v>
      </c>
      <c r="J94" s="2">
        <v>1003.2</v>
      </c>
      <c r="K94" s="5">
        <v>0</v>
      </c>
      <c r="L94" s="5">
        <v>1740.46</v>
      </c>
      <c r="M94" s="2">
        <f t="shared" si="4"/>
        <v>3690.76</v>
      </c>
      <c r="N94" s="14">
        <f t="shared" si="5"/>
        <v>29309.239999999998</v>
      </c>
      <c r="O94" s="29"/>
      <c r="S94" s="26"/>
      <c r="U94" s="26"/>
      <c r="X94" s="26"/>
      <c r="Y94" s="26"/>
      <c r="Z94" s="26"/>
      <c r="AA94" s="26"/>
      <c r="AB94" s="26"/>
    </row>
    <row r="95" spans="1:28" ht="21.95" customHeight="1" x14ac:dyDescent="0.25">
      <c r="A95" s="3" t="s">
        <v>178</v>
      </c>
      <c r="B95" s="24" t="s">
        <v>179</v>
      </c>
      <c r="C95" s="3" t="s">
        <v>180</v>
      </c>
      <c r="D95" s="4" t="s">
        <v>215</v>
      </c>
      <c r="E95" s="15" t="s">
        <v>212</v>
      </c>
      <c r="F95" s="5">
        <v>84700</v>
      </c>
      <c r="G95" s="13">
        <v>8506.43</v>
      </c>
      <c r="H95" s="2">
        <v>0</v>
      </c>
      <c r="I95" s="2">
        <v>2430.89</v>
      </c>
      <c r="J95" s="2">
        <v>2574.88</v>
      </c>
      <c r="K95" s="5">
        <v>0</v>
      </c>
      <c r="L95" s="5">
        <v>2902.87</v>
      </c>
      <c r="M95" s="2">
        <f t="shared" si="4"/>
        <v>16415.07</v>
      </c>
      <c r="N95" s="14">
        <f t="shared" si="5"/>
        <v>68284.929999999993</v>
      </c>
      <c r="O95" s="29"/>
      <c r="S95" s="26"/>
      <c r="U95" s="26"/>
      <c r="V95" s="26"/>
      <c r="W95" s="26"/>
      <c r="X95" s="26"/>
      <c r="Y95" s="26"/>
      <c r="Z95" s="26"/>
      <c r="AA95" s="26"/>
      <c r="AB95" s="26"/>
    </row>
    <row r="96" spans="1:28" ht="21.95" customHeight="1" x14ac:dyDescent="0.25">
      <c r="A96" s="3" t="s">
        <v>52</v>
      </c>
      <c r="B96" s="24" t="s">
        <v>8</v>
      </c>
      <c r="C96" s="3" t="s">
        <v>53</v>
      </c>
      <c r="D96" s="4" t="s">
        <v>215</v>
      </c>
      <c r="E96" s="15" t="s">
        <v>212</v>
      </c>
      <c r="F96" s="5">
        <v>42000</v>
      </c>
      <c r="G96" s="13">
        <v>0</v>
      </c>
      <c r="H96" s="2">
        <v>0</v>
      </c>
      <c r="I96" s="2">
        <v>1205.4000000000001</v>
      </c>
      <c r="J96" s="2">
        <v>1276.8</v>
      </c>
      <c r="K96" s="5">
        <v>0</v>
      </c>
      <c r="L96" s="5">
        <v>3810.92</v>
      </c>
      <c r="M96" s="2">
        <f t="shared" si="4"/>
        <v>6293.12</v>
      </c>
      <c r="N96" s="14">
        <f t="shared" si="5"/>
        <v>35706.879999999997</v>
      </c>
      <c r="O96" s="29"/>
      <c r="S96" s="26"/>
      <c r="U96" s="26"/>
      <c r="V96" s="26"/>
      <c r="X96" s="26"/>
      <c r="Y96" s="26"/>
      <c r="Z96" s="26"/>
      <c r="AA96" s="26"/>
      <c r="AB96" s="26"/>
    </row>
    <row r="97" spans="1:28" ht="21.95" customHeight="1" x14ac:dyDescent="0.25">
      <c r="A97" s="3" t="s">
        <v>88</v>
      </c>
      <c r="B97" s="24" t="s">
        <v>15</v>
      </c>
      <c r="C97" s="3" t="s">
        <v>85</v>
      </c>
      <c r="D97" s="4" t="s">
        <v>214</v>
      </c>
      <c r="E97" s="15" t="s">
        <v>212</v>
      </c>
      <c r="F97" s="5">
        <v>19352.5</v>
      </c>
      <c r="G97" s="13">
        <v>0</v>
      </c>
      <c r="H97" s="2">
        <v>0</v>
      </c>
      <c r="I97" s="2">
        <v>555.41999999999996</v>
      </c>
      <c r="J97" s="2">
        <v>588.32000000000005</v>
      </c>
      <c r="K97" s="5">
        <v>0</v>
      </c>
      <c r="L97" s="5">
        <v>3540.76</v>
      </c>
      <c r="M97" s="2">
        <f t="shared" si="4"/>
        <v>4684.5</v>
      </c>
      <c r="N97" s="14">
        <f t="shared" si="5"/>
        <v>14668</v>
      </c>
      <c r="O97" s="29"/>
      <c r="S97" s="26"/>
      <c r="U97" s="26"/>
      <c r="Y97" s="26"/>
      <c r="Z97" s="26"/>
      <c r="AA97" s="26"/>
      <c r="AB97" s="26"/>
    </row>
    <row r="98" spans="1:28" ht="21.95" customHeight="1" x14ac:dyDescent="0.25">
      <c r="A98" s="3" t="s">
        <v>155</v>
      </c>
      <c r="B98" s="24" t="s">
        <v>22</v>
      </c>
      <c r="C98" s="3" t="s">
        <v>41</v>
      </c>
      <c r="D98" s="4" t="s">
        <v>214</v>
      </c>
      <c r="E98" s="15" t="s">
        <v>212</v>
      </c>
      <c r="F98" s="5">
        <v>33000</v>
      </c>
      <c r="G98" s="13">
        <v>0</v>
      </c>
      <c r="H98" s="2">
        <v>0</v>
      </c>
      <c r="I98" s="2">
        <v>947.1</v>
      </c>
      <c r="J98" s="2">
        <v>1003.2</v>
      </c>
      <c r="K98" s="5">
        <v>0</v>
      </c>
      <c r="L98" s="5">
        <v>12727.37</v>
      </c>
      <c r="M98" s="2">
        <f t="shared" si="4"/>
        <v>14677.670000000002</v>
      </c>
      <c r="N98" s="14">
        <f t="shared" si="5"/>
        <v>18322.329999999998</v>
      </c>
      <c r="O98" s="29"/>
      <c r="S98" s="26"/>
      <c r="U98" s="26"/>
      <c r="X98" s="26"/>
      <c r="Y98" s="26"/>
      <c r="Z98" s="26"/>
      <c r="AA98" s="26"/>
      <c r="AB98" s="26"/>
    </row>
    <row r="99" spans="1:28" ht="21.95" customHeight="1" x14ac:dyDescent="0.25">
      <c r="A99" s="3" t="s">
        <v>105</v>
      </c>
      <c r="B99" s="24" t="s">
        <v>15</v>
      </c>
      <c r="C99" s="3" t="s">
        <v>85</v>
      </c>
      <c r="D99" s="4" t="s">
        <v>214</v>
      </c>
      <c r="E99" s="15" t="s">
        <v>212</v>
      </c>
      <c r="F99" s="5">
        <v>19352.5</v>
      </c>
      <c r="G99" s="13">
        <v>0</v>
      </c>
      <c r="H99" s="2">
        <v>0</v>
      </c>
      <c r="I99" s="2">
        <v>555.41999999999996</v>
      </c>
      <c r="J99" s="2">
        <v>588.32000000000005</v>
      </c>
      <c r="K99" s="5">
        <v>0</v>
      </c>
      <c r="L99" s="5">
        <v>361</v>
      </c>
      <c r="M99" s="2">
        <f t="shared" si="4"/>
        <v>1504.74</v>
      </c>
      <c r="N99" s="14">
        <f t="shared" si="5"/>
        <v>17847.759999999998</v>
      </c>
      <c r="O99" s="29"/>
      <c r="S99" s="26"/>
      <c r="U99" s="26"/>
      <c r="Z99" s="26"/>
      <c r="AA99" s="26"/>
      <c r="AB99" s="26"/>
    </row>
    <row r="100" spans="1:28" ht="18.95" customHeight="1" x14ac:dyDescent="0.25">
      <c r="A100" s="19"/>
      <c r="B100" s="23"/>
      <c r="C100" s="20"/>
      <c r="D100" s="19"/>
      <c r="E100" s="20"/>
      <c r="F100" s="19"/>
      <c r="G100" s="19"/>
      <c r="H100" s="30" t="s">
        <v>219</v>
      </c>
      <c r="I100" s="30"/>
      <c r="J100" s="30"/>
      <c r="K100" s="30"/>
      <c r="L100" s="20"/>
      <c r="M100" s="19"/>
      <c r="N100" s="19"/>
      <c r="O100" s="29"/>
      <c r="AB100" s="26"/>
    </row>
    <row r="101" spans="1:28" ht="45" customHeight="1" x14ac:dyDescent="0.25">
      <c r="A101" s="6" t="s">
        <v>202</v>
      </c>
      <c r="B101" s="7" t="s">
        <v>203</v>
      </c>
      <c r="C101" s="7" t="s">
        <v>0</v>
      </c>
      <c r="D101" s="7" t="s">
        <v>204</v>
      </c>
      <c r="E101" s="7" t="s">
        <v>205</v>
      </c>
      <c r="F101" s="7" t="s">
        <v>193</v>
      </c>
      <c r="G101" s="7" t="s">
        <v>194</v>
      </c>
      <c r="H101" s="7" t="s">
        <v>195</v>
      </c>
      <c r="I101" s="8" t="s">
        <v>196</v>
      </c>
      <c r="J101" s="7" t="s">
        <v>197</v>
      </c>
      <c r="K101" s="8" t="s">
        <v>198</v>
      </c>
      <c r="L101" s="7" t="s">
        <v>199</v>
      </c>
      <c r="M101" s="7" t="s">
        <v>200</v>
      </c>
      <c r="N101" s="7" t="s">
        <v>201</v>
      </c>
      <c r="O101" s="29"/>
      <c r="AB101" s="26"/>
    </row>
    <row r="102" spans="1:28" ht="21.95" customHeight="1" x14ac:dyDescent="0.25">
      <c r="A102" s="3" t="s">
        <v>81</v>
      </c>
      <c r="B102" s="24" t="s">
        <v>14</v>
      </c>
      <c r="C102" s="3" t="s">
        <v>82</v>
      </c>
      <c r="D102" s="4" t="s">
        <v>214</v>
      </c>
      <c r="E102" s="15" t="s">
        <v>212</v>
      </c>
      <c r="F102" s="5">
        <v>33000</v>
      </c>
      <c r="G102" s="13">
        <v>0</v>
      </c>
      <c r="H102" s="2">
        <v>0</v>
      </c>
      <c r="I102" s="2">
        <v>947.1</v>
      </c>
      <c r="J102" s="2">
        <v>1003.2</v>
      </c>
      <c r="K102" s="5">
        <v>0</v>
      </c>
      <c r="L102" s="5">
        <v>25</v>
      </c>
      <c r="M102" s="2">
        <f>G102+I102+J102+K102+L102</f>
        <v>1975.3000000000002</v>
      </c>
      <c r="N102" s="14">
        <f>F102-M102</f>
        <v>31024.7</v>
      </c>
      <c r="O102" s="29"/>
      <c r="S102" s="26"/>
      <c r="U102" s="26"/>
      <c r="X102" s="26"/>
      <c r="Z102" s="26"/>
      <c r="AA102" s="26"/>
      <c r="AB102" s="26"/>
    </row>
    <row r="103" spans="1:28" ht="21.95" customHeight="1" x14ac:dyDescent="0.25">
      <c r="A103" s="3" t="s">
        <v>101</v>
      </c>
      <c r="B103" s="24" t="s">
        <v>15</v>
      </c>
      <c r="C103" s="3" t="s">
        <v>102</v>
      </c>
      <c r="D103" s="4" t="s">
        <v>214</v>
      </c>
      <c r="E103" s="15" t="s">
        <v>216</v>
      </c>
      <c r="F103" s="5">
        <v>22000</v>
      </c>
      <c r="G103" s="13">
        <v>0</v>
      </c>
      <c r="H103" s="2">
        <v>0</v>
      </c>
      <c r="I103" s="2">
        <v>631.4</v>
      </c>
      <c r="J103" s="2">
        <v>668.8</v>
      </c>
      <c r="K103" s="5">
        <v>0</v>
      </c>
      <c r="L103" s="5">
        <v>25</v>
      </c>
      <c r="M103" s="2">
        <f t="shared" ref="M103:M132" si="6">G103+I103+J103+K103+L103</f>
        <v>1325.1999999999998</v>
      </c>
      <c r="N103" s="14">
        <f t="shared" ref="N103:N132" si="7">F103-M103</f>
        <v>20674.8</v>
      </c>
      <c r="O103" s="29"/>
      <c r="S103" s="26"/>
      <c r="U103" s="26"/>
      <c r="Z103" s="26"/>
      <c r="AA103" s="26"/>
      <c r="AB103" s="26"/>
    </row>
    <row r="104" spans="1:28" ht="21.95" customHeight="1" x14ac:dyDescent="0.25">
      <c r="A104" s="3" t="s">
        <v>173</v>
      </c>
      <c r="B104" s="24" t="s">
        <v>29</v>
      </c>
      <c r="C104" s="3" t="s">
        <v>72</v>
      </c>
      <c r="D104" s="4" t="s">
        <v>214</v>
      </c>
      <c r="E104" s="15" t="s">
        <v>216</v>
      </c>
      <c r="F104" s="5">
        <v>33000</v>
      </c>
      <c r="G104" s="13">
        <v>0</v>
      </c>
      <c r="H104" s="2">
        <v>0</v>
      </c>
      <c r="I104" s="2">
        <v>947.1</v>
      </c>
      <c r="J104" s="2">
        <v>1003.2</v>
      </c>
      <c r="K104" s="5">
        <v>0</v>
      </c>
      <c r="L104" s="5">
        <v>25</v>
      </c>
      <c r="M104" s="2">
        <f t="shared" si="6"/>
        <v>1975.3000000000002</v>
      </c>
      <c r="N104" s="14">
        <f t="shared" si="7"/>
        <v>31024.7</v>
      </c>
      <c r="O104" s="29"/>
      <c r="S104" s="26"/>
      <c r="U104" s="26"/>
      <c r="X104" s="26"/>
      <c r="Z104" s="26"/>
      <c r="AA104" s="26"/>
      <c r="AB104" s="26"/>
    </row>
    <row r="105" spans="1:28" ht="21.95" customHeight="1" x14ac:dyDescent="0.25">
      <c r="A105" s="3" t="s">
        <v>86</v>
      </c>
      <c r="B105" s="24" t="s">
        <v>15</v>
      </c>
      <c r="C105" s="3" t="s">
        <v>37</v>
      </c>
      <c r="D105" s="4" t="s">
        <v>215</v>
      </c>
      <c r="E105" s="15" t="s">
        <v>216</v>
      </c>
      <c r="F105" s="5">
        <v>30250</v>
      </c>
      <c r="G105" s="13">
        <v>0</v>
      </c>
      <c r="H105" s="2">
        <v>0</v>
      </c>
      <c r="I105" s="2">
        <v>868.18</v>
      </c>
      <c r="J105" s="2">
        <v>919.6</v>
      </c>
      <c r="K105" s="5">
        <v>0</v>
      </c>
      <c r="L105" s="5">
        <v>185</v>
      </c>
      <c r="M105" s="2">
        <f t="shared" si="6"/>
        <v>1972.78</v>
      </c>
      <c r="N105" s="14">
        <f t="shared" si="7"/>
        <v>28277.22</v>
      </c>
      <c r="O105" s="29"/>
      <c r="S105" s="26"/>
      <c r="U105" s="26"/>
      <c r="Z105" s="26"/>
      <c r="AA105" s="26"/>
      <c r="AB105" s="26"/>
    </row>
    <row r="106" spans="1:28" ht="21.95" customHeight="1" x14ac:dyDescent="0.25">
      <c r="A106" s="3" t="s">
        <v>143</v>
      </c>
      <c r="B106" s="24" t="s">
        <v>29</v>
      </c>
      <c r="C106" s="3" t="s">
        <v>35</v>
      </c>
      <c r="D106" s="4" t="s">
        <v>215</v>
      </c>
      <c r="E106" s="15" t="s">
        <v>212</v>
      </c>
      <c r="F106" s="5">
        <v>32000</v>
      </c>
      <c r="G106" s="13">
        <v>0</v>
      </c>
      <c r="H106" s="2">
        <v>0</v>
      </c>
      <c r="I106" s="2">
        <v>918.4</v>
      </c>
      <c r="J106" s="2">
        <v>972.8</v>
      </c>
      <c r="K106" s="5">
        <v>0</v>
      </c>
      <c r="L106" s="5">
        <v>165</v>
      </c>
      <c r="M106" s="2">
        <f t="shared" si="6"/>
        <v>2056.1999999999998</v>
      </c>
      <c r="N106" s="14">
        <f t="shared" si="7"/>
        <v>29943.8</v>
      </c>
      <c r="O106" s="29"/>
      <c r="S106" s="26"/>
      <c r="U106" s="26"/>
      <c r="Z106" s="26"/>
      <c r="AA106" s="26"/>
      <c r="AB106" s="26"/>
    </row>
    <row r="107" spans="1:28" ht="21.95" customHeight="1" x14ac:dyDescent="0.25">
      <c r="A107" s="3" t="s">
        <v>169</v>
      </c>
      <c r="B107" s="24" t="s">
        <v>29</v>
      </c>
      <c r="C107" s="3" t="s">
        <v>27</v>
      </c>
      <c r="D107" s="4" t="s">
        <v>215</v>
      </c>
      <c r="E107" s="15" t="s">
        <v>212</v>
      </c>
      <c r="F107" s="5">
        <v>70000</v>
      </c>
      <c r="G107" s="13">
        <v>5025.38</v>
      </c>
      <c r="H107" s="2">
        <v>0</v>
      </c>
      <c r="I107" s="2">
        <v>2009</v>
      </c>
      <c r="J107" s="2">
        <v>2128</v>
      </c>
      <c r="K107" s="5">
        <v>0</v>
      </c>
      <c r="L107" s="5">
        <v>34837.35</v>
      </c>
      <c r="M107" s="2">
        <f t="shared" si="6"/>
        <v>43999.729999999996</v>
      </c>
      <c r="N107" s="14">
        <f t="shared" si="7"/>
        <v>26000.270000000004</v>
      </c>
      <c r="O107" s="29"/>
      <c r="S107" s="26"/>
      <c r="U107" s="26"/>
      <c r="V107" s="26"/>
      <c r="W107" s="26"/>
      <c r="X107" s="26"/>
      <c r="Y107" s="26"/>
      <c r="Z107" s="26"/>
      <c r="AA107" s="26"/>
      <c r="AB107" s="26"/>
    </row>
    <row r="108" spans="1:28" ht="21.95" customHeight="1" x14ac:dyDescent="0.25">
      <c r="A108" s="3" t="s">
        <v>128</v>
      </c>
      <c r="B108" s="24" t="s">
        <v>19</v>
      </c>
      <c r="C108" s="3" t="s">
        <v>72</v>
      </c>
      <c r="D108" s="4" t="s">
        <v>214</v>
      </c>
      <c r="E108" s="15" t="s">
        <v>216</v>
      </c>
      <c r="F108" s="5">
        <v>33000</v>
      </c>
      <c r="G108" s="13">
        <v>0</v>
      </c>
      <c r="H108" s="2">
        <v>0</v>
      </c>
      <c r="I108" s="2">
        <v>947.1</v>
      </c>
      <c r="J108" s="2">
        <v>1003.2</v>
      </c>
      <c r="K108" s="5">
        <v>0</v>
      </c>
      <c r="L108" s="5">
        <v>25</v>
      </c>
      <c r="M108" s="2">
        <f t="shared" si="6"/>
        <v>1975.3000000000002</v>
      </c>
      <c r="N108" s="14">
        <f t="shared" si="7"/>
        <v>31024.7</v>
      </c>
      <c r="O108" s="29"/>
      <c r="S108" s="26"/>
      <c r="U108" s="26"/>
      <c r="X108" s="26"/>
      <c r="Z108" s="26"/>
      <c r="AA108" s="26"/>
      <c r="AB108" s="26"/>
    </row>
    <row r="109" spans="1:28" ht="21.95" customHeight="1" x14ac:dyDescent="0.25">
      <c r="A109" s="3" t="s">
        <v>44</v>
      </c>
      <c r="B109" s="24" t="s">
        <v>5</v>
      </c>
      <c r="C109" s="3" t="s">
        <v>41</v>
      </c>
      <c r="D109" s="4" t="s">
        <v>214</v>
      </c>
      <c r="E109" s="15" t="s">
        <v>212</v>
      </c>
      <c r="F109" s="5">
        <v>33000</v>
      </c>
      <c r="G109" s="13">
        <v>0</v>
      </c>
      <c r="H109" s="2">
        <v>0</v>
      </c>
      <c r="I109" s="2">
        <v>947.1</v>
      </c>
      <c r="J109" s="2">
        <v>1003.2</v>
      </c>
      <c r="K109" s="5">
        <v>0</v>
      </c>
      <c r="L109" s="5">
        <v>25</v>
      </c>
      <c r="M109" s="2">
        <f t="shared" si="6"/>
        <v>1975.3000000000002</v>
      </c>
      <c r="N109" s="14">
        <f t="shared" si="7"/>
        <v>31024.7</v>
      </c>
      <c r="O109" s="29"/>
      <c r="S109" s="26"/>
      <c r="U109" s="26"/>
      <c r="X109" s="26"/>
      <c r="Z109" s="26"/>
      <c r="AA109" s="26"/>
      <c r="AB109" s="26"/>
    </row>
    <row r="110" spans="1:28" ht="21.95" customHeight="1" x14ac:dyDescent="0.25">
      <c r="A110" s="3" t="s">
        <v>106</v>
      </c>
      <c r="B110" s="24" t="s">
        <v>15</v>
      </c>
      <c r="C110" s="3" t="s">
        <v>85</v>
      </c>
      <c r="D110" s="4" t="s">
        <v>214</v>
      </c>
      <c r="E110" s="15" t="s">
        <v>212</v>
      </c>
      <c r="F110" s="5">
        <v>19352.5</v>
      </c>
      <c r="G110" s="13">
        <v>0</v>
      </c>
      <c r="H110" s="2">
        <v>0</v>
      </c>
      <c r="I110" s="2">
        <v>555.41999999999996</v>
      </c>
      <c r="J110" s="2">
        <v>588.32000000000005</v>
      </c>
      <c r="K110" s="5">
        <v>0</v>
      </c>
      <c r="L110" s="5">
        <v>3391.48</v>
      </c>
      <c r="M110" s="2">
        <f t="shared" si="6"/>
        <v>4535.22</v>
      </c>
      <c r="N110" s="14">
        <f t="shared" si="7"/>
        <v>14817.279999999999</v>
      </c>
      <c r="O110" s="29"/>
      <c r="S110" s="26"/>
      <c r="U110" s="26"/>
      <c r="Y110" s="26"/>
      <c r="Z110" s="26"/>
      <c r="AA110" s="26"/>
      <c r="AB110" s="26"/>
    </row>
    <row r="111" spans="1:28" ht="21.95" customHeight="1" x14ac:dyDescent="0.25">
      <c r="A111" s="3" t="s">
        <v>62</v>
      </c>
      <c r="B111" s="24" t="s">
        <v>63</v>
      </c>
      <c r="C111" s="3" t="s">
        <v>64</v>
      </c>
      <c r="D111" s="4" t="s">
        <v>215</v>
      </c>
      <c r="E111" s="15" t="s">
        <v>212</v>
      </c>
      <c r="F111" s="5">
        <v>84700</v>
      </c>
      <c r="G111" s="13">
        <v>8506.43</v>
      </c>
      <c r="H111" s="2">
        <v>0</v>
      </c>
      <c r="I111" s="2">
        <v>2430.89</v>
      </c>
      <c r="J111" s="2">
        <v>2574.88</v>
      </c>
      <c r="K111" s="5">
        <v>0</v>
      </c>
      <c r="L111" s="5">
        <v>2941.02</v>
      </c>
      <c r="M111" s="2">
        <f t="shared" si="6"/>
        <v>16453.22</v>
      </c>
      <c r="N111" s="14">
        <f t="shared" si="7"/>
        <v>68246.78</v>
      </c>
      <c r="O111" s="29"/>
      <c r="S111" s="26"/>
      <c r="U111" s="26"/>
      <c r="V111" s="26"/>
      <c r="W111" s="26"/>
      <c r="X111" s="26"/>
      <c r="Y111" s="26"/>
      <c r="Z111" s="26"/>
      <c r="AA111" s="26"/>
      <c r="AB111" s="26"/>
    </row>
    <row r="112" spans="1:28" ht="21.95" customHeight="1" x14ac:dyDescent="0.25">
      <c r="A112" s="3" t="s">
        <v>69</v>
      </c>
      <c r="B112" s="24" t="s">
        <v>11</v>
      </c>
      <c r="C112" s="3" t="s">
        <v>10</v>
      </c>
      <c r="D112" s="4" t="s">
        <v>214</v>
      </c>
      <c r="E112" s="15" t="s">
        <v>216</v>
      </c>
      <c r="F112" s="5">
        <v>30250</v>
      </c>
      <c r="G112" s="13">
        <v>0</v>
      </c>
      <c r="H112" s="2">
        <v>0</v>
      </c>
      <c r="I112" s="2">
        <v>868.18</v>
      </c>
      <c r="J112" s="2">
        <v>919.6</v>
      </c>
      <c r="K112" s="5">
        <v>0</v>
      </c>
      <c r="L112" s="5">
        <v>25</v>
      </c>
      <c r="M112" s="2">
        <f t="shared" si="6"/>
        <v>1812.78</v>
      </c>
      <c r="N112" s="14">
        <f t="shared" si="7"/>
        <v>28437.22</v>
      </c>
      <c r="O112" s="29"/>
      <c r="S112" s="26"/>
      <c r="U112" s="26"/>
      <c r="Z112" s="26"/>
      <c r="AA112" s="26"/>
      <c r="AB112" s="26"/>
    </row>
    <row r="113" spans="1:28" ht="21.95" customHeight="1" x14ac:dyDescent="0.25">
      <c r="A113" s="3" t="s">
        <v>141</v>
      </c>
      <c r="B113" s="24" t="s">
        <v>26</v>
      </c>
      <c r="C113" s="3" t="s">
        <v>130</v>
      </c>
      <c r="D113" s="4" t="s">
        <v>215</v>
      </c>
      <c r="E113" s="15" t="s">
        <v>216</v>
      </c>
      <c r="F113" s="5">
        <v>42000</v>
      </c>
      <c r="G113" s="13">
        <v>0</v>
      </c>
      <c r="H113" s="2">
        <v>0</v>
      </c>
      <c r="I113" s="2">
        <v>1205.4000000000001</v>
      </c>
      <c r="J113" s="2">
        <v>1276.8</v>
      </c>
      <c r="K113" s="5">
        <v>0</v>
      </c>
      <c r="L113" s="5">
        <v>25</v>
      </c>
      <c r="M113" s="2">
        <f t="shared" si="6"/>
        <v>2507.1999999999998</v>
      </c>
      <c r="N113" s="14">
        <f t="shared" si="7"/>
        <v>39492.800000000003</v>
      </c>
      <c r="O113" s="29"/>
      <c r="S113" s="26"/>
      <c r="U113" s="26"/>
      <c r="V113" s="26"/>
      <c r="X113" s="26"/>
      <c r="Z113" s="26"/>
      <c r="AA113" s="26"/>
      <c r="AB113" s="26"/>
    </row>
    <row r="114" spans="1:28" ht="21.95" customHeight="1" x14ac:dyDescent="0.25">
      <c r="A114" s="27" t="s">
        <v>220</v>
      </c>
      <c r="B114" s="27" t="s">
        <v>125</v>
      </c>
      <c r="C114" s="27" t="s">
        <v>126</v>
      </c>
      <c r="D114" s="4" t="s">
        <v>214</v>
      </c>
      <c r="E114" s="4" t="s">
        <v>216</v>
      </c>
      <c r="F114" s="28">
        <v>30000</v>
      </c>
      <c r="G114" s="28">
        <v>0</v>
      </c>
      <c r="H114" s="2">
        <v>0</v>
      </c>
      <c r="I114" s="28">
        <v>861</v>
      </c>
      <c r="J114" s="28">
        <v>912</v>
      </c>
      <c r="K114" s="5">
        <v>0</v>
      </c>
      <c r="L114" s="28">
        <v>25</v>
      </c>
      <c r="M114" s="2">
        <f t="shared" si="6"/>
        <v>1798</v>
      </c>
      <c r="N114" s="14">
        <f t="shared" si="7"/>
        <v>28202</v>
      </c>
      <c r="O114" s="29"/>
      <c r="S114" s="26"/>
      <c r="U114" s="26"/>
      <c r="Z114" s="26"/>
      <c r="AA114" s="26"/>
      <c r="AB114" s="26"/>
    </row>
    <row r="115" spans="1:28" ht="21.95" customHeight="1" x14ac:dyDescent="0.25">
      <c r="A115" s="3" t="s">
        <v>208</v>
      </c>
      <c r="B115" s="24" t="s">
        <v>29</v>
      </c>
      <c r="C115" s="3" t="s">
        <v>37</v>
      </c>
      <c r="D115" s="4" t="s">
        <v>215</v>
      </c>
      <c r="E115" s="15" t="s">
        <v>216</v>
      </c>
      <c r="F115" s="5">
        <v>30250</v>
      </c>
      <c r="G115" s="13">
        <v>0</v>
      </c>
      <c r="H115" s="2">
        <v>0</v>
      </c>
      <c r="I115" s="2">
        <v>868.18</v>
      </c>
      <c r="J115" s="2">
        <v>919.6</v>
      </c>
      <c r="K115" s="5">
        <v>0</v>
      </c>
      <c r="L115" s="5">
        <v>3455.92</v>
      </c>
      <c r="M115" s="2">
        <f t="shared" si="6"/>
        <v>5243.7</v>
      </c>
      <c r="N115" s="14">
        <f t="shared" si="7"/>
        <v>25006.3</v>
      </c>
      <c r="O115" s="29"/>
      <c r="S115" s="26"/>
      <c r="U115" s="26"/>
      <c r="Y115" s="26"/>
      <c r="Z115" s="26"/>
      <c r="AA115" s="26"/>
      <c r="AB115" s="26"/>
    </row>
    <row r="116" spans="1:28" ht="21.95" customHeight="1" x14ac:dyDescent="0.25">
      <c r="A116" s="3" t="s">
        <v>160</v>
      </c>
      <c r="B116" s="24" t="s">
        <v>23</v>
      </c>
      <c r="C116" s="3" t="s">
        <v>161</v>
      </c>
      <c r="D116" s="4" t="s">
        <v>214</v>
      </c>
      <c r="E116" s="15" t="s">
        <v>216</v>
      </c>
      <c r="F116" s="5">
        <v>24000</v>
      </c>
      <c r="G116" s="13">
        <v>0</v>
      </c>
      <c r="H116" s="2">
        <v>0</v>
      </c>
      <c r="I116" s="2">
        <v>688.8</v>
      </c>
      <c r="J116" s="2">
        <v>729.6</v>
      </c>
      <c r="K116" s="5">
        <v>0</v>
      </c>
      <c r="L116" s="5">
        <v>25</v>
      </c>
      <c r="M116" s="2">
        <f t="shared" si="6"/>
        <v>1443.4</v>
      </c>
      <c r="N116" s="14">
        <f t="shared" si="7"/>
        <v>22556.6</v>
      </c>
      <c r="O116" s="29"/>
      <c r="S116" s="26"/>
      <c r="U116" s="26"/>
      <c r="Z116" s="26"/>
      <c r="AA116" s="26"/>
      <c r="AB116" s="26"/>
    </row>
    <row r="117" spans="1:28" ht="21.95" customHeight="1" x14ac:dyDescent="0.25">
      <c r="A117" s="3" t="s">
        <v>89</v>
      </c>
      <c r="B117" s="24" t="s">
        <v>15</v>
      </c>
      <c r="C117" s="3" t="s">
        <v>72</v>
      </c>
      <c r="D117" s="4" t="s">
        <v>214</v>
      </c>
      <c r="E117" s="15" t="s">
        <v>212</v>
      </c>
      <c r="F117" s="5">
        <v>33000</v>
      </c>
      <c r="G117" s="13">
        <v>0</v>
      </c>
      <c r="H117" s="2">
        <v>0</v>
      </c>
      <c r="I117" s="2">
        <v>947.1</v>
      </c>
      <c r="J117" s="2">
        <v>1003.2</v>
      </c>
      <c r="K117" s="5">
        <v>0</v>
      </c>
      <c r="L117" s="5">
        <v>9995.0300000000007</v>
      </c>
      <c r="M117" s="2">
        <f t="shared" si="6"/>
        <v>11945.330000000002</v>
      </c>
      <c r="N117" s="14">
        <f t="shared" si="7"/>
        <v>21054.67</v>
      </c>
      <c r="O117" s="29"/>
      <c r="S117" s="26"/>
      <c r="U117" s="26"/>
      <c r="X117" s="26"/>
      <c r="Y117" s="26"/>
      <c r="Z117" s="26"/>
      <c r="AA117" s="26"/>
      <c r="AB117" s="26"/>
    </row>
    <row r="118" spans="1:28" ht="21.95" customHeight="1" x14ac:dyDescent="0.25">
      <c r="A118" s="3" t="s">
        <v>115</v>
      </c>
      <c r="B118" s="24" t="s">
        <v>15</v>
      </c>
      <c r="C118" s="3" t="s">
        <v>104</v>
      </c>
      <c r="D118" s="4" t="s">
        <v>214</v>
      </c>
      <c r="E118" s="15" t="s">
        <v>216</v>
      </c>
      <c r="F118" s="5">
        <v>23500</v>
      </c>
      <c r="G118" s="13">
        <v>0</v>
      </c>
      <c r="H118" s="2">
        <v>0</v>
      </c>
      <c r="I118" s="2">
        <v>674.45</v>
      </c>
      <c r="J118" s="2">
        <v>714.4</v>
      </c>
      <c r="K118" s="5">
        <v>0</v>
      </c>
      <c r="L118" s="5">
        <v>5443.87</v>
      </c>
      <c r="M118" s="2">
        <f t="shared" si="6"/>
        <v>6832.7199999999993</v>
      </c>
      <c r="N118" s="14">
        <f t="shared" si="7"/>
        <v>16667.28</v>
      </c>
      <c r="O118" s="29"/>
      <c r="S118" s="26"/>
      <c r="U118" s="26"/>
      <c r="Y118" s="26"/>
      <c r="Z118" s="26"/>
      <c r="AA118" s="26"/>
      <c r="AB118" s="26"/>
    </row>
    <row r="119" spans="1:28" ht="21.95" customHeight="1" x14ac:dyDescent="0.25">
      <c r="A119" s="3" t="s">
        <v>46</v>
      </c>
      <c r="B119" s="24" t="s">
        <v>6</v>
      </c>
      <c r="C119" s="3" t="s">
        <v>7</v>
      </c>
      <c r="D119" s="4" t="s">
        <v>215</v>
      </c>
      <c r="E119" s="15" t="s">
        <v>216</v>
      </c>
      <c r="F119" s="5">
        <v>50000</v>
      </c>
      <c r="G119" s="13">
        <v>0</v>
      </c>
      <c r="H119" s="2">
        <v>0</v>
      </c>
      <c r="I119" s="2">
        <v>1435</v>
      </c>
      <c r="J119" s="2">
        <v>1520</v>
      </c>
      <c r="K119" s="5">
        <v>0</v>
      </c>
      <c r="L119" s="5">
        <v>13657.68</v>
      </c>
      <c r="M119" s="2">
        <f t="shared" si="6"/>
        <v>16612.68</v>
      </c>
      <c r="N119" s="14">
        <f t="shared" si="7"/>
        <v>33387.32</v>
      </c>
      <c r="O119" s="29"/>
      <c r="S119" s="26"/>
      <c r="U119" s="26"/>
      <c r="V119" s="26"/>
      <c r="X119" s="26"/>
      <c r="Y119" s="26"/>
      <c r="Z119" s="26"/>
      <c r="AA119" s="26"/>
      <c r="AB119" s="26"/>
    </row>
    <row r="120" spans="1:28" ht="21.95" customHeight="1" x14ac:dyDescent="0.25">
      <c r="A120" s="3" t="s">
        <v>42</v>
      </c>
      <c r="B120" s="24" t="s">
        <v>3</v>
      </c>
      <c r="C120" s="3" t="s">
        <v>43</v>
      </c>
      <c r="D120" s="4" t="s">
        <v>214</v>
      </c>
      <c r="E120" s="15" t="s">
        <v>216</v>
      </c>
      <c r="F120" s="5">
        <v>26500</v>
      </c>
      <c r="G120" s="13">
        <v>0</v>
      </c>
      <c r="H120" s="2">
        <v>0</v>
      </c>
      <c r="I120" s="2">
        <v>760.55</v>
      </c>
      <c r="J120" s="2">
        <v>805.6</v>
      </c>
      <c r="K120" s="5">
        <v>0</v>
      </c>
      <c r="L120" s="5">
        <v>1771.7</v>
      </c>
      <c r="M120" s="2">
        <f t="shared" si="6"/>
        <v>3337.8500000000004</v>
      </c>
      <c r="N120" s="14">
        <f t="shared" si="7"/>
        <v>23162.15</v>
      </c>
      <c r="O120" s="29"/>
      <c r="S120" s="26"/>
      <c r="U120" s="26"/>
      <c r="Y120" s="26"/>
      <c r="Z120" s="26"/>
      <c r="AA120" s="26"/>
      <c r="AB120" s="26"/>
    </row>
    <row r="121" spans="1:28" ht="21.95" customHeight="1" x14ac:dyDescent="0.25">
      <c r="A121" s="3" t="s">
        <v>185</v>
      </c>
      <c r="B121" s="24" t="s">
        <v>33</v>
      </c>
      <c r="C121" s="3" t="s">
        <v>32</v>
      </c>
      <c r="D121" s="4" t="s">
        <v>215</v>
      </c>
      <c r="E121" s="15" t="s">
        <v>212</v>
      </c>
      <c r="F121" s="5">
        <v>30250</v>
      </c>
      <c r="G121" s="13">
        <v>0</v>
      </c>
      <c r="H121" s="2">
        <v>0</v>
      </c>
      <c r="I121" s="2">
        <v>868.18</v>
      </c>
      <c r="J121" s="2">
        <v>919.6</v>
      </c>
      <c r="K121" s="5">
        <v>0</v>
      </c>
      <c r="L121" s="5">
        <v>1740.46</v>
      </c>
      <c r="M121" s="2">
        <f t="shared" si="6"/>
        <v>3528.24</v>
      </c>
      <c r="N121" s="14">
        <f t="shared" si="7"/>
        <v>26721.760000000002</v>
      </c>
      <c r="O121" s="29"/>
      <c r="S121" s="26"/>
      <c r="U121" s="26"/>
      <c r="Y121" s="26"/>
      <c r="Z121" s="26"/>
      <c r="AA121" s="26"/>
      <c r="AB121" s="26"/>
    </row>
    <row r="122" spans="1:28" ht="21.95" customHeight="1" x14ac:dyDescent="0.25">
      <c r="A122" s="3" t="s">
        <v>118</v>
      </c>
      <c r="B122" s="24" t="s">
        <v>15</v>
      </c>
      <c r="C122" s="3" t="s">
        <v>85</v>
      </c>
      <c r="D122" s="4" t="s">
        <v>214</v>
      </c>
      <c r="E122" s="15" t="s">
        <v>216</v>
      </c>
      <c r="F122" s="5">
        <v>19352.5</v>
      </c>
      <c r="G122" s="13">
        <v>0</v>
      </c>
      <c r="H122" s="2">
        <v>0</v>
      </c>
      <c r="I122" s="2">
        <v>555.41999999999996</v>
      </c>
      <c r="J122" s="2">
        <v>588.32000000000005</v>
      </c>
      <c r="K122" s="5">
        <v>0</v>
      </c>
      <c r="L122" s="5">
        <v>4361</v>
      </c>
      <c r="M122" s="2">
        <f t="shared" si="6"/>
        <v>5504.74</v>
      </c>
      <c r="N122" s="14">
        <f t="shared" si="7"/>
        <v>13847.76</v>
      </c>
      <c r="O122" s="29"/>
      <c r="S122" s="26"/>
      <c r="U122" s="26"/>
      <c r="Y122" s="26"/>
      <c r="Z122" s="26"/>
      <c r="AA122" s="26"/>
      <c r="AB122" s="26"/>
    </row>
    <row r="123" spans="1:28" ht="21.95" customHeight="1" x14ac:dyDescent="0.25">
      <c r="A123" s="3" t="s">
        <v>65</v>
      </c>
      <c r="B123" s="24" t="s">
        <v>63</v>
      </c>
      <c r="C123" s="3" t="s">
        <v>66</v>
      </c>
      <c r="D123" s="4" t="s">
        <v>215</v>
      </c>
      <c r="E123" s="15" t="s">
        <v>212</v>
      </c>
      <c r="F123" s="5">
        <v>48400</v>
      </c>
      <c r="G123" s="13">
        <v>0</v>
      </c>
      <c r="H123" s="2">
        <v>0</v>
      </c>
      <c r="I123" s="2">
        <v>1389.08</v>
      </c>
      <c r="J123" s="2">
        <v>1471.36</v>
      </c>
      <c r="K123" s="5">
        <v>0</v>
      </c>
      <c r="L123" s="5">
        <v>11561.92</v>
      </c>
      <c r="M123" s="2">
        <f t="shared" si="6"/>
        <v>14422.36</v>
      </c>
      <c r="N123" s="14">
        <f t="shared" si="7"/>
        <v>33977.64</v>
      </c>
      <c r="O123" s="29"/>
      <c r="S123" s="26"/>
      <c r="U123" s="26"/>
      <c r="V123" s="26"/>
      <c r="X123" s="26"/>
      <c r="Y123" s="26"/>
      <c r="Z123" s="26"/>
      <c r="AA123" s="26"/>
      <c r="AB123" s="26"/>
    </row>
    <row r="124" spans="1:28" ht="21.95" customHeight="1" x14ac:dyDescent="0.25">
      <c r="A124" s="3" t="s">
        <v>84</v>
      </c>
      <c r="B124" s="24" t="s">
        <v>15</v>
      </c>
      <c r="C124" s="3" t="s">
        <v>85</v>
      </c>
      <c r="D124" s="4" t="s">
        <v>215</v>
      </c>
      <c r="E124" s="15" t="s">
        <v>212</v>
      </c>
      <c r="F124" s="5">
        <v>19352.5</v>
      </c>
      <c r="G124" s="13">
        <v>0</v>
      </c>
      <c r="H124" s="2">
        <v>0</v>
      </c>
      <c r="I124" s="2">
        <v>555.41999999999996</v>
      </c>
      <c r="J124" s="2">
        <v>588.32000000000005</v>
      </c>
      <c r="K124" s="5">
        <v>0</v>
      </c>
      <c r="L124" s="5">
        <v>3800.45</v>
      </c>
      <c r="M124" s="2">
        <f t="shared" si="6"/>
        <v>4944.1899999999996</v>
      </c>
      <c r="N124" s="14">
        <f t="shared" si="7"/>
        <v>14408.310000000001</v>
      </c>
      <c r="O124" s="29"/>
      <c r="S124" s="26"/>
      <c r="U124" s="26"/>
      <c r="Y124" s="26"/>
      <c r="Z124" s="26"/>
      <c r="AA124" s="26"/>
      <c r="AB124" s="26"/>
    </row>
    <row r="125" spans="1:28" ht="21.95" customHeight="1" x14ac:dyDescent="0.25">
      <c r="A125" s="3" t="s">
        <v>151</v>
      </c>
      <c r="B125" s="24" t="s">
        <v>22</v>
      </c>
      <c r="C125" s="3" t="s">
        <v>152</v>
      </c>
      <c r="D125" s="4" t="s">
        <v>215</v>
      </c>
      <c r="E125" s="15" t="s">
        <v>216</v>
      </c>
      <c r="F125" s="5">
        <v>84700</v>
      </c>
      <c r="G125" s="13">
        <v>8506.43</v>
      </c>
      <c r="H125" s="2">
        <v>0</v>
      </c>
      <c r="I125" s="2">
        <v>2430.89</v>
      </c>
      <c r="J125" s="2">
        <v>2574.88</v>
      </c>
      <c r="K125" s="5">
        <v>0</v>
      </c>
      <c r="L125" s="5">
        <v>25</v>
      </c>
      <c r="M125" s="2">
        <f t="shared" si="6"/>
        <v>13537.2</v>
      </c>
      <c r="N125" s="14">
        <f t="shared" si="7"/>
        <v>71162.8</v>
      </c>
      <c r="O125" s="29"/>
      <c r="S125" s="26"/>
      <c r="U125" s="26"/>
      <c r="V125" s="26"/>
      <c r="W125" s="26"/>
      <c r="X125" s="26"/>
      <c r="Z125" s="26"/>
      <c r="AA125" s="26"/>
      <c r="AB125" s="26"/>
    </row>
    <row r="126" spans="1:28" ht="21.95" customHeight="1" x14ac:dyDescent="0.25">
      <c r="A126" s="3" t="s">
        <v>112</v>
      </c>
      <c r="B126" s="24" t="s">
        <v>15</v>
      </c>
      <c r="C126" s="3" t="s">
        <v>85</v>
      </c>
      <c r="D126" s="4" t="s">
        <v>214</v>
      </c>
      <c r="E126" s="15" t="s">
        <v>216</v>
      </c>
      <c r="F126" s="5">
        <v>19352.5</v>
      </c>
      <c r="G126" s="13">
        <v>0</v>
      </c>
      <c r="H126" s="2">
        <v>0</v>
      </c>
      <c r="I126" s="2">
        <v>555.41999999999996</v>
      </c>
      <c r="J126" s="2">
        <v>588.32000000000005</v>
      </c>
      <c r="K126" s="5">
        <v>0</v>
      </c>
      <c r="L126" s="5">
        <v>361</v>
      </c>
      <c r="M126" s="2">
        <f t="shared" si="6"/>
        <v>1504.74</v>
      </c>
      <c r="N126" s="14">
        <f t="shared" si="7"/>
        <v>17847.759999999998</v>
      </c>
      <c r="O126" s="29"/>
      <c r="S126" s="26"/>
      <c r="U126" s="26"/>
      <c r="Z126" s="26"/>
      <c r="AA126" s="26"/>
      <c r="AB126" s="26"/>
    </row>
    <row r="127" spans="1:28" ht="21.95" customHeight="1" x14ac:dyDescent="0.25">
      <c r="A127" s="3" t="s">
        <v>91</v>
      </c>
      <c r="B127" s="24" t="s">
        <v>15</v>
      </c>
      <c r="C127" s="3" t="s">
        <v>85</v>
      </c>
      <c r="D127" s="4" t="s">
        <v>214</v>
      </c>
      <c r="E127" s="15" t="s">
        <v>212</v>
      </c>
      <c r="F127" s="5">
        <v>19352.5</v>
      </c>
      <c r="G127" s="13">
        <v>0</v>
      </c>
      <c r="H127" s="2">
        <v>0</v>
      </c>
      <c r="I127" s="2">
        <v>555.41999999999996</v>
      </c>
      <c r="J127" s="2">
        <v>588.32000000000005</v>
      </c>
      <c r="K127" s="5">
        <v>0</v>
      </c>
      <c r="L127" s="5">
        <v>25</v>
      </c>
      <c r="M127" s="2">
        <f t="shared" si="6"/>
        <v>1168.74</v>
      </c>
      <c r="N127" s="14">
        <f t="shared" si="7"/>
        <v>18183.759999999998</v>
      </c>
      <c r="O127" s="29"/>
      <c r="S127" s="26"/>
      <c r="U127" s="26"/>
      <c r="Z127" s="26"/>
      <c r="AA127" s="26"/>
      <c r="AB127" s="26"/>
    </row>
    <row r="128" spans="1:28" ht="21.95" customHeight="1" x14ac:dyDescent="0.25">
      <c r="A128" s="3" t="s">
        <v>149</v>
      </c>
      <c r="B128" s="24" t="s">
        <v>1</v>
      </c>
      <c r="C128" s="3" t="s">
        <v>2</v>
      </c>
      <c r="D128" s="4" t="s">
        <v>215</v>
      </c>
      <c r="E128" s="15" t="s">
        <v>212</v>
      </c>
      <c r="F128" s="5">
        <v>65000</v>
      </c>
      <c r="G128" s="13">
        <v>3741.39</v>
      </c>
      <c r="H128" s="2">
        <v>0</v>
      </c>
      <c r="I128" s="2">
        <v>1865.5</v>
      </c>
      <c r="J128" s="2">
        <v>1976</v>
      </c>
      <c r="K128" s="5">
        <v>0</v>
      </c>
      <c r="L128" s="5">
        <v>3455.92</v>
      </c>
      <c r="M128" s="2">
        <f t="shared" si="6"/>
        <v>11038.81</v>
      </c>
      <c r="N128" s="14">
        <f t="shared" si="7"/>
        <v>53961.19</v>
      </c>
      <c r="O128" s="29"/>
      <c r="S128" s="26"/>
      <c r="U128" s="26"/>
      <c r="V128" s="26"/>
      <c r="W128" s="26"/>
      <c r="X128" s="26"/>
      <c r="Y128" s="26"/>
      <c r="Z128" s="26"/>
      <c r="AA128" s="26"/>
      <c r="AB128" s="26"/>
    </row>
    <row r="129" spans="1:28" ht="21.95" customHeight="1" x14ac:dyDescent="0.25">
      <c r="A129" s="3" t="s">
        <v>129</v>
      </c>
      <c r="B129" s="24" t="s">
        <v>19</v>
      </c>
      <c r="C129" s="3" t="s">
        <v>130</v>
      </c>
      <c r="D129" s="4" t="s">
        <v>214</v>
      </c>
      <c r="E129" s="15" t="s">
        <v>216</v>
      </c>
      <c r="F129" s="5">
        <v>33000</v>
      </c>
      <c r="G129" s="13">
        <v>0</v>
      </c>
      <c r="H129" s="2">
        <v>0</v>
      </c>
      <c r="I129" s="2">
        <v>947.1</v>
      </c>
      <c r="J129" s="2">
        <v>1003.2</v>
      </c>
      <c r="K129" s="5">
        <v>0</v>
      </c>
      <c r="L129" s="5">
        <v>25</v>
      </c>
      <c r="M129" s="2">
        <f t="shared" si="6"/>
        <v>1975.3000000000002</v>
      </c>
      <c r="N129" s="14">
        <f t="shared" si="7"/>
        <v>31024.7</v>
      </c>
      <c r="O129" s="29"/>
      <c r="S129" s="26"/>
      <c r="U129" s="26"/>
      <c r="X129" s="26"/>
      <c r="Z129" s="26"/>
      <c r="AA129" s="26"/>
      <c r="AB129" s="26"/>
    </row>
    <row r="130" spans="1:28" ht="21.95" customHeight="1" x14ac:dyDescent="0.25">
      <c r="A130" s="3" t="s">
        <v>207</v>
      </c>
      <c r="B130" s="24" t="s">
        <v>14</v>
      </c>
      <c r="C130" s="3" t="s">
        <v>72</v>
      </c>
      <c r="D130" s="4" t="s">
        <v>215</v>
      </c>
      <c r="E130" s="15" t="s">
        <v>212</v>
      </c>
      <c r="F130" s="5">
        <v>33000</v>
      </c>
      <c r="G130" s="13">
        <v>0</v>
      </c>
      <c r="H130" s="2">
        <v>0</v>
      </c>
      <c r="I130" s="2">
        <v>947.1</v>
      </c>
      <c r="J130" s="2">
        <v>1003.2</v>
      </c>
      <c r="K130" s="5">
        <v>0</v>
      </c>
      <c r="L130" s="5">
        <v>3811.46</v>
      </c>
      <c r="M130" s="2">
        <f t="shared" si="6"/>
        <v>5761.76</v>
      </c>
      <c r="N130" s="14">
        <f t="shared" si="7"/>
        <v>27238.239999999998</v>
      </c>
      <c r="O130" s="29"/>
      <c r="S130" s="26"/>
      <c r="U130" s="26"/>
      <c r="X130" s="26"/>
      <c r="Y130" s="26"/>
      <c r="Z130" s="26"/>
      <c r="AA130" s="26"/>
      <c r="AB130" s="26"/>
    </row>
    <row r="131" spans="1:28" ht="21.95" customHeight="1" x14ac:dyDescent="0.25">
      <c r="A131" s="3" t="s">
        <v>103</v>
      </c>
      <c r="B131" s="24" t="s">
        <v>15</v>
      </c>
      <c r="C131" s="3" t="s">
        <v>104</v>
      </c>
      <c r="D131" s="4" t="s">
        <v>214</v>
      </c>
      <c r="E131" s="15" t="s">
        <v>216</v>
      </c>
      <c r="F131" s="5">
        <v>23500</v>
      </c>
      <c r="G131" s="13">
        <v>0</v>
      </c>
      <c r="H131" s="2">
        <v>0</v>
      </c>
      <c r="I131" s="2">
        <v>674.45</v>
      </c>
      <c r="J131" s="2">
        <v>714.4</v>
      </c>
      <c r="K131" s="5">
        <v>0</v>
      </c>
      <c r="L131" s="5">
        <v>25</v>
      </c>
      <c r="M131" s="2">
        <f t="shared" si="6"/>
        <v>1413.85</v>
      </c>
      <c r="N131" s="14">
        <f t="shared" si="7"/>
        <v>22086.15</v>
      </c>
      <c r="O131" s="29"/>
      <c r="S131" s="26"/>
      <c r="U131" s="26"/>
      <c r="Z131" s="26"/>
      <c r="AA131" s="26"/>
      <c r="AB131" s="26"/>
    </row>
    <row r="132" spans="1:28" ht="21.95" customHeight="1" x14ac:dyDescent="0.25">
      <c r="A132" s="3" t="s">
        <v>75</v>
      </c>
      <c r="B132" s="24" t="s">
        <v>14</v>
      </c>
      <c r="C132" s="3" t="s">
        <v>76</v>
      </c>
      <c r="D132" s="4" t="s">
        <v>215</v>
      </c>
      <c r="E132" s="15" t="s">
        <v>212</v>
      </c>
      <c r="F132" s="5">
        <v>54450</v>
      </c>
      <c r="G132" s="13">
        <v>0</v>
      </c>
      <c r="H132" s="2">
        <v>0</v>
      </c>
      <c r="I132" s="2">
        <v>1562.72</v>
      </c>
      <c r="J132" s="2">
        <v>1655.28</v>
      </c>
      <c r="K132" s="5">
        <v>0</v>
      </c>
      <c r="L132" s="5">
        <v>10316.1</v>
      </c>
      <c r="M132" s="2">
        <f t="shared" si="6"/>
        <v>13534.1</v>
      </c>
      <c r="N132" s="14">
        <f t="shared" si="7"/>
        <v>40915.9</v>
      </c>
      <c r="O132" s="29"/>
      <c r="S132" s="26"/>
      <c r="U132" s="26"/>
      <c r="V132" s="26"/>
      <c r="X132" s="26"/>
      <c r="Y132" s="26"/>
      <c r="Z132" s="26"/>
      <c r="AA132" s="26"/>
      <c r="AB132" s="26"/>
    </row>
    <row r="133" spans="1:28" ht="18.95" customHeight="1" x14ac:dyDescent="0.25">
      <c r="A133" s="19"/>
      <c r="B133" s="23"/>
      <c r="C133" s="20"/>
      <c r="D133" s="19"/>
      <c r="E133" s="20"/>
      <c r="F133" s="19"/>
      <c r="G133" s="19"/>
      <c r="H133" s="30" t="s">
        <v>219</v>
      </c>
      <c r="I133" s="30"/>
      <c r="J133" s="30"/>
      <c r="K133" s="30"/>
      <c r="L133" s="20"/>
      <c r="M133" s="19"/>
      <c r="N133" s="19"/>
      <c r="O133" s="29"/>
      <c r="AB133" s="26"/>
    </row>
    <row r="134" spans="1:28" ht="45" customHeight="1" x14ac:dyDescent="0.25">
      <c r="A134" s="6" t="s">
        <v>202</v>
      </c>
      <c r="B134" s="7" t="s">
        <v>203</v>
      </c>
      <c r="C134" s="7" t="s">
        <v>0</v>
      </c>
      <c r="D134" s="7" t="s">
        <v>204</v>
      </c>
      <c r="E134" s="7" t="s">
        <v>205</v>
      </c>
      <c r="F134" s="7" t="s">
        <v>193</v>
      </c>
      <c r="G134" s="7" t="s">
        <v>194</v>
      </c>
      <c r="H134" s="7" t="s">
        <v>195</v>
      </c>
      <c r="I134" s="8" t="s">
        <v>196</v>
      </c>
      <c r="J134" s="7" t="s">
        <v>197</v>
      </c>
      <c r="K134" s="8" t="s">
        <v>198</v>
      </c>
      <c r="L134" s="7" t="s">
        <v>199</v>
      </c>
      <c r="M134" s="7" t="s">
        <v>200</v>
      </c>
      <c r="N134" s="7" t="s">
        <v>201</v>
      </c>
      <c r="O134" s="29"/>
      <c r="AB134" s="26"/>
    </row>
    <row r="135" spans="1:28" ht="21.95" customHeight="1" x14ac:dyDescent="0.25">
      <c r="A135" s="3" t="s">
        <v>137</v>
      </c>
      <c r="B135" s="24" t="s">
        <v>22</v>
      </c>
      <c r="C135" s="3" t="s">
        <v>136</v>
      </c>
      <c r="D135" s="4" t="s">
        <v>215</v>
      </c>
      <c r="E135" s="15" t="s">
        <v>212</v>
      </c>
      <c r="F135" s="5">
        <v>33000</v>
      </c>
      <c r="G135" s="13">
        <v>0</v>
      </c>
      <c r="H135" s="2">
        <v>0</v>
      </c>
      <c r="I135" s="2">
        <v>947.1</v>
      </c>
      <c r="J135" s="2">
        <v>1003.2</v>
      </c>
      <c r="K135" s="5">
        <v>0</v>
      </c>
      <c r="L135" s="5">
        <v>125</v>
      </c>
      <c r="M135" s="2">
        <f>G135+I135+J135+K135+L135</f>
        <v>2075.3000000000002</v>
      </c>
      <c r="N135" s="14">
        <f>F135-M135</f>
        <v>30924.7</v>
      </c>
      <c r="O135" s="29"/>
      <c r="S135" s="26"/>
      <c r="U135" s="26"/>
      <c r="X135" s="26"/>
      <c r="Z135" s="26"/>
      <c r="AA135" s="26"/>
      <c r="AB135" s="26"/>
    </row>
    <row r="136" spans="1:28" ht="21.95" customHeight="1" x14ac:dyDescent="0.25">
      <c r="A136" s="3" t="s">
        <v>211</v>
      </c>
      <c r="B136" s="24" t="s">
        <v>16</v>
      </c>
      <c r="C136" s="3" t="s">
        <v>17</v>
      </c>
      <c r="D136" s="4" t="s">
        <v>215</v>
      </c>
      <c r="E136" s="15" t="s">
        <v>216</v>
      </c>
      <c r="F136" s="5">
        <v>50000</v>
      </c>
      <c r="G136" s="13">
        <v>1854</v>
      </c>
      <c r="H136" s="2">
        <v>0</v>
      </c>
      <c r="I136" s="2">
        <v>1435</v>
      </c>
      <c r="J136" s="2">
        <v>1520</v>
      </c>
      <c r="K136" s="5">
        <v>0</v>
      </c>
      <c r="L136" s="5">
        <v>145</v>
      </c>
      <c r="M136" s="2">
        <f>G136+I136+J136+K136+L136</f>
        <v>4954</v>
      </c>
      <c r="N136" s="14">
        <f>F136-M136</f>
        <v>45046</v>
      </c>
      <c r="O136" s="29"/>
      <c r="S136" s="26"/>
      <c r="U136" s="26"/>
      <c r="V136" s="26"/>
      <c r="W136" s="26"/>
      <c r="X136" s="26"/>
      <c r="Z136" s="26"/>
      <c r="AA136" s="26"/>
      <c r="AB136" s="26"/>
    </row>
    <row r="137" spans="1:28" ht="21.95" customHeight="1" x14ac:dyDescent="0.25">
      <c r="F137" s="9">
        <f>SUM(F11:F136)</f>
        <v>4706355</v>
      </c>
      <c r="G137" s="10">
        <f>SUM(G11:G136)</f>
        <v>138741.26</v>
      </c>
      <c r="H137" s="11">
        <f>SUM(H11:H136)</f>
        <v>0</v>
      </c>
      <c r="I137" s="11">
        <f>SUM(I11:I136)</f>
        <v>135072.5</v>
      </c>
      <c r="J137" s="11">
        <f>SUM(J11:J136)</f>
        <v>143073.24000000014</v>
      </c>
      <c r="K137" s="9">
        <v>0</v>
      </c>
      <c r="L137" s="9">
        <f>SUM(L11:L136)</f>
        <v>465986.54</v>
      </c>
      <c r="M137" s="11">
        <f>SUM(M11:M136)</f>
        <v>882873.53999999992</v>
      </c>
      <c r="N137" s="12">
        <f>SUM(N11:N136)</f>
        <v>3823481.459999999</v>
      </c>
      <c r="O137" s="1"/>
    </row>
  </sheetData>
  <sortState xmlns:xlrd2="http://schemas.microsoft.com/office/spreadsheetml/2017/richdata2" ref="Q12:AA129">
    <sortCondition ref="Q12:Q129"/>
  </sortState>
  <mergeCells count="8">
    <mergeCell ref="H100:K100"/>
    <mergeCell ref="H133:K133"/>
    <mergeCell ref="A6:N6"/>
    <mergeCell ref="A7:N7"/>
    <mergeCell ref="A8:N8"/>
    <mergeCell ref="H10:K10"/>
    <mergeCell ref="H36:K36"/>
    <mergeCell ref="H68:K68"/>
  </mergeCells>
  <pageMargins left="0.7" right="0.7" top="0.75" bottom="0.75" header="0.3" footer="0.3"/>
  <pageSetup paperSize="5" scale="69" orientation="landscape" verticalDpi="0" r:id="rId1"/>
  <rowBreaks count="4" manualBreakCount="4">
    <brk id="35" max="13" man="1"/>
    <brk id="67" max="13" man="1"/>
    <brk id="99" max="13" man="1"/>
    <brk id="13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</vt:lpstr>
      <vt:lpstr>FIJOS!Área_de_impresión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Sebastian Pichardo Mateo</dc:creator>
  <cp:lastModifiedBy>Gildardo Sebastian Pichardo Mateo</cp:lastModifiedBy>
  <cp:lastPrinted>2025-01-17T14:38:48Z</cp:lastPrinted>
  <dcterms:created xsi:type="dcterms:W3CDTF">2024-12-02T14:35:29Z</dcterms:created>
  <dcterms:modified xsi:type="dcterms:W3CDTF">2025-01-17T14:39:47Z</dcterms:modified>
</cp:coreProperties>
</file>