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on-  octubre-2025/CP-Ejecucion-Octubre 2025/"/>
    </mc:Choice>
  </mc:AlternateContent>
  <xr:revisionPtr revIDLastSave="1" documentId="8_{DEA9A1E6-04AF-407F-AD66-B7AD2837BE20}" xr6:coauthVersionLast="47" xr6:coauthVersionMax="47" xr10:uidLastSave="{5C353163-253A-4A40-89A2-00769EE25D53}"/>
  <bookViews>
    <workbookView xWindow="-120" yWindow="-120" windowWidth="29040" windowHeight="15720" xr2:uid="{00000000-000D-0000-FFFF-FFFF00000000}"/>
  </bookViews>
  <sheets>
    <sheet name="ENERO-DICIEMBRE 2025" sheetId="3" r:id="rId1"/>
  </sheets>
  <definedNames>
    <definedName name="_xlnm.Print_Area" localSheetId="0">'ENERO-DICIEMBRE 2025'!$A$2:$P$103</definedName>
    <definedName name="_xlnm.Print_Titles" localSheetId="0">'ENERO-DICIEMBRE 2025'!$2:$13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88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<sst xmlns="http://schemas.openxmlformats.org/spreadsheetml/2006/main" count="105" uniqueCount="104">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</sst>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0</xdr:row>
      <xdr:rowOff>0</xdr:rowOff>
    </xdr:from>
    <xdr:to>
      <xdr:col>5</xdr:col>
      <xdr:colOff>847725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0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78" zoomScaleNormal="100" workbookViewId="0">
      <selection activeCell="E7" sqref="E7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161903995</v>
      </c>
      <c r="C14" s="14">
        <f>+C15+C21+C31+C41+C49+C57+C67+C72+C75</f>
        <v>160611551.62</v>
      </c>
      <c r="D14" s="14">
        <f>+D15+D21+D31+D41+D49+D57+D67+D72+D75</f>
        <v>4530267.33</v>
      </c>
      <c r="E14" s="14">
        <f t="shared" ref="E14" si="0">+E15+E21+E31+E41+E49+E57+E67+E72+E75</f>
        <v>4064295.83</v>
      </c>
      <c r="F14" s="14">
        <f t="shared" ref="F14:O14" si="1">+F15+F21+F31+F41+F49+F57+F67+F72+F75</f>
        <v>5364364.5600000005</v>
      </c>
      <c r="G14" s="14">
        <f t="shared" si="1"/>
        <v>11026128.710000001</v>
      </c>
      <c r="H14" s="14">
        <f t="shared" si="1"/>
        <v>5788112.6200000001</v>
      </c>
      <c r="I14" s="14">
        <f t="shared" si="1"/>
        <v>6000821.1899999995</v>
      </c>
      <c r="J14" s="14">
        <f t="shared" si="1"/>
        <v>6898968.4500000002</v>
      </c>
      <c r="K14" s="14">
        <f t="shared" si="1"/>
        <v>5235054.3899999997</v>
      </c>
      <c r="L14" s="14">
        <f t="shared" si="1"/>
        <v>5380826.3300000001</v>
      </c>
      <c r="M14" s="14">
        <f t="shared" si="1"/>
        <v>7187799.3400000008</v>
      </c>
      <c r="N14" s="14">
        <f t="shared" si="1"/>
        <v>0</v>
      </c>
      <c r="O14" s="14">
        <f t="shared" si="1"/>
        <v>0</v>
      </c>
      <c r="P14" s="14">
        <f>+P15+P21+P31+P41+P49+P57+P67+P72+P75</f>
        <v>61476638.75</v>
      </c>
    </row>
    <row r="15" spans="1:16" x14ac:dyDescent="0.25">
      <c r="A15" s="2" t="s">
        <v>2</v>
      </c>
      <c r="B15" s="7">
        <f>SUM(B16:B20)</f>
        <v>80191727</v>
      </c>
      <c r="C15" s="7">
        <f>SUM(C16:C20)</f>
        <v>80191727</v>
      </c>
      <c r="D15" s="7">
        <f t="shared" ref="D15:E15" si="2">SUM(D16:D20)</f>
        <v>4297830.87</v>
      </c>
      <c r="E15" s="7">
        <f t="shared" si="2"/>
        <v>3846359.37</v>
      </c>
      <c r="F15" s="7">
        <f t="shared" ref="F15:O15" si="3">SUM(F16:F20)</f>
        <v>4690354.12</v>
      </c>
      <c r="G15" s="7">
        <f t="shared" si="3"/>
        <v>8446914.7300000004</v>
      </c>
      <c r="H15" s="7">
        <f t="shared" si="3"/>
        <v>4891430.09</v>
      </c>
      <c r="I15" s="7">
        <f t="shared" si="3"/>
        <v>4854441.17</v>
      </c>
      <c r="J15" s="7">
        <f t="shared" si="3"/>
        <v>4874520.9000000004</v>
      </c>
      <c r="K15" s="7">
        <f t="shared" si="3"/>
        <v>4794970.8</v>
      </c>
      <c r="L15" s="7">
        <f t="shared" si="3"/>
        <v>4858484.59</v>
      </c>
      <c r="M15" s="7">
        <f t="shared" si="3"/>
        <v>5143818.28</v>
      </c>
      <c r="N15" s="7">
        <f t="shared" si="3"/>
        <v>0</v>
      </c>
      <c r="O15" s="7">
        <f t="shared" si="3"/>
        <v>0</v>
      </c>
      <c r="P15" s="7">
        <f>SUM(P16:P20)</f>
        <v>50699124.920000002</v>
      </c>
    </row>
    <row r="16" spans="1:16" ht="15" customHeight="1" x14ac:dyDescent="0.25">
      <c r="A16" s="4" t="s">
        <v>3</v>
      </c>
      <c r="B16" s="11">
        <v>49945000</v>
      </c>
      <c r="C16" s="11">
        <v>49345000</v>
      </c>
      <c r="D16" s="11">
        <v>3393837.1</v>
      </c>
      <c r="E16" s="11">
        <v>2942365.6</v>
      </c>
      <c r="F16" s="11">
        <v>3726500</v>
      </c>
      <c r="G16" s="11">
        <v>3770000</v>
      </c>
      <c r="H16" s="11">
        <v>3864666.67</v>
      </c>
      <c r="I16" s="11">
        <v>3829920.27</v>
      </c>
      <c r="J16" s="11">
        <v>3850000</v>
      </c>
      <c r="K16" s="11">
        <v>3781000</v>
      </c>
      <c r="L16" s="11">
        <v>3850000</v>
      </c>
      <c r="M16" s="11">
        <v>4050000</v>
      </c>
      <c r="N16" s="11"/>
      <c r="O16" s="11"/>
      <c r="P16" s="11">
        <f>SUM(D16:O16)</f>
        <v>37058289.640000001</v>
      </c>
    </row>
    <row r="17" spans="1:37" ht="15" customHeight="1" x14ac:dyDescent="0.25">
      <c r="A17" s="4" t="s">
        <v>4</v>
      </c>
      <c r="B17" s="11">
        <v>22398500</v>
      </c>
      <c r="C17" s="11">
        <v>22398500</v>
      </c>
      <c r="D17" s="11">
        <v>419000</v>
      </c>
      <c r="E17" s="11">
        <v>419000</v>
      </c>
      <c r="F17" s="11">
        <v>419000</v>
      </c>
      <c r="G17" s="11">
        <v>4119020.83</v>
      </c>
      <c r="H17" s="11">
        <v>455000</v>
      </c>
      <c r="I17" s="11">
        <v>455000</v>
      </c>
      <c r="J17" s="11">
        <v>455000</v>
      </c>
      <c r="K17" s="11">
        <v>455000</v>
      </c>
      <c r="L17" s="11">
        <v>439000</v>
      </c>
      <c r="M17" s="11">
        <v>495000</v>
      </c>
      <c r="N17" s="11"/>
      <c r="O17" s="11"/>
      <c r="P17" s="11">
        <f>SUM(D17:O17)</f>
        <v>8130020.8300000001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6848227</v>
      </c>
      <c r="C20" s="11">
        <v>7448227</v>
      </c>
      <c r="D20" s="11">
        <v>484993.77</v>
      </c>
      <c r="E20" s="11">
        <v>484993.77</v>
      </c>
      <c r="F20" s="11">
        <v>544854.12</v>
      </c>
      <c r="G20" s="11">
        <v>557893.9</v>
      </c>
      <c r="H20" s="11">
        <v>571763.42000000004</v>
      </c>
      <c r="I20" s="11">
        <v>569520.9</v>
      </c>
      <c r="J20" s="11">
        <v>569520.9</v>
      </c>
      <c r="K20" s="11">
        <v>558970.80000000005</v>
      </c>
      <c r="L20" s="11">
        <v>569484.59</v>
      </c>
      <c r="M20" s="11">
        <v>598818.28</v>
      </c>
      <c r="N20" s="11"/>
      <c r="O20" s="11"/>
      <c r="P20" s="11">
        <f>SUM(D20:O20)</f>
        <v>5510814.4500000002</v>
      </c>
    </row>
    <row r="21" spans="1:37" x14ac:dyDescent="0.25">
      <c r="A21" s="2" t="s">
        <v>7</v>
      </c>
      <c r="B21" s="7">
        <f>SUM(B22:B30)</f>
        <v>60723714</v>
      </c>
      <c r="C21" s="7">
        <f>SUM(C22:C30)</f>
        <v>59431270.619999997</v>
      </c>
      <c r="D21" s="7">
        <f t="shared" ref="D21:E21" si="4">SUM(D22:D30)</f>
        <v>18936.46</v>
      </c>
      <c r="E21" s="7">
        <f t="shared" si="4"/>
        <v>18936.46</v>
      </c>
      <c r="F21" s="7">
        <f t="shared" ref="F21:O21" si="5">SUM(F22:F30)</f>
        <v>443760.44</v>
      </c>
      <c r="G21" s="7">
        <f t="shared" si="5"/>
        <v>1147216.21</v>
      </c>
      <c r="H21" s="7">
        <f t="shared" si="5"/>
        <v>437582.88</v>
      </c>
      <c r="I21" s="7">
        <f t="shared" si="5"/>
        <v>642931.02</v>
      </c>
      <c r="J21" s="7">
        <f t="shared" si="5"/>
        <v>793993.35</v>
      </c>
      <c r="K21" s="7">
        <f>SUM(K22:K30)</f>
        <v>235583.59</v>
      </c>
      <c r="L21" s="7">
        <f t="shared" si="5"/>
        <v>210365.74</v>
      </c>
      <c r="M21" s="7">
        <f t="shared" si="5"/>
        <v>1098070.2</v>
      </c>
      <c r="N21" s="7">
        <f t="shared" si="5"/>
        <v>0</v>
      </c>
      <c r="O21" s="7">
        <f t="shared" si="5"/>
        <v>0</v>
      </c>
      <c r="P21" s="12">
        <f>SUM(P22:P30)</f>
        <v>5047376.3499999996</v>
      </c>
    </row>
    <row r="22" spans="1:37" x14ac:dyDescent="0.25">
      <c r="A22" s="4" t="s">
        <v>8</v>
      </c>
      <c r="B22" s="11">
        <v>2988000</v>
      </c>
      <c r="C22" s="11">
        <v>2988000</v>
      </c>
      <c r="D22" s="11">
        <v>0</v>
      </c>
      <c r="E22" s="11">
        <v>0</v>
      </c>
      <c r="F22" s="11">
        <v>21073.88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12819</v>
      </c>
      <c r="N22" s="11">
        <v>0</v>
      </c>
      <c r="O22" s="11">
        <v>0</v>
      </c>
      <c r="P22" s="11">
        <f>SUM(D22:O22)</f>
        <v>33892.880000000005</v>
      </c>
    </row>
    <row r="23" spans="1:37" x14ac:dyDescent="0.25">
      <c r="A23" s="4" t="s">
        <v>9</v>
      </c>
      <c r="B23" s="11">
        <v>6000</v>
      </c>
      <c r="C23" s="11">
        <v>6000</v>
      </c>
      <c r="D23" s="30">
        <v>0</v>
      </c>
      <c r="E23" s="30">
        <v>0</v>
      </c>
      <c r="F23" s="30">
        <v>0</v>
      </c>
      <c r="G23" s="30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1400000</v>
      </c>
      <c r="C24" s="11">
        <v>1702179</v>
      </c>
      <c r="D24" s="8">
        <v>0</v>
      </c>
      <c r="E24" s="8">
        <v>0</v>
      </c>
      <c r="F24" s="8">
        <v>368940.6</v>
      </c>
      <c r="G24" s="8">
        <v>152143.45000000001</v>
      </c>
      <c r="H24" s="8">
        <v>7326.4</v>
      </c>
      <c r="I24" s="8">
        <v>623298.30000000005</v>
      </c>
      <c r="J24" s="8">
        <v>0</v>
      </c>
      <c r="K24" s="8">
        <v>170059.5</v>
      </c>
      <c r="L24" s="8">
        <v>35221.800000000003</v>
      </c>
      <c r="M24" s="8">
        <v>652644.36</v>
      </c>
      <c r="N24" s="8">
        <v>0</v>
      </c>
      <c r="O24" s="8">
        <v>0</v>
      </c>
      <c r="P24" s="11">
        <f t="shared" si="6"/>
        <v>2009634.4100000001</v>
      </c>
    </row>
    <row r="25" spans="1:37" ht="18" customHeight="1" x14ac:dyDescent="0.25">
      <c r="A25" s="4" t="s">
        <v>11</v>
      </c>
      <c r="B25" s="11">
        <v>1504000</v>
      </c>
      <c r="C25" s="11">
        <v>1504000</v>
      </c>
      <c r="D25" s="8">
        <v>0</v>
      </c>
      <c r="E25" s="8">
        <v>0</v>
      </c>
      <c r="F25" s="8">
        <v>0</v>
      </c>
      <c r="G25" s="8">
        <v>219463.9</v>
      </c>
      <c r="H25" s="8">
        <v>105541.52</v>
      </c>
      <c r="I25" s="8">
        <v>0</v>
      </c>
      <c r="J25" s="8">
        <v>0</v>
      </c>
      <c r="K25" s="8">
        <v>0</v>
      </c>
      <c r="L25" s="8">
        <v>123740.08</v>
      </c>
      <c r="M25" s="8">
        <v>0</v>
      </c>
      <c r="N25" s="8">
        <v>0</v>
      </c>
      <c r="O25" s="8">
        <v>0</v>
      </c>
      <c r="P25" s="11">
        <f t="shared" si="6"/>
        <v>448745.5</v>
      </c>
    </row>
    <row r="26" spans="1:37" x14ac:dyDescent="0.25">
      <c r="A26" s="4" t="s">
        <v>12</v>
      </c>
      <c r="B26" s="11">
        <v>5151200</v>
      </c>
      <c r="C26" s="11">
        <v>5151200</v>
      </c>
      <c r="D26" s="8">
        <v>0</v>
      </c>
      <c r="E26" s="8">
        <v>0</v>
      </c>
      <c r="F26" s="8">
        <v>0</v>
      </c>
      <c r="G26" s="8">
        <v>508893.64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15024.84</v>
      </c>
      <c r="N26" s="8">
        <v>0</v>
      </c>
      <c r="O26" s="8">
        <v>0</v>
      </c>
      <c r="P26" s="11">
        <f t="shared" si="6"/>
        <v>523918.48000000004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18936.46</v>
      </c>
      <c r="E27" s="11">
        <v>18936.46</v>
      </c>
      <c r="F27" s="11">
        <v>18936.46</v>
      </c>
      <c r="G27" s="11">
        <v>18936.46</v>
      </c>
      <c r="H27" s="11">
        <v>21465</v>
      </c>
      <c r="I27" s="11">
        <v>19632.72</v>
      </c>
      <c r="J27" s="11">
        <v>18166.86</v>
      </c>
      <c r="K27" s="11">
        <v>24224.09</v>
      </c>
      <c r="L27" s="11">
        <v>20548.86</v>
      </c>
      <c r="M27" s="11">
        <v>0</v>
      </c>
      <c r="N27" s="11">
        <v>0</v>
      </c>
      <c r="O27" s="11">
        <v>0</v>
      </c>
      <c r="P27" s="11">
        <f t="shared" si="6"/>
        <v>179783.37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0</v>
      </c>
      <c r="C28" s="11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11">
        <f>SUM(D28:O28)</f>
        <v>0</v>
      </c>
    </row>
    <row r="29" spans="1:37" ht="30" x14ac:dyDescent="0.25">
      <c r="A29" s="4" t="s">
        <v>15</v>
      </c>
      <c r="B29" s="11">
        <v>47916014</v>
      </c>
      <c r="C29" s="11">
        <v>46321391.619999997</v>
      </c>
      <c r="D29" s="6">
        <v>0</v>
      </c>
      <c r="E29" s="6">
        <v>0</v>
      </c>
      <c r="F29" s="6">
        <v>34809.5</v>
      </c>
      <c r="G29" s="6">
        <v>0</v>
      </c>
      <c r="H29" s="6">
        <v>206700</v>
      </c>
      <c r="I29" s="6">
        <v>0</v>
      </c>
      <c r="J29" s="6">
        <v>775826.49</v>
      </c>
      <c r="K29" s="6">
        <v>41300</v>
      </c>
      <c r="L29" s="6">
        <v>30855</v>
      </c>
      <c r="M29" s="6">
        <v>417582</v>
      </c>
      <c r="N29" s="6">
        <v>0</v>
      </c>
      <c r="O29" s="6">
        <v>0</v>
      </c>
      <c r="P29" s="11">
        <f>SUM(D29:O29)</f>
        <v>1507072.99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247778.76</v>
      </c>
      <c r="H30" s="8">
        <v>96549.96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344328.72000000003</v>
      </c>
    </row>
    <row r="31" spans="1:37" x14ac:dyDescent="0.25">
      <c r="A31" s="2" t="s">
        <v>16</v>
      </c>
      <c r="B31" s="7">
        <f>SUM(B32:B40)</f>
        <v>17061847</v>
      </c>
      <c r="C31" s="7">
        <f>SUM(C32:C40)</f>
        <v>17061847</v>
      </c>
      <c r="D31" s="7">
        <f t="shared" ref="D31:E31" si="7">SUM(D32:D40)</f>
        <v>213500</v>
      </c>
      <c r="E31" s="7">
        <f t="shared" si="7"/>
        <v>199000</v>
      </c>
      <c r="F31" s="7">
        <f t="shared" ref="F31:O31" si="8">SUM(F32:F40)</f>
        <v>230250</v>
      </c>
      <c r="G31" s="7">
        <f t="shared" si="8"/>
        <v>1431997.77</v>
      </c>
      <c r="H31" s="7">
        <f t="shared" si="8"/>
        <v>459099.65</v>
      </c>
      <c r="I31" s="7">
        <f t="shared" si="8"/>
        <v>503449</v>
      </c>
      <c r="J31" s="7">
        <f t="shared" si="8"/>
        <v>1230454.2000000002</v>
      </c>
      <c r="K31" s="7">
        <f t="shared" si="8"/>
        <v>204500</v>
      </c>
      <c r="L31" s="7">
        <f t="shared" si="8"/>
        <v>311976</v>
      </c>
      <c r="M31" s="7">
        <f t="shared" si="8"/>
        <v>945910.86</v>
      </c>
      <c r="N31" s="7">
        <f t="shared" si="8"/>
        <v>0</v>
      </c>
      <c r="O31" s="7">
        <f t="shared" si="8"/>
        <v>0</v>
      </c>
      <c r="P31" s="7">
        <f t="shared" ref="P31" si="9">SUM(P32:P40)</f>
        <v>5730137.4799999995</v>
      </c>
    </row>
    <row r="32" spans="1:37" x14ac:dyDescent="0.25">
      <c r="A32" s="4" t="s">
        <v>17</v>
      </c>
      <c r="B32" s="11">
        <v>4350100</v>
      </c>
      <c r="C32" s="11">
        <v>4150100</v>
      </c>
      <c r="D32" s="15">
        <v>0</v>
      </c>
      <c r="E32" s="15">
        <v>0</v>
      </c>
      <c r="F32" s="15">
        <v>31250</v>
      </c>
      <c r="G32" s="15">
        <v>390008.16</v>
      </c>
      <c r="H32" s="15">
        <v>12500</v>
      </c>
      <c r="I32" s="15">
        <v>62169</v>
      </c>
      <c r="J32" s="15">
        <v>133671.79999999999</v>
      </c>
      <c r="K32" s="15">
        <v>0</v>
      </c>
      <c r="L32" s="15">
        <v>98476</v>
      </c>
      <c r="M32" s="15">
        <v>15876</v>
      </c>
      <c r="N32" s="15">
        <v>0</v>
      </c>
      <c r="O32" s="15">
        <v>0</v>
      </c>
      <c r="P32" s="11">
        <f>SUM(D32:O32)</f>
        <v>743950.96</v>
      </c>
    </row>
    <row r="33" spans="1:16" x14ac:dyDescent="0.25">
      <c r="A33" s="4" t="s">
        <v>18</v>
      </c>
      <c r="B33" s="11">
        <v>1400000</v>
      </c>
      <c r="C33" s="11">
        <v>1400000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972850</v>
      </c>
      <c r="C34" s="27">
        <v>2172850</v>
      </c>
      <c r="D34" s="30">
        <v>0</v>
      </c>
      <c r="E34" s="30">
        <v>0</v>
      </c>
      <c r="F34" s="30">
        <v>0</v>
      </c>
      <c r="G34" s="30">
        <v>33637.08</v>
      </c>
      <c r="H34" s="30">
        <v>85550</v>
      </c>
      <c r="I34" s="30">
        <v>0</v>
      </c>
      <c r="J34" s="30">
        <v>525100</v>
      </c>
      <c r="K34" s="30">
        <v>0</v>
      </c>
      <c r="L34" s="30">
        <v>0</v>
      </c>
      <c r="M34" s="30">
        <v>620302.4</v>
      </c>
      <c r="N34" s="30">
        <v>0</v>
      </c>
      <c r="O34" s="30">
        <v>0</v>
      </c>
      <c r="P34" s="11">
        <f t="shared" si="10"/>
        <v>1264589.48</v>
      </c>
    </row>
    <row r="35" spans="1:16" x14ac:dyDescent="0.25">
      <c r="A35" s="4" t="s">
        <v>19</v>
      </c>
      <c r="B35" s="11">
        <v>400000</v>
      </c>
      <c r="C35" s="11">
        <v>400000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120000</v>
      </c>
      <c r="C36" s="27">
        <v>120000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21600</v>
      </c>
      <c r="C37" s="27">
        <v>21600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2812590</v>
      </c>
      <c r="C38" s="29">
        <v>4512590</v>
      </c>
      <c r="D38" s="27">
        <v>213500</v>
      </c>
      <c r="E38" s="27">
        <v>199000</v>
      </c>
      <c r="F38" s="27">
        <v>199000</v>
      </c>
      <c r="G38" s="27">
        <v>199000</v>
      </c>
      <c r="H38" s="27">
        <v>199000</v>
      </c>
      <c r="I38" s="27">
        <v>441280</v>
      </c>
      <c r="J38" s="27">
        <v>204500</v>
      </c>
      <c r="K38" s="27">
        <v>204500</v>
      </c>
      <c r="L38" s="27">
        <v>213500</v>
      </c>
      <c r="M38" s="27">
        <v>213500</v>
      </c>
      <c r="N38" s="27">
        <v>0</v>
      </c>
      <c r="O38" s="27">
        <v>0</v>
      </c>
      <c r="P38" s="27">
        <f>SUM(D38:O38)</f>
        <v>2286780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6984707</v>
      </c>
      <c r="C40" s="11">
        <v>4284707</v>
      </c>
      <c r="D40" s="8">
        <v>0</v>
      </c>
      <c r="E40" s="8">
        <v>0</v>
      </c>
      <c r="F40" s="8">
        <v>0</v>
      </c>
      <c r="G40" s="8">
        <v>809352.53</v>
      </c>
      <c r="H40" s="8">
        <v>162049.65</v>
      </c>
      <c r="I40" s="8">
        <v>0</v>
      </c>
      <c r="J40" s="8">
        <v>367182.4</v>
      </c>
      <c r="K40" s="8">
        <v>0</v>
      </c>
      <c r="L40" s="8">
        <v>0</v>
      </c>
      <c r="M40" s="8">
        <v>96232.46</v>
      </c>
      <c r="N40" s="8">
        <v>0</v>
      </c>
      <c r="O40" s="8">
        <v>0</v>
      </c>
      <c r="P40" s="11">
        <f>SUM(D40:O40)</f>
        <v>1434817.04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3926707</v>
      </c>
      <c r="C57" s="7">
        <f>SUM(C58:C66)</f>
        <v>3926707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3926707</v>
      </c>
      <c r="C58" s="11">
        <v>3926707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0</v>
      </c>
      <c r="C60" s="27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161903995</v>
      </c>
      <c r="C79" s="10">
        <f>C15+C21+C31+C41+C49+C57+C67+C72+C75</f>
        <v>160611551.62</v>
      </c>
      <c r="D79" s="10">
        <f t="shared" ref="D79:E79" si="35">+D15+D21+D31+D41+D49+D57+D67+D72+D75</f>
        <v>4530267.33</v>
      </c>
      <c r="E79" s="10">
        <f t="shared" si="35"/>
        <v>4064295.83</v>
      </c>
      <c r="F79" s="10">
        <f t="shared" ref="F79:O79" si="36">+F15+F21+F31+F41+F49+F57+F67+F72+F75</f>
        <v>5364364.5600000005</v>
      </c>
      <c r="G79" s="10">
        <f t="shared" si="36"/>
        <v>11026128.710000001</v>
      </c>
      <c r="H79" s="10">
        <f t="shared" si="36"/>
        <v>5788112.6200000001</v>
      </c>
      <c r="I79" s="10">
        <f t="shared" si="36"/>
        <v>6000821.1899999995</v>
      </c>
      <c r="J79" s="10">
        <f t="shared" si="36"/>
        <v>6898968.4500000002</v>
      </c>
      <c r="K79" s="10">
        <f t="shared" si="36"/>
        <v>5235054.3899999997</v>
      </c>
      <c r="L79" s="10">
        <f t="shared" si="36"/>
        <v>5380826.3300000001</v>
      </c>
      <c r="M79" s="10">
        <f t="shared" si="36"/>
        <v>7187799.3400000008</v>
      </c>
      <c r="N79" s="10">
        <f t="shared" si="36"/>
        <v>0</v>
      </c>
      <c r="O79" s="10">
        <f t="shared" si="36"/>
        <v>0</v>
      </c>
      <c r="P79" s="10">
        <f>+P15+P21+P31+P41+P49+P57+P67+P72+P75</f>
        <v>61476638.75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161903995</v>
      </c>
      <c r="C92" s="20">
        <f>+C79+C90</f>
        <v>160611551.62</v>
      </c>
      <c r="D92" s="20">
        <f t="shared" ref="D92" si="53">+D79+D90</f>
        <v>4530267.33</v>
      </c>
      <c r="E92" s="20">
        <f t="shared" ref="E92" si="54">+E79+E90</f>
        <v>4064295.83</v>
      </c>
      <c r="F92" s="20">
        <f t="shared" ref="F92:O92" si="55">+F79+F90</f>
        <v>5364364.5600000005</v>
      </c>
      <c r="G92" s="20">
        <f t="shared" si="55"/>
        <v>11026128.710000001</v>
      </c>
      <c r="H92" s="20">
        <f t="shared" si="55"/>
        <v>5788112.6200000001</v>
      </c>
      <c r="I92" s="20">
        <f t="shared" si="55"/>
        <v>6000821.1899999995</v>
      </c>
      <c r="J92" s="20">
        <f t="shared" si="55"/>
        <v>6898968.4500000002</v>
      </c>
      <c r="K92" s="20">
        <f t="shared" si="55"/>
        <v>5235054.3899999997</v>
      </c>
      <c r="L92" s="20">
        <f t="shared" si="55"/>
        <v>5380826.3300000001</v>
      </c>
      <c r="M92" s="20">
        <f t="shared" si="55"/>
        <v>7187799.3400000008</v>
      </c>
      <c r="N92" s="20">
        <f t="shared" si="55"/>
        <v>0</v>
      </c>
      <c r="O92" s="20">
        <f t="shared" si="55"/>
        <v>0</v>
      </c>
      <c r="P92" s="20">
        <f t="shared" ref="P92" si="56">+P79+P90</f>
        <v>61476638.75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52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2025</vt:lpstr>
      <vt:lpstr>'ENERO-DICIEMBRE 2025'!Área_de_impresión</vt:lpstr>
      <vt:lpstr>'ENERO-DICIEMBRE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2025-11-03T13:47:31Z</cp:lastPrinted>
  <dcterms:created xsi:type="dcterms:W3CDTF">2018-04-17T18:57:16Z</dcterms:created>
  <dcterms:modified xsi:type="dcterms:W3CDTF">2025-11-17T18:30:25Z</dcterms:modified>
</cp:coreProperties>
</file>