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OAI Capgefi/Beneficiarios Planes de Asistencia Noviembre-2025/Beneficiarios Planes de Asistencia Noviembre-2025/"/>
    </mc:Choice>
  </mc:AlternateContent>
  <xr:revisionPtr revIDLastSave="0" documentId="8_{150F89C5-2A89-46D4-8C26-6D0E8665404A}" xr6:coauthVersionLast="47" xr6:coauthVersionMax="47" xr10:uidLastSave="{00000000-0000-0000-0000-000000000000}"/>
  <bookViews>
    <workbookView xWindow="1080" yWindow="1080" windowWidth="21600" windowHeight="13830" xr2:uid="{00000000-000D-0000-FFFF-FFFF00000000}"/>
  </bookViews>
  <sheets>
    <sheet name="Nómina-Beneficiarios-Novie-2025" sheetId="4" r:id="rId1"/>
  </sheets>
  <definedNames>
    <definedName name="_xlnm._FilterDatabase" localSheetId="0" hidden="1">'Nómina-Beneficiarios-Novie-2025'!#REF!</definedName>
    <definedName name="_xlnm.Print_Area" localSheetId="0">'Nómina-Beneficiarios-Novie-2025'!$A$1:$M$29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4" l="1"/>
  <c r="D24" i="4"/>
  <c r="D23" i="4"/>
  <c r="D22" i="4"/>
  <c r="D19" i="4"/>
  <c r="D18" i="4"/>
  <c r="D17" i="4"/>
  <c r="D25" i="4" l="1"/>
  <c r="D20" i="4"/>
  <c r="H20" i="4" l="1"/>
</calcChain>
</file>

<file path=xl/sharedStrings.xml><?xml version="1.0" encoding="utf-8"?>
<sst xmlns="http://schemas.openxmlformats.org/spreadsheetml/2006/main" count="57" uniqueCount="44">
  <si>
    <t>Subsidio o beneficio</t>
  </si>
  <si>
    <t>Nombre del Programa</t>
  </si>
  <si>
    <t>Concepto</t>
  </si>
  <si>
    <t>Instancia que lo Gestiona / Beneficiario</t>
  </si>
  <si>
    <t>Contrapartida a pagar Beneficiario</t>
  </si>
  <si>
    <t>Objetivos del subsidio o beneficio</t>
  </si>
  <si>
    <t>Fecha de Otorgamiento (Inclusión en el curso)</t>
  </si>
  <si>
    <t>Procedimiento Interno de Becas</t>
  </si>
  <si>
    <t>Promover inserción y/o avance profesional mediante el fortalecimiento de competencias laborales a candidatos calificados  que lo requieran.</t>
  </si>
  <si>
    <t>Fecha aprobación de Becas (Aprobación Director)</t>
  </si>
  <si>
    <t>Criterio de evaluación y asignación</t>
  </si>
  <si>
    <t>Nómina de Beneficiario de Asistencia Social</t>
  </si>
  <si>
    <t>Provincia de Procedencia</t>
  </si>
  <si>
    <t>Barrio / Sector</t>
  </si>
  <si>
    <t>Género</t>
  </si>
  <si>
    <t>Contrapartida a pagar por el Beneficiario</t>
  </si>
  <si>
    <t>Nùmero</t>
  </si>
  <si>
    <t>Subsidio o beneficio en el sector Público</t>
  </si>
  <si>
    <t xml:space="preserve">Privado </t>
  </si>
  <si>
    <t xml:space="preserve">Público   </t>
  </si>
  <si>
    <t>Noviembre, 2025</t>
  </si>
  <si>
    <t>Capacitación</t>
  </si>
  <si>
    <t xml:space="preserve">Curso: Básico de Técnicas Aduaneras </t>
  </si>
  <si>
    <t xml:space="preserve">Femenino </t>
  </si>
  <si>
    <t xml:space="preserve">Masculino </t>
  </si>
  <si>
    <t xml:space="preserve">Rikelvin Alberto Moreta García </t>
  </si>
  <si>
    <t xml:space="preserve">Pericles Aristófanes Brito Almánzar </t>
  </si>
  <si>
    <t xml:space="preserve">William Encarnación De Jesús </t>
  </si>
  <si>
    <t>Yamil Enrique Genao Peralta</t>
  </si>
  <si>
    <t>Eudy Miguel De La Rosa Medina</t>
  </si>
  <si>
    <t>Katherine Estephania Matos Romero</t>
  </si>
  <si>
    <t xml:space="preserve">Distrito Nacional </t>
  </si>
  <si>
    <t>Las Praderas</t>
  </si>
  <si>
    <t>Centro de Los Herues</t>
  </si>
  <si>
    <t>San Cristobal</t>
  </si>
  <si>
    <t>Madre Vieja</t>
  </si>
  <si>
    <t>Villa Juana</t>
  </si>
  <si>
    <t>Simon Bolivar</t>
  </si>
  <si>
    <t>Santo Domingo Oeste</t>
  </si>
  <si>
    <t>Manoguayabo</t>
  </si>
  <si>
    <t>TOTAL de Subsidio o beneficio en el sector Público</t>
  </si>
  <si>
    <t>TOTAL de Contrapartida a pagar por el Beneficiario</t>
  </si>
  <si>
    <t xml:space="preserve">                                                                          Francis Laudis Tejeda Ortiz</t>
  </si>
  <si>
    <t xml:space="preserve">                                                                              Coordinación de Becas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</si>
</sst>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RD$-1C0A]* #,##0.00_);_([$RD$-1C0A]* \(#,##0.00\);_([$RD$-1C0A]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Palatino Linotype"/>
      <family val="1"/>
    </font>
    <font>
      <i/>
      <sz val="12"/>
      <color theme="1"/>
      <name val="Adobe Caslon"/>
      <family val="3"/>
    </font>
    <font>
      <b/>
      <i/>
      <sz val="16"/>
      <color theme="1"/>
      <name val="Arial"/>
      <family val="2"/>
    </font>
    <font>
      <i/>
      <sz val="14"/>
      <color theme="1"/>
      <name val="Adobe Caslon"/>
    </font>
    <font>
      <sz val="16"/>
      <color theme="1"/>
      <name val="Adobe"/>
    </font>
    <font>
      <sz val="14"/>
      <color theme="1"/>
      <name val="Palatino Linotype"/>
      <family val="1"/>
    </font>
    <font>
      <sz val="14"/>
      <color rgb="FF000000"/>
      <name val="Palatino Linotype"/>
      <family val="1"/>
    </font>
    <font>
      <b/>
      <sz val="10"/>
      <color theme="0"/>
      <name val="Palatino Linotype"/>
      <family val="1"/>
    </font>
    <font>
      <sz val="16"/>
      <color theme="1"/>
      <name val="Palatino Linotype"/>
      <family val="1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Palatino Linotype"/>
      <family val="1"/>
    </font>
    <font>
      <sz val="12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6"/>
      <color rgb="FF00B050"/>
      <name val="Calibri"/>
      <family val="2"/>
      <scheme val="minor"/>
    </font>
    <font>
      <b/>
      <i/>
      <sz val="14"/>
      <color theme="1"/>
      <name val="Palatino Linotype"/>
      <family val="1"/>
    </font>
    <font>
      <b/>
      <sz val="12"/>
      <color rgb="FF000000"/>
      <name val="Palatino Linotype"/>
      <family val="1"/>
    </font>
    <font>
      <sz val="12"/>
      <name val="Palatino Linotype"/>
      <family val="1"/>
    </font>
    <font>
      <sz val="16"/>
      <color rgb="FF00B050"/>
      <name val="Palatino Linotype"/>
      <family val="1"/>
    </font>
    <font>
      <b/>
      <sz val="14"/>
      <color rgb="FF00B05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92D050"/>
        <bgColor theme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92D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6" fillId="0" borderId="0" xfId="0" applyFont="1"/>
    <xf numFmtId="164" fontId="7" fillId="0" borderId="2" xfId="2" applyNumberFormat="1" applyFont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 wrapText="1"/>
    </xf>
    <xf numFmtId="14" fontId="7" fillId="5" borderId="2" xfId="1" applyNumberFormat="1" applyFont="1" applyFill="1" applyBorder="1" applyAlignment="1">
      <alignment horizontal="center" vertical="center"/>
    </xf>
    <xf numFmtId="0" fontId="11" fillId="0" borderId="0" xfId="0" applyFont="1"/>
    <xf numFmtId="14" fontId="7" fillId="5" borderId="0" xfId="1" applyNumberFormat="1" applyFont="1" applyFill="1" applyBorder="1" applyAlignment="1">
      <alignment horizontal="center" vertical="center"/>
    </xf>
    <xf numFmtId="0" fontId="11" fillId="6" borderId="0" xfId="0" applyFont="1" applyFill="1"/>
    <xf numFmtId="164" fontId="14" fillId="6" borderId="0" xfId="2" applyNumberFormat="1" applyFont="1" applyFill="1" applyBorder="1" applyAlignment="1">
      <alignment vertical="center"/>
    </xf>
    <xf numFmtId="14" fontId="13" fillId="6" borderId="0" xfId="0" applyNumberFormat="1" applyFont="1" applyFill="1" applyAlignment="1">
      <alignment horizontal="center" vertical="center" wrapText="1" readingOrder="1"/>
    </xf>
    <xf numFmtId="164" fontId="15" fillId="6" borderId="0" xfId="2" applyNumberFormat="1" applyFont="1" applyFill="1" applyBorder="1" applyAlignment="1">
      <alignment vertical="center"/>
    </xf>
    <xf numFmtId="14" fontId="12" fillId="6" borderId="0" xfId="0" applyNumberFormat="1" applyFont="1" applyFill="1" applyAlignment="1">
      <alignment horizontal="center" vertical="center" wrapText="1" readingOrder="1"/>
    </xf>
    <xf numFmtId="0" fontId="12" fillId="6" borderId="0" xfId="0" applyFont="1" applyFill="1" applyAlignment="1">
      <alignment horizontal="center" vertical="center" wrapText="1" readingOrder="1"/>
    </xf>
    <xf numFmtId="14" fontId="8" fillId="6" borderId="0" xfId="0" applyNumberFormat="1" applyFont="1" applyFill="1" applyAlignment="1">
      <alignment horizontal="center" vertical="center" wrapText="1"/>
    </xf>
    <xf numFmtId="164" fontId="10" fillId="6" borderId="0" xfId="2" applyNumberFormat="1" applyFont="1" applyFill="1" applyBorder="1" applyAlignment="1">
      <alignment horizontal="left" vertical="center" wrapText="1"/>
    </xf>
    <xf numFmtId="164" fontId="7" fillId="6" borderId="0" xfId="2" applyNumberFormat="1" applyFont="1" applyFill="1" applyBorder="1" applyAlignment="1">
      <alignment vertical="center" wrapText="1"/>
    </xf>
    <xf numFmtId="164" fontId="15" fillId="6" borderId="9" xfId="2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4" fontId="21" fillId="0" borderId="2" xfId="0" applyNumberFormat="1" applyFont="1" applyBorder="1" applyAlignment="1">
      <alignment horizontal="center" vertical="center"/>
    </xf>
    <xf numFmtId="14" fontId="21" fillId="0" borderId="9" xfId="0" applyNumberFormat="1" applyFont="1" applyBorder="1" applyAlignment="1">
      <alignment horizontal="center" vertical="center"/>
    </xf>
    <xf numFmtId="164" fontId="7" fillId="0" borderId="2" xfId="2" applyNumberFormat="1" applyFont="1" applyBorder="1" applyAlignment="1">
      <alignment vertical="center"/>
    </xf>
    <xf numFmtId="14" fontId="7" fillId="5" borderId="2" xfId="0" applyNumberFormat="1" applyFont="1" applyFill="1" applyBorder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7" xfId="2" applyNumberFormat="1" applyFont="1" applyBorder="1" applyAlignment="1">
      <alignment vertical="center"/>
    </xf>
    <xf numFmtId="14" fontId="21" fillId="5" borderId="2" xfId="1" applyNumberFormat="1" applyFont="1" applyFill="1" applyBorder="1" applyAlignment="1">
      <alignment horizontal="center" vertical="center"/>
    </xf>
    <xf numFmtId="14" fontId="21" fillId="5" borderId="7" xfId="1" applyNumberFormat="1" applyFont="1" applyFill="1" applyBorder="1" applyAlignment="1">
      <alignment horizontal="center" vertical="center"/>
    </xf>
    <xf numFmtId="14" fontId="21" fillId="5" borderId="10" xfId="1" applyNumberFormat="1" applyFont="1" applyFill="1" applyBorder="1" applyAlignment="1">
      <alignment horizontal="center" vertical="center"/>
    </xf>
    <xf numFmtId="164" fontId="15" fillId="6" borderId="11" xfId="2" applyNumberFormat="1" applyFont="1" applyFill="1" applyBorder="1" applyAlignment="1">
      <alignment vertical="center"/>
    </xf>
    <xf numFmtId="164" fontId="15" fillId="6" borderId="5" xfId="2" applyNumberFormat="1" applyFont="1" applyFill="1" applyBorder="1" applyAlignment="1">
      <alignment vertical="center"/>
    </xf>
    <xf numFmtId="164" fontId="7" fillId="6" borderId="5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3" borderId="0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8" fillId="6" borderId="0" xfId="0" applyFont="1" applyFill="1" applyAlignment="1">
      <alignment horizontal="right" vertical="top" wrapText="1"/>
    </xf>
    <xf numFmtId="0" fontId="18" fillId="6" borderId="6" xfId="0" applyFont="1" applyFill="1" applyBorder="1" applyAlignment="1">
      <alignment horizontal="right" vertical="top" wrapText="1"/>
    </xf>
    <xf numFmtId="0" fontId="22" fillId="6" borderId="0" xfId="0" applyFont="1" applyFill="1" applyAlignment="1">
      <alignment horizontal="right" vertical="top" wrapText="1"/>
    </xf>
    <xf numFmtId="0" fontId="16" fillId="0" borderId="0" xfId="0" applyFont="1" applyAlignment="1">
      <alignment horizontal="center"/>
    </xf>
    <xf numFmtId="164" fontId="10" fillId="0" borderId="2" xfId="2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right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9" fillId="4" borderId="5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 wrapText="1"/>
    </xf>
    <xf numFmtId="164" fontId="10" fillId="0" borderId="7" xfId="2" applyNumberFormat="1" applyFont="1" applyBorder="1" applyAlignment="1">
      <alignment horizontal="center" vertical="center" wrapText="1"/>
    </xf>
    <xf numFmtId="164" fontId="10" fillId="0" borderId="8" xfId="2" applyNumberFormat="1" applyFont="1" applyBorder="1" applyAlignment="1">
      <alignment horizontal="center" vertical="center" wrapText="1"/>
    </xf>
    <xf numFmtId="164" fontId="10" fillId="0" borderId="9" xfId="2" applyNumberFormat="1" applyFont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</cellXfs>
  <cellStyles count="3">
    <cellStyle name="20% - Énfasis1" xfId="1" builtinId="30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3381376</xdr:colOff>
      <xdr:row>27</xdr:row>
      <xdr:rowOff>297655</xdr:rowOff>
    </xdr:from>
    <xdr:to>
      <xdr:col>7</xdr:col>
      <xdr:colOff>595311</xdr:colOff>
      <xdr:row>28</xdr:row>
      <xdr:rowOff>297658</xdr:rowOff>
    </xdr:to>
    <xdr:pic>
      <xdr:nvPicPr>
        <xdr:cNvPr id="5" name="Imagen 4" descr="Logo jpeg-0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6" y="10358436"/>
          <a:ext cx="1750216" cy="59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2226469</xdr:colOff>
      <xdr:row>2</xdr:row>
      <xdr:rowOff>107156</xdr:rowOff>
    </xdr:from>
    <xdr:to>
      <xdr:col>7</xdr:col>
      <xdr:colOff>1357313</xdr:colOff>
      <xdr:row>8</xdr:row>
      <xdr:rowOff>11905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A426AB-DC84-4850-9321-6800BDAFE0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8" t="14570" r="9084" b="16826"/>
        <a:stretch>
          <a:fillRect/>
        </a:stretch>
      </xdr:blipFill>
      <xdr:spPr bwMode="auto">
        <a:xfrm>
          <a:off x="8774907" y="488156"/>
          <a:ext cx="3667125" cy="1321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P34"/>
  <sheetViews>
    <sheetView showGridLines="0" tabSelected="1" topLeftCell="A13" zoomScale="80" zoomScaleNormal="80" zoomScaleSheetLayoutView="80" zoomScalePageLayoutView="10" workbookViewId="0">
      <selection activeCell="F27" sqref="F27:J27"/>
    </sheetView>
  </sheetViews>
  <sheetFormatPr baseColWidth="10" defaultColWidth="20.85546875" defaultRowHeight="15"/>
  <cols>
    <col min="1" max="1" width="10.85546875" customWidth="1"/>
    <col min="2" max="2" width="24.85546875" customWidth="1"/>
    <col min="3" max="3" width="36.42578125" customWidth="1"/>
    <col min="4" max="4" width="23" customWidth="1"/>
    <col min="5" max="5" width="16.28515625" customWidth="1"/>
    <col min="6" max="6" width="51.7109375" customWidth="1"/>
    <col min="7" max="7" width="16.28515625" customWidth="1"/>
    <col min="8" max="8" width="22.42578125" customWidth="1"/>
    <col min="9" max="9" width="16" customWidth="1"/>
    <col min="10" max="10" width="38.140625" customWidth="1"/>
    <col min="11" max="11" width="28.5703125" customWidth="1"/>
    <col min="12" max="12" width="23.140625" customWidth="1"/>
    <col min="13" max="13" width="27.7109375" customWidth="1"/>
    <col min="14" max="14" width="3.42578125" hidden="1" customWidth="1"/>
    <col min="15" max="15" width="5.42578125" hidden="1" customWidth="1"/>
    <col min="16" max="16" width="10.85546875" hidden="1" customWidth="1"/>
    <col min="17" max="17" width="3.7109375" customWidth="1"/>
  </cols>
  <sheetData>
    <row r="8" spans="1:16" ht="36.75" customHeight="1"/>
    <row r="9" spans="1:16" ht="18.75" customHeight="1">
      <c r="B9" s="32" t="s">
        <v>11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16" ht="18.75" customHeight="1">
      <c r="B10" s="33" t="s">
        <v>20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6" ht="12.75" customHeight="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1"/>
      <c r="M11" s="1"/>
    </row>
    <row r="12" spans="1:16" ht="22.5" customHeight="1">
      <c r="A12" s="37" t="s">
        <v>16</v>
      </c>
      <c r="B12" s="36" t="s">
        <v>2</v>
      </c>
      <c r="C12" s="36" t="s">
        <v>1</v>
      </c>
      <c r="D12" s="36" t="s">
        <v>0</v>
      </c>
      <c r="E12" s="37" t="s">
        <v>6</v>
      </c>
      <c r="F12" s="36" t="s">
        <v>3</v>
      </c>
      <c r="G12" s="36" t="s">
        <v>14</v>
      </c>
      <c r="H12" s="36" t="s">
        <v>4</v>
      </c>
      <c r="I12" s="53" t="s">
        <v>9</v>
      </c>
      <c r="J12" s="36" t="s">
        <v>10</v>
      </c>
      <c r="K12" s="36" t="s">
        <v>5</v>
      </c>
      <c r="L12" s="37" t="s">
        <v>12</v>
      </c>
      <c r="M12" s="35" t="s">
        <v>13</v>
      </c>
    </row>
    <row r="13" spans="1:16" ht="22.5" customHeight="1">
      <c r="A13" s="37"/>
      <c r="B13" s="37"/>
      <c r="C13" s="37"/>
      <c r="D13" s="37"/>
      <c r="E13" s="37"/>
      <c r="F13" s="37"/>
      <c r="G13" s="37"/>
      <c r="H13" s="37"/>
      <c r="I13" s="53"/>
      <c r="J13" s="37"/>
      <c r="K13" s="37"/>
      <c r="L13" s="37"/>
      <c r="M13" s="35"/>
    </row>
    <row r="14" spans="1:16" ht="26.25" customHeight="1">
      <c r="A14" s="37"/>
      <c r="B14" s="37"/>
      <c r="C14" s="37"/>
      <c r="D14" s="37"/>
      <c r="E14" s="37"/>
      <c r="F14" s="37"/>
      <c r="G14" s="37"/>
      <c r="H14" s="37"/>
      <c r="I14" s="53"/>
      <c r="J14" s="37"/>
      <c r="K14" s="37"/>
      <c r="L14" s="37"/>
      <c r="M14" s="35"/>
    </row>
    <row r="15" spans="1:16" ht="5.25" customHeight="1">
      <c r="A15" s="37"/>
      <c r="B15" s="37"/>
      <c r="C15" s="37"/>
      <c r="D15" s="37"/>
      <c r="E15" s="37"/>
      <c r="F15" s="37"/>
      <c r="G15" s="37"/>
      <c r="H15" s="37"/>
      <c r="I15" s="53"/>
      <c r="J15" s="37"/>
      <c r="K15" s="37"/>
      <c r="L15" s="37"/>
      <c r="M15" s="35"/>
    </row>
    <row r="16" spans="1:16" ht="19.5" customHeight="1">
      <c r="A16" s="49" t="s">
        <v>19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ht="39.75" customHeight="1">
      <c r="A17" s="19">
        <v>1</v>
      </c>
      <c r="B17" s="50" t="s">
        <v>21</v>
      </c>
      <c r="C17" s="50" t="s">
        <v>22</v>
      </c>
      <c r="D17" s="22">
        <f>15000-H17</f>
        <v>14390</v>
      </c>
      <c r="E17" s="23">
        <v>45737</v>
      </c>
      <c r="F17" s="4" t="s">
        <v>25</v>
      </c>
      <c r="G17" s="22" t="s">
        <v>24</v>
      </c>
      <c r="H17" s="25">
        <v>610</v>
      </c>
      <c r="I17" s="20">
        <v>45673</v>
      </c>
      <c r="J17" s="44" t="s">
        <v>7</v>
      </c>
      <c r="K17" s="44" t="s">
        <v>8</v>
      </c>
      <c r="L17" s="26" t="s">
        <v>31</v>
      </c>
      <c r="M17" s="27" t="s">
        <v>36</v>
      </c>
      <c r="N17" s="5"/>
      <c r="O17" s="4"/>
    </row>
    <row r="18" spans="1:16" ht="42.75" customHeight="1">
      <c r="A18" s="19">
        <v>2</v>
      </c>
      <c r="B18" s="51"/>
      <c r="C18" s="51"/>
      <c r="D18" s="22">
        <f>15000-H18</f>
        <v>14390</v>
      </c>
      <c r="E18" s="23">
        <v>45738</v>
      </c>
      <c r="F18" s="4" t="s">
        <v>26</v>
      </c>
      <c r="G18" s="22" t="s">
        <v>24</v>
      </c>
      <c r="H18" s="25">
        <v>610</v>
      </c>
      <c r="I18" s="21">
        <v>45695</v>
      </c>
      <c r="J18" s="44"/>
      <c r="K18" s="44"/>
      <c r="L18" s="26" t="s">
        <v>31</v>
      </c>
      <c r="M18" s="27" t="s">
        <v>37</v>
      </c>
      <c r="N18" s="6"/>
      <c r="O18" s="6"/>
    </row>
    <row r="19" spans="1:16" ht="43.5" customHeight="1">
      <c r="A19" s="19">
        <v>3</v>
      </c>
      <c r="B19" s="52"/>
      <c r="C19" s="52"/>
      <c r="D19" s="22">
        <f>15000-H19</f>
        <v>14390</v>
      </c>
      <c r="E19" s="23">
        <v>45747</v>
      </c>
      <c r="F19" s="24" t="s">
        <v>27</v>
      </c>
      <c r="G19" s="22" t="s">
        <v>24</v>
      </c>
      <c r="H19" s="22">
        <v>610</v>
      </c>
      <c r="I19" s="21">
        <v>45673</v>
      </c>
      <c r="J19" s="44"/>
      <c r="K19" s="44"/>
      <c r="L19" s="26" t="s">
        <v>38</v>
      </c>
      <c r="M19" s="27" t="s">
        <v>39</v>
      </c>
      <c r="N19" s="6"/>
      <c r="O19" s="6"/>
    </row>
    <row r="20" spans="1:16" ht="36" customHeight="1">
      <c r="A20" s="17"/>
      <c r="B20" s="39" t="s">
        <v>17</v>
      </c>
      <c r="C20" s="40"/>
      <c r="D20" s="18">
        <f>SUM(D17:D19)</f>
        <v>43170</v>
      </c>
      <c r="E20" s="11"/>
      <c r="F20" s="39" t="s">
        <v>15</v>
      </c>
      <c r="G20" s="40"/>
      <c r="H20" s="12">
        <f>SUM(H17:H19)</f>
        <v>1830</v>
      </c>
      <c r="I20" s="13"/>
      <c r="J20" s="14"/>
      <c r="K20" s="15"/>
      <c r="L20" s="16"/>
      <c r="M20" s="17"/>
      <c r="N20" s="8"/>
      <c r="O20" s="8"/>
    </row>
    <row r="21" spans="1:16" ht="19.5" customHeight="1">
      <c r="A21" s="48" t="s">
        <v>18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16" ht="57.75" customHeight="1">
      <c r="A22" s="19">
        <v>1</v>
      </c>
      <c r="B22" s="43" t="s">
        <v>21</v>
      </c>
      <c r="C22" s="43" t="s">
        <v>22</v>
      </c>
      <c r="D22" s="22">
        <f>15000-H22</f>
        <v>14390</v>
      </c>
      <c r="E22" s="23">
        <v>45737</v>
      </c>
      <c r="F22" s="4" t="s">
        <v>28</v>
      </c>
      <c r="G22" s="22" t="s">
        <v>24</v>
      </c>
      <c r="H22" s="25">
        <v>610</v>
      </c>
      <c r="I22" s="20">
        <v>45673</v>
      </c>
      <c r="J22" s="44" t="s">
        <v>7</v>
      </c>
      <c r="K22" s="44" t="s">
        <v>8</v>
      </c>
      <c r="L22" s="26" t="s">
        <v>31</v>
      </c>
      <c r="M22" s="27" t="s">
        <v>32</v>
      </c>
    </row>
    <row r="23" spans="1:16" ht="54" customHeight="1">
      <c r="A23" s="19">
        <v>2</v>
      </c>
      <c r="B23" s="43"/>
      <c r="C23" s="43"/>
      <c r="D23" s="22">
        <f>15000-H23</f>
        <v>14390</v>
      </c>
      <c r="E23" s="23">
        <v>45738</v>
      </c>
      <c r="F23" s="4" t="s">
        <v>29</v>
      </c>
      <c r="G23" s="22" t="s">
        <v>24</v>
      </c>
      <c r="H23" s="25">
        <v>610</v>
      </c>
      <c r="I23" s="21">
        <v>45695</v>
      </c>
      <c r="J23" s="44"/>
      <c r="K23" s="44"/>
      <c r="L23" s="26" t="s">
        <v>31</v>
      </c>
      <c r="M23" s="26" t="s">
        <v>33</v>
      </c>
    </row>
    <row r="24" spans="1:16" ht="42.75" customHeight="1" thickBot="1">
      <c r="A24" s="19">
        <v>3</v>
      </c>
      <c r="B24" s="43"/>
      <c r="C24" s="43"/>
      <c r="D24" s="22">
        <f>13500</f>
        <v>13500</v>
      </c>
      <c r="E24" s="23">
        <v>45747</v>
      </c>
      <c r="F24" s="4" t="s">
        <v>30</v>
      </c>
      <c r="G24" s="22" t="s">
        <v>23</v>
      </c>
      <c r="H24" s="25">
        <v>1500</v>
      </c>
      <c r="I24" s="20">
        <v>45673</v>
      </c>
      <c r="J24" s="44"/>
      <c r="K24" s="44"/>
      <c r="L24" s="26" t="s">
        <v>34</v>
      </c>
      <c r="M24" s="28" t="s">
        <v>35</v>
      </c>
    </row>
    <row r="25" spans="1:16" ht="45" customHeight="1">
      <c r="A25" s="10"/>
      <c r="B25" s="39" t="s">
        <v>17</v>
      </c>
      <c r="C25" s="39"/>
      <c r="D25" s="31">
        <f>SUM(D22:D24)</f>
        <v>42280</v>
      </c>
      <c r="E25" s="9"/>
      <c r="F25" s="41" t="s">
        <v>15</v>
      </c>
      <c r="G25" s="41"/>
      <c r="H25" s="29">
        <f>SUM(H22:H24)</f>
        <v>2720</v>
      </c>
      <c r="I25" s="10"/>
      <c r="J25" s="10"/>
      <c r="K25" s="10"/>
      <c r="L25" s="10"/>
      <c r="M25" s="10"/>
    </row>
    <row r="26" spans="1:16" ht="60.75" customHeight="1">
      <c r="A26" s="45" t="s">
        <v>40</v>
      </c>
      <c r="B26" s="45"/>
      <c r="C26" s="45"/>
      <c r="D26" s="30">
        <v>85450</v>
      </c>
      <c r="E26" s="9"/>
      <c r="F26" s="45" t="s">
        <v>41</v>
      </c>
      <c r="G26" s="45"/>
      <c r="H26" s="30">
        <v>4550</v>
      </c>
      <c r="I26" s="46"/>
      <c r="J26" s="46"/>
      <c r="K26" s="10"/>
      <c r="L26" s="10"/>
      <c r="M26" s="10"/>
    </row>
    <row r="27" spans="1:16" ht="60.75" customHeight="1">
      <c r="A27" s="7"/>
      <c r="B27" s="7"/>
      <c r="C27" s="7"/>
      <c r="D27" s="7"/>
      <c r="E27" s="7"/>
      <c r="F27" s="47" t="s">
        <v>42</v>
      </c>
      <c r="G27" s="47"/>
      <c r="H27" s="47"/>
      <c r="I27" s="47"/>
      <c r="J27" s="47"/>
      <c r="K27" s="7"/>
      <c r="L27" s="7"/>
      <c r="M27" s="7"/>
    </row>
    <row r="28" spans="1:16" ht="46.5" customHeight="1">
      <c r="A28" s="2"/>
      <c r="B28" s="7"/>
      <c r="C28" s="42"/>
      <c r="D28" s="42"/>
      <c r="E28" s="7"/>
      <c r="F28" s="38" t="s">
        <v>43</v>
      </c>
      <c r="G28" s="38"/>
      <c r="H28" s="38"/>
      <c r="I28" s="38"/>
      <c r="J28" s="38"/>
      <c r="K28" s="7"/>
      <c r="L28" s="7"/>
      <c r="M28" s="2"/>
      <c r="N28" s="2"/>
      <c r="O28" s="2"/>
      <c r="P28" s="2"/>
    </row>
    <row r="29" spans="1:16" ht="26.25" customHeight="1">
      <c r="B29" s="7"/>
      <c r="C29" s="7"/>
      <c r="D29" s="7"/>
      <c r="E29" s="7"/>
      <c r="F29" s="3"/>
      <c r="H29" s="7"/>
      <c r="I29" s="7"/>
      <c r="J29" s="7"/>
      <c r="K29" s="7"/>
      <c r="L29" s="7"/>
      <c r="M29" s="7"/>
    </row>
    <row r="30" spans="1:16" ht="0.75" customHeight="1">
      <c r="F30" s="7"/>
    </row>
    <row r="31" spans="1:16" hidden="1"/>
    <row r="32" spans="1:16" hidden="1"/>
    <row r="33" hidden="1"/>
    <row r="34" ht="73.5" customHeight="1"/>
  </sheetData>
  <mergeCells count="36">
    <mergeCell ref="K22:K24"/>
    <mergeCell ref="A12:A15"/>
    <mergeCell ref="A21:P21"/>
    <mergeCell ref="A16:P16"/>
    <mergeCell ref="K17:K19"/>
    <mergeCell ref="J17:J19"/>
    <mergeCell ref="B17:B19"/>
    <mergeCell ref="C17:C19"/>
    <mergeCell ref="I12:I15"/>
    <mergeCell ref="H12:H15"/>
    <mergeCell ref="F28:J28"/>
    <mergeCell ref="B20:C20"/>
    <mergeCell ref="F20:G20"/>
    <mergeCell ref="B25:C25"/>
    <mergeCell ref="F25:G25"/>
    <mergeCell ref="C28:D28"/>
    <mergeCell ref="B22:B24"/>
    <mergeCell ref="C22:C24"/>
    <mergeCell ref="J22:J24"/>
    <mergeCell ref="A26:C26"/>
    <mergeCell ref="I26:J26"/>
    <mergeCell ref="F26:G26"/>
    <mergeCell ref="F27:J27"/>
    <mergeCell ref="B9:M9"/>
    <mergeCell ref="B10:M10"/>
    <mergeCell ref="B11:K11"/>
    <mergeCell ref="M12:M15"/>
    <mergeCell ref="F12:F15"/>
    <mergeCell ref="G12:G15"/>
    <mergeCell ref="E12:E15"/>
    <mergeCell ref="D12:D15"/>
    <mergeCell ref="C12:C15"/>
    <mergeCell ref="B12:B15"/>
    <mergeCell ref="L12:L15"/>
    <mergeCell ref="K12:K15"/>
    <mergeCell ref="J12:J15"/>
  </mergeCells>
  <printOptions horizontalCentered="1" verticalCentered="1"/>
  <pageMargins left="0.25" right="0.25" top="0.75" bottom="0.75" header="0.3" footer="0.3"/>
  <pageSetup paperSize="5" scale="51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Nómina-Beneficiarios-Novie-2025</vt:lpstr>
      <vt:lpstr>'Nómina-Beneficiarios-Novie-2025'!Área_de_impresión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a.fernandez</dc:creator>
  <cp:lastModifiedBy>Henry Jose Taveras Fermin</cp:lastModifiedBy>
  <cp:lastPrinted>2025-12-08T18:01:52Z</cp:lastPrinted>
  <dcterms:created xsi:type="dcterms:W3CDTF">2019-02-26T12:36:26Z</dcterms:created>
  <dcterms:modified xsi:type="dcterms:W3CDTF">2025-12-10T11:32:26Z</dcterms:modified>
</cp:coreProperties>
</file>