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jocabrera_hacienda_gov_do/Documents/Escritorio/DIGEIG/Año 2026/DF- MH/"/>
    </mc:Choice>
  </mc:AlternateContent>
  <xr:revisionPtr revIDLastSave="767" documentId="13_ncr:1_{DBD51CDE-8903-4900-9C96-F2243D766BC4}" xr6:coauthVersionLast="47" xr6:coauthVersionMax="47" xr10:uidLastSave="{01266271-3582-4E3B-B25A-049F4201064C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C62" i="3"/>
  <c r="B62" i="3"/>
  <c r="C44" i="3"/>
  <c r="B44" i="3"/>
  <c r="B26" i="3"/>
  <c r="B16" i="3"/>
  <c r="C11" i="3"/>
  <c r="B11" i="3"/>
  <c r="I44" i="3"/>
  <c r="P46" i="3"/>
  <c r="P13" i="3"/>
  <c r="P14" i="3"/>
  <c r="P15" i="3"/>
  <c r="P17" i="3"/>
  <c r="P18" i="3"/>
  <c r="P19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B88" i="3" l="1"/>
  <c r="C88" i="3"/>
  <c r="K11" i="3"/>
  <c r="K84" i="3"/>
  <c r="K80" i="3"/>
  <c r="K77" i="3"/>
  <c r="K70" i="3"/>
  <c r="K67" i="3"/>
  <c r="K62" i="3"/>
  <c r="K44" i="3"/>
  <c r="P45" i="3"/>
  <c r="P35" i="3"/>
  <c r="P85" i="3"/>
  <c r="P84" i="3" s="1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P16" i="3" s="1"/>
  <c r="L84" i="3"/>
  <c r="M84" i="3"/>
  <c r="N84" i="3"/>
  <c r="O84" i="3"/>
  <c r="L80" i="3"/>
  <c r="M80" i="3"/>
  <c r="N80" i="3"/>
  <c r="O80" i="3"/>
  <c r="L77" i="3"/>
  <c r="M77" i="3"/>
  <c r="N77" i="3"/>
  <c r="O77" i="3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O86" i="3" l="1"/>
  <c r="M74" i="3"/>
  <c r="L74" i="3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s="1"/>
  <c r="P74" i="3" l="1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<sst xmlns="http://schemas.openxmlformats.org/spreadsheetml/2006/main" count="102" uniqueCount="102">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</sst>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3533775</xdr:colOff>
      <xdr:row>0</xdr:row>
      <xdr:rowOff>104775</xdr:rowOff>
    </xdr:from>
    <xdr:to>
      <xdr:col>1</xdr:col>
      <xdr:colOff>962025</xdr:colOff>
      <xdr:row>3</xdr:row>
      <xdr:rowOff>352425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104775"/>
          <a:ext cx="17526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3"/>
  <sheetViews>
    <sheetView showGridLines="0" tabSelected="1" topLeftCell="A47" zoomScaleNormal="100" zoomScaleSheetLayoutView="100" workbookViewId="0">
      <selection activeCell="D104" sqref="D104"/>
    </sheetView>
  </sheetViews>
  <sheetFormatPr baseColWidth="10" defaultColWidth="9.140625" defaultRowHeight="15" x14ac:dyDescent="0.25"/>
  <cols>
    <col min="1" max="1" width="64.85546875" style="8" customWidth="1"/>
    <col min="2" max="2" width="16" style="8" customWidth="1"/>
    <col min="3" max="3" width="18.42578125" style="8" customWidth="1"/>
    <col min="4" max="4" width="15.7109375" style="10" customWidth="1"/>
    <col min="5" max="15" width="15.7109375" style="10" hidden="1" customWidth="1"/>
    <col min="16" max="16" width="15.7109375" style="10" customWidth="1"/>
    <col min="17" max="17" width="16.140625" customWidth="1"/>
    <col min="18" max="18" width="19.5703125" customWidth="1"/>
    <col min="19" max="19" width="19.7109375" customWidth="1"/>
  </cols>
  <sheetData>
    <row r="1" spans="1:19" ht="18.75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2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21.75" customHeight="1" x14ac:dyDescent="0.25">
      <c r="A5" s="38" t="s">
        <v>89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ht="14.25" customHeight="1" x14ac:dyDescent="0.25">
      <c r="A6" s="38" t="s">
        <v>101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9" ht="13.5" customHeight="1" x14ac:dyDescent="0.25">
      <c r="A7" s="39" t="s">
        <v>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9" ht="8.25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s="8" customFormat="1" ht="30" customHeight="1" x14ac:dyDescent="0.25">
      <c r="A9" s="6" t="s">
        <v>0</v>
      </c>
      <c r="B9" s="32" t="s">
        <v>99</v>
      </c>
      <c r="C9" s="7" t="s">
        <v>100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9" ht="20.25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19477364609</v>
      </c>
      <c r="D10" s="13">
        <f t="shared" si="0"/>
        <v>1202590120.05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1202590120.05</v>
      </c>
      <c r="R10" s="37"/>
      <c r="S10" s="37"/>
    </row>
    <row r="11" spans="1:19" ht="20.100000000000001" customHeight="1" x14ac:dyDescent="0.25">
      <c r="A11" s="2" t="s">
        <v>2</v>
      </c>
      <c r="B11" s="14">
        <f t="shared" ref="B11:P11" si="1">SUM(B12:B15)</f>
        <v>1768993823</v>
      </c>
      <c r="C11" s="14">
        <f t="shared" si="1"/>
        <v>1781661002</v>
      </c>
      <c r="D11" s="14">
        <f t="shared" si="1"/>
        <v>142153055.72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142153055.72</v>
      </c>
    </row>
    <row r="12" spans="1:19" ht="20.100000000000001" customHeight="1" x14ac:dyDescent="0.25">
      <c r="A12" s="3" t="s">
        <v>3</v>
      </c>
      <c r="B12" s="33">
        <v>1160144898</v>
      </c>
      <c r="C12" s="33">
        <v>1095103164.8499999</v>
      </c>
      <c r="D12" s="29">
        <v>114194932.38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114194932.38</v>
      </c>
      <c r="Q12" s="29"/>
      <c r="R12" s="29"/>
    </row>
    <row r="13" spans="1:19" ht="20.100000000000001" customHeight="1" x14ac:dyDescent="0.25">
      <c r="A13" s="3" t="s">
        <v>4</v>
      </c>
      <c r="B13" s="33">
        <v>439218327</v>
      </c>
      <c r="C13" s="33">
        <v>496045539</v>
      </c>
      <c r="D13" s="15">
        <v>10735605.99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10735605.99</v>
      </c>
    </row>
    <row r="14" spans="1:19" ht="20.100000000000001" customHeight="1" x14ac:dyDescent="0.25">
      <c r="A14" s="3" t="s">
        <v>5</v>
      </c>
      <c r="B14" s="33">
        <v>40736990</v>
      </c>
      <c r="C14" s="33">
        <v>43736990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</row>
    <row r="15" spans="1:19" ht="20.100000000000001" customHeight="1" x14ac:dyDescent="0.25">
      <c r="A15" s="3" t="s">
        <v>6</v>
      </c>
      <c r="B15" s="33">
        <v>128893608</v>
      </c>
      <c r="C15" s="33">
        <v>146775308.15000001</v>
      </c>
      <c r="D15" s="15">
        <v>17222517.350000001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17222517.350000001</v>
      </c>
    </row>
    <row r="16" spans="1:19" ht="19.5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1646532045</v>
      </c>
      <c r="D16" s="14">
        <f t="shared" si="3"/>
        <v>16330309.84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16330309.84</v>
      </c>
      <c r="R16" s="29"/>
    </row>
    <row r="17" spans="1:19" ht="20.100000000000001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8560300.5199999996</v>
      </c>
    </row>
    <row r="18" spans="1:19" ht="20.100000000000001" customHeight="1" x14ac:dyDescent="0.25">
      <c r="A18" s="3" t="s">
        <v>9</v>
      </c>
      <c r="B18" s="16">
        <v>29623648</v>
      </c>
      <c r="C18" s="16">
        <v>29679248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0</v>
      </c>
    </row>
    <row r="19" spans="1:19" ht="20.100000000000001" customHeight="1" x14ac:dyDescent="0.25">
      <c r="A19" s="3" t="s">
        <v>10</v>
      </c>
      <c r="B19" s="16">
        <v>13510000</v>
      </c>
      <c r="C19" s="16">
        <v>15310000</v>
      </c>
      <c r="D19" s="15">
        <v>663210.88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2"/>
        <v>663210.88</v>
      </c>
    </row>
    <row r="20" spans="1:19" ht="20.100000000000001" customHeight="1" x14ac:dyDescent="0.25">
      <c r="A20" s="3" t="s">
        <v>11</v>
      </c>
      <c r="B20" s="16">
        <v>3650000</v>
      </c>
      <c r="C20" s="16">
        <v>4950000</v>
      </c>
      <c r="D20" s="15">
        <v>158930.03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158930.03</v>
      </c>
    </row>
    <row r="21" spans="1:19" ht="19.5" customHeight="1" x14ac:dyDescent="0.25">
      <c r="A21" s="3" t="s">
        <v>12</v>
      </c>
      <c r="B21" s="16">
        <v>572353161</v>
      </c>
      <c r="C21" s="16">
        <v>573056661</v>
      </c>
      <c r="D21" s="15">
        <v>1107000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1107000</v>
      </c>
    </row>
    <row r="22" spans="1:19" ht="19.5" customHeight="1" x14ac:dyDescent="0.25">
      <c r="A22" s="3" t="s">
        <v>13</v>
      </c>
      <c r="B22" s="16">
        <v>69221113</v>
      </c>
      <c r="C22" s="16">
        <v>61721000</v>
      </c>
      <c r="D22" s="15">
        <v>1693820.73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1693820.73</v>
      </c>
    </row>
    <row r="23" spans="1:19" ht="29.25" customHeight="1" x14ac:dyDescent="0.25">
      <c r="A23" s="3" t="s">
        <v>14</v>
      </c>
      <c r="B23" s="16">
        <v>136507408</v>
      </c>
      <c r="C23" s="16">
        <v>136507408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0</v>
      </c>
      <c r="R23" s="29"/>
    </row>
    <row r="24" spans="1:19" ht="20.100000000000001" customHeight="1" x14ac:dyDescent="0.25">
      <c r="A24" s="3" t="s">
        <v>15</v>
      </c>
      <c r="B24" s="16">
        <v>690875107</v>
      </c>
      <c r="C24" s="16">
        <v>672050725</v>
      </c>
      <c r="D24" s="15">
        <v>146600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146600</v>
      </c>
    </row>
    <row r="25" spans="1:19" ht="16.5" customHeight="1" x14ac:dyDescent="0.25">
      <c r="A25" s="3" t="s">
        <v>35</v>
      </c>
      <c r="B25" s="16">
        <v>96056000</v>
      </c>
      <c r="C25" s="16">
        <v>96387003</v>
      </c>
      <c r="D25" s="15">
        <v>4000447.68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4000447.68</v>
      </c>
      <c r="S25" s="29"/>
    </row>
    <row r="26" spans="1:19" ht="21.75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255781160</v>
      </c>
      <c r="D26" s="14">
        <f t="shared" si="6"/>
        <v>2956250</v>
      </c>
      <c r="E26" s="14">
        <f t="shared" si="6"/>
        <v>0</v>
      </c>
      <c r="F26" s="14">
        <f t="shared" si="6"/>
        <v>0</v>
      </c>
      <c r="G26" s="14">
        <f t="shared" si="6"/>
        <v>0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2956250</v>
      </c>
      <c r="S26" s="29"/>
    </row>
    <row r="27" spans="1:19" ht="20.100000000000001" customHeight="1" x14ac:dyDescent="0.25">
      <c r="A27" s="3" t="s">
        <v>17</v>
      </c>
      <c r="B27" s="16">
        <v>17500526</v>
      </c>
      <c r="C27" s="29">
        <v>18700526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0</v>
      </c>
      <c r="S27" s="29"/>
    </row>
    <row r="28" spans="1:19" ht="20.100000000000001" customHeight="1" x14ac:dyDescent="0.25">
      <c r="A28" s="3" t="s">
        <v>18</v>
      </c>
      <c r="B28" s="16">
        <v>25483425</v>
      </c>
      <c r="C28" s="16">
        <v>25570799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0</v>
      </c>
    </row>
    <row r="29" spans="1:19" ht="20.100000000000001" customHeight="1" x14ac:dyDescent="0.25">
      <c r="A29" s="3" t="s">
        <v>98</v>
      </c>
      <c r="B29" s="16">
        <v>9496419</v>
      </c>
      <c r="C29" s="16">
        <v>10156319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0</v>
      </c>
    </row>
    <row r="30" spans="1:19" ht="20.100000000000001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0</v>
      </c>
    </row>
    <row r="31" spans="1:19" ht="20.100000000000001" customHeight="1" x14ac:dyDescent="0.25">
      <c r="A31" s="3" t="s">
        <v>20</v>
      </c>
      <c r="B31" s="29">
        <v>58448858</v>
      </c>
      <c r="C31" s="29">
        <v>55181362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0</v>
      </c>
    </row>
    <row r="32" spans="1:19" ht="20.100000000000001" customHeight="1" x14ac:dyDescent="0.25">
      <c r="A32" s="3" t="s">
        <v>21</v>
      </c>
      <c r="B32" s="29">
        <v>7833064</v>
      </c>
      <c r="C32" s="29">
        <v>7852264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0</v>
      </c>
    </row>
    <row r="33" spans="1:18" ht="20.100000000000001" customHeight="1" x14ac:dyDescent="0.25">
      <c r="A33" s="3" t="s">
        <v>22</v>
      </c>
      <c r="B33" s="29">
        <v>65801343</v>
      </c>
      <c r="C33" s="29">
        <v>69461764</v>
      </c>
      <c r="D33" s="16">
        <v>2956250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2956250</v>
      </c>
    </row>
    <row r="34" spans="1:18" ht="32.25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</row>
    <row r="35" spans="1:18" ht="21" customHeight="1" x14ac:dyDescent="0.25">
      <c r="A35" s="3" t="s">
        <v>23</v>
      </c>
      <c r="B35" s="29">
        <v>65992312</v>
      </c>
      <c r="C35" s="29">
        <v>68100126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0</v>
      </c>
    </row>
    <row r="36" spans="1:18" ht="20.100000000000001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13761652709</v>
      </c>
      <c r="D36" s="19">
        <f t="shared" si="9"/>
        <v>1041150504.49</v>
      </c>
      <c r="E36" s="19">
        <f t="shared" si="9"/>
        <v>0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1041150504.49</v>
      </c>
    </row>
    <row r="37" spans="1:18" ht="20.100000000000001" customHeight="1" x14ac:dyDescent="0.25">
      <c r="A37" s="3" t="s">
        <v>25</v>
      </c>
      <c r="B37" s="33">
        <v>646000000</v>
      </c>
      <c r="C37" s="33">
        <v>650500000</v>
      </c>
      <c r="D37" s="15">
        <v>720000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720000</v>
      </c>
    </row>
    <row r="38" spans="1:18" ht="20.100000000000001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1012953529.85</v>
      </c>
    </row>
    <row r="39" spans="1:18" ht="20.100000000000001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</row>
    <row r="40" spans="1:18" ht="35.25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23572444</v>
      </c>
    </row>
    <row r="41" spans="1:18" ht="28.5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3904530.64</v>
      </c>
    </row>
    <row r="42" spans="1:18" ht="20.100000000000001" customHeight="1" x14ac:dyDescent="0.25">
      <c r="A42" s="3" t="s">
        <v>26</v>
      </c>
      <c r="B42" s="16">
        <v>4000000</v>
      </c>
      <c r="C42" s="33">
        <v>4500000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0</v>
      </c>
      <c r="R42" s="15"/>
    </row>
    <row r="43" spans="1:18" ht="18.75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  <c r="R43" s="36"/>
    </row>
    <row r="44" spans="1:18" ht="20.100000000000001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19">
        <f t="shared" si="11"/>
        <v>0</v>
      </c>
      <c r="F44" s="19">
        <f t="shared" ref="F44:O44" si="12">SUM(F45:F51)</f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</row>
    <row r="45" spans="1:18" ht="20.100000000000001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  <c r="R45" s="15"/>
    </row>
    <row r="46" spans="1:18" ht="20.100000000000001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  <c r="R46" s="15"/>
    </row>
    <row r="47" spans="1:18" ht="22.5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  <c r="R47" s="29"/>
    </row>
    <row r="48" spans="1:18" ht="31.5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  <c r="R48" s="29"/>
    </row>
    <row r="49" spans="1:18" ht="36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</row>
    <row r="50" spans="1:18" ht="20.100000000000001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</row>
    <row r="51" spans="1:18" ht="20.100000000000001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</row>
    <row r="52" spans="1:18" ht="20.100000000000001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1160876982</v>
      </c>
      <c r="D52" s="14">
        <f t="shared" si="16"/>
        <v>0</v>
      </c>
      <c r="E52" s="14">
        <f t="shared" si="16"/>
        <v>0</v>
      </c>
      <c r="F52" s="14">
        <f t="shared" si="16"/>
        <v>0</v>
      </c>
      <c r="G52" s="14">
        <f t="shared" si="16"/>
        <v>0</v>
      </c>
      <c r="H52" s="14">
        <f t="shared" si="16"/>
        <v>0</v>
      </c>
      <c r="I52" s="14">
        <f t="shared" si="16"/>
        <v>0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0</v>
      </c>
      <c r="R52" s="29"/>
    </row>
    <row r="53" spans="1:18" ht="20.100000000000001" customHeight="1" x14ac:dyDescent="0.25">
      <c r="A53" s="3" t="s">
        <v>28</v>
      </c>
      <c r="B53" s="29">
        <v>833843582</v>
      </c>
      <c r="C53" s="29">
        <v>833843582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0</v>
      </c>
    </row>
    <row r="54" spans="1:18" ht="20.100000000000001" customHeight="1" x14ac:dyDescent="0.25">
      <c r="A54" s="3" t="s">
        <v>29</v>
      </c>
      <c r="B54" s="29">
        <v>2683400</v>
      </c>
      <c r="C54" s="29">
        <v>2683400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0</v>
      </c>
    </row>
    <row r="55" spans="1:18" ht="20.100000000000001" customHeight="1" x14ac:dyDescent="0.25">
      <c r="A55" s="3" t="s">
        <v>30</v>
      </c>
      <c r="B55" s="29">
        <v>149500</v>
      </c>
      <c r="C55" s="29">
        <v>149500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</row>
    <row r="56" spans="1:18" ht="20.100000000000001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</row>
    <row r="57" spans="1:18" ht="20.100000000000001" customHeight="1" x14ac:dyDescent="0.25">
      <c r="A57" s="3" t="s">
        <v>32</v>
      </c>
      <c r="B57" s="29">
        <v>280435300</v>
      </c>
      <c r="C57" s="29">
        <v>280435300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</row>
    <row r="58" spans="1:18" ht="18.75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0</v>
      </c>
    </row>
    <row r="59" spans="1:18" ht="20.100000000000001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</row>
    <row r="60" spans="1:18" ht="20.100000000000001" customHeight="1" x14ac:dyDescent="0.25">
      <c r="A60" s="3" t="s">
        <v>33</v>
      </c>
      <c r="B60" s="29">
        <v>17530000</v>
      </c>
      <c r="C60" s="33">
        <v>17530000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0</v>
      </c>
    </row>
    <row r="61" spans="1:18" ht="26.25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</row>
    <row r="62" spans="1:18" ht="20.100000000000001" customHeight="1" x14ac:dyDescent="0.25">
      <c r="A62" s="2" t="s">
        <v>53</v>
      </c>
      <c r="B62" s="14">
        <f t="shared" ref="B62:E62" si="18">SUM(B63:B66)</f>
        <v>870860811</v>
      </c>
      <c r="C62" s="14">
        <f t="shared" si="18"/>
        <v>870860711</v>
      </c>
      <c r="D62" s="14">
        <f t="shared" si="18"/>
        <v>0</v>
      </c>
      <c r="E62" s="14">
        <f t="shared" si="18"/>
        <v>0</v>
      </c>
      <c r="F62" s="14">
        <f t="shared" ref="F62:O62" si="19">SUM(F63:F66)</f>
        <v>0</v>
      </c>
      <c r="G62" s="14">
        <f t="shared" si="19"/>
        <v>0</v>
      </c>
      <c r="H62" s="14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</row>
    <row r="63" spans="1:18" ht="20.100000000000001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</row>
    <row r="64" spans="1:18" ht="20.100000000000001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</row>
    <row r="65" spans="1:16" ht="21.75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</row>
    <row r="66" spans="1:16" ht="36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</row>
    <row r="67" spans="1:16" ht="20.100000000000001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14">
        <f t="shared" si="21"/>
        <v>0</v>
      </c>
      <c r="F67" s="14">
        <f t="shared" ref="F67:O67" si="22">SUM(F68:F69)</f>
        <v>0</v>
      </c>
      <c r="G67" s="14">
        <f t="shared" si="22"/>
        <v>0</v>
      </c>
      <c r="H67" s="14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</row>
    <row r="68" spans="1:16" ht="20.100000000000001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</row>
    <row r="69" spans="1:16" ht="20.100000000000001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</row>
    <row r="70" spans="1:16" ht="23.25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14">
        <f t="shared" si="24"/>
        <v>0</v>
      </c>
      <c r="F70" s="14">
        <f t="shared" ref="F70:O70" si="25">SUM(F71:F73)</f>
        <v>0</v>
      </c>
      <c r="G70" s="14">
        <f t="shared" si="25"/>
        <v>0</v>
      </c>
      <c r="H70" s="14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</row>
    <row r="71" spans="1:16" ht="20.100000000000001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</row>
    <row r="72" spans="1:16" ht="20.100000000000001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</row>
    <row r="73" spans="1:16" ht="20.100000000000001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</row>
    <row r="74" spans="1:16" ht="20.100000000000001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19477364609</v>
      </c>
      <c r="D74" s="20">
        <f t="shared" si="27"/>
        <v>1202590120.05</v>
      </c>
      <c r="E74" s="20">
        <f t="shared" si="27"/>
        <v>0</v>
      </c>
      <c r="F74" s="20">
        <f t="shared" si="27"/>
        <v>0</v>
      </c>
      <c r="G74" s="20">
        <f t="shared" si="27"/>
        <v>0</v>
      </c>
      <c r="H74" s="20">
        <f t="shared" si="27"/>
        <v>0</v>
      </c>
      <c r="I74" s="20">
        <f t="shared" si="27"/>
        <v>0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1202590120.05</v>
      </c>
    </row>
    <row r="75" spans="1:16" ht="0.75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20.100000000000001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20.100000000000001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</row>
    <row r="78" spans="1:16" ht="20.100000000000001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</row>
    <row r="79" spans="1:16" ht="20.100000000000001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</row>
    <row r="80" spans="1:16" ht="20.100000000000001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</row>
    <row r="81" spans="1:16" ht="20.100000000000001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</row>
    <row r="82" spans="1:16" ht="20.100000000000001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</row>
    <row r="83" spans="1:16" ht="20.100000000000001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</row>
    <row r="84" spans="1:16" ht="20.100000000000001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</row>
    <row r="85" spans="1:16" ht="20.25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</row>
    <row r="86" spans="1:16" ht="20.100000000000001" customHeight="1" x14ac:dyDescent="0.25">
      <c r="A86" s="4" t="s">
        <v>74</v>
      </c>
      <c r="B86" s="20">
        <f t="shared" ref="B86:D86" si="37">+B77+B80+B84</f>
        <v>0</v>
      </c>
      <c r="C86" s="20">
        <f t="shared" si="37"/>
        <v>0</v>
      </c>
      <c r="D86" s="20">
        <f t="shared" si="37"/>
        <v>0</v>
      </c>
      <c r="E86" s="20">
        <f t="shared" ref="E86" si="38">+E77+E80+E84</f>
        <v>0</v>
      </c>
      <c r="F86" s="20">
        <f t="shared" ref="F86:O86" si="39">+F77+F80+F84</f>
        <v>0</v>
      </c>
      <c r="G86" s="20">
        <f t="shared" si="39"/>
        <v>0</v>
      </c>
      <c r="H86" s="20">
        <f t="shared" si="39"/>
        <v>0</v>
      </c>
      <c r="I86" s="20">
        <f t="shared" si="39"/>
        <v>0</v>
      </c>
      <c r="J86" s="20">
        <f t="shared" si="39"/>
        <v>0</v>
      </c>
      <c r="K86" s="20">
        <f t="shared" ref="K86" si="40">+K77+K80+K84</f>
        <v>0</v>
      </c>
      <c r="L86" s="20">
        <f t="shared" si="39"/>
        <v>0</v>
      </c>
      <c r="M86" s="20">
        <f t="shared" si="39"/>
        <v>0</v>
      </c>
      <c r="N86" s="20">
        <f t="shared" si="39"/>
        <v>0</v>
      </c>
      <c r="O86" s="20">
        <f t="shared" si="39"/>
        <v>0</v>
      </c>
      <c r="P86" s="20">
        <f>SUM(D86:O86)</f>
        <v>0</v>
      </c>
    </row>
    <row r="87" spans="1:16" ht="5.2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19.5" customHeight="1" thickBot="1" x14ac:dyDescent="0.3">
      <c r="A88" s="5" t="s">
        <v>75</v>
      </c>
      <c r="B88" s="22">
        <f t="shared" ref="B88:O88" si="41">+B74+B86</f>
        <v>19477364709</v>
      </c>
      <c r="C88" s="22">
        <f t="shared" si="41"/>
        <v>19477364609</v>
      </c>
      <c r="D88" s="22">
        <f t="shared" si="41"/>
        <v>1202590120.05</v>
      </c>
      <c r="E88" s="22">
        <f t="shared" si="41"/>
        <v>0</v>
      </c>
      <c r="F88" s="22">
        <f t="shared" si="41"/>
        <v>0</v>
      </c>
      <c r="G88" s="22">
        <f t="shared" si="41"/>
        <v>0</v>
      </c>
      <c r="H88" s="22">
        <f t="shared" si="41"/>
        <v>0</v>
      </c>
      <c r="I88" s="22">
        <f>+I74+I86</f>
        <v>0</v>
      </c>
      <c r="J88" s="22">
        <f t="shared" si="41"/>
        <v>0</v>
      </c>
      <c r="K88" s="22">
        <f t="shared" si="41"/>
        <v>0</v>
      </c>
      <c r="L88" s="22">
        <f t="shared" si="41"/>
        <v>0</v>
      </c>
      <c r="M88" s="22">
        <f t="shared" si="41"/>
        <v>0</v>
      </c>
      <c r="N88" s="22">
        <f t="shared" si="41"/>
        <v>0</v>
      </c>
      <c r="O88" s="22">
        <f t="shared" si="41"/>
        <v>0</v>
      </c>
      <c r="P88" s="22">
        <f>+P74+P86</f>
        <v>1202590120.05</v>
      </c>
    </row>
    <row r="89" spans="1:16" ht="13.5" customHeight="1" thickTop="1" x14ac:dyDescent="0.25">
      <c r="A89" s="23" t="s">
        <v>91</v>
      </c>
      <c r="B89" s="23"/>
      <c r="C89" s="23"/>
    </row>
    <row r="90" spans="1:16" ht="13.5" hidden="1" customHeight="1" x14ac:dyDescent="0.25">
      <c r="A90" s="23"/>
      <c r="B90" s="23"/>
      <c r="C90" s="23"/>
    </row>
    <row r="91" spans="1:16" ht="13.5" hidden="1" customHeight="1" x14ac:dyDescent="0.25">
      <c r="A91" s="23"/>
      <c r="B91" s="23"/>
      <c r="C91" s="23"/>
    </row>
    <row r="92" spans="1:16" ht="13.5" hidden="1" customHeight="1" x14ac:dyDescent="0.25">
      <c r="A92" s="23"/>
      <c r="B92" s="23"/>
      <c r="C92" s="23"/>
    </row>
    <row r="93" spans="1:16" ht="13.5" hidden="1" customHeight="1" x14ac:dyDescent="0.25">
      <c r="A93" s="23"/>
      <c r="B93" s="23"/>
      <c r="C93" s="23"/>
    </row>
    <row r="94" spans="1:16" ht="13.5" hidden="1" customHeight="1" x14ac:dyDescent="0.25">
      <c r="A94" s="23"/>
      <c r="B94" s="23"/>
      <c r="C94" s="23"/>
    </row>
    <row r="95" spans="1:16" ht="13.5" hidden="1" customHeight="1" x14ac:dyDescent="0.25">
      <c r="A95" s="23"/>
      <c r="B95" s="23"/>
      <c r="C95" s="23"/>
    </row>
    <row r="96" spans="1:16" ht="13.5" hidden="1" customHeight="1" x14ac:dyDescent="0.25">
      <c r="A96" s="23"/>
      <c r="B96" s="23"/>
      <c r="C96" s="23"/>
    </row>
    <row r="97" spans="1:16" ht="13.5" hidden="1" customHeight="1" x14ac:dyDescent="0.25">
      <c r="A97" s="23"/>
      <c r="B97" s="23"/>
      <c r="C97" s="23"/>
    </row>
    <row r="98" spans="1:16" ht="13.5" hidden="1" customHeight="1" x14ac:dyDescent="0.25">
      <c r="A98" s="23"/>
      <c r="B98" s="23"/>
      <c r="C98" s="23"/>
    </row>
    <row r="99" spans="1:16" x14ac:dyDescent="0.25">
      <c r="A99" s="25" t="s">
        <v>92</v>
      </c>
      <c r="B99" s="29"/>
      <c r="C99" s="29"/>
      <c r="D99" s="18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9"/>
    </row>
    <row r="100" spans="1:16" ht="29.25" customHeight="1" x14ac:dyDescent="0.25">
      <c r="A100" s="25" t="s">
        <v>93</v>
      </c>
      <c r="B100" s="34"/>
      <c r="C100" s="34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 x14ac:dyDescent="0.25">
      <c r="A101" s="25" t="s">
        <v>94</v>
      </c>
      <c r="B101" s="25"/>
      <c r="C101" s="2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x14ac:dyDescent="0.25">
      <c r="A102" s="25" t="s">
        <v>95</v>
      </c>
      <c r="B102" s="25"/>
      <c r="C102" s="25"/>
      <c r="J102" s="18"/>
      <c r="P102" s="18"/>
    </row>
    <row r="103" spans="1:16" ht="14.25" customHeight="1" x14ac:dyDescent="0.25">
      <c r="A103" s="25" t="s">
        <v>96</v>
      </c>
      <c r="B103" s="25"/>
      <c r="C103" s="25"/>
      <c r="I103" s="18"/>
      <c r="O103" s="24"/>
      <c r="P103" s="24"/>
    </row>
    <row r="104" spans="1:16" x14ac:dyDescent="0.25">
      <c r="A104" s="25" t="s">
        <v>97</v>
      </c>
      <c r="B104" s="25"/>
      <c r="C104" s="25"/>
      <c r="J104" s="15"/>
      <c r="N104" s="24"/>
      <c r="P104" s="24"/>
    </row>
    <row r="105" spans="1:16" x14ac:dyDescent="0.25">
      <c r="A105" s="25"/>
      <c r="B105" s="25"/>
      <c r="C105" s="25"/>
      <c r="H105" s="24"/>
      <c r="I105" s="24"/>
      <c r="J105" s="24"/>
      <c r="N105" s="24"/>
      <c r="O105" s="26"/>
      <c r="P105" s="24"/>
    </row>
    <row r="106" spans="1:16" x14ac:dyDescent="0.25">
      <c r="A106" s="25"/>
      <c r="B106" s="25"/>
      <c r="C106" s="25"/>
      <c r="H106" s="24"/>
      <c r="I106" s="24"/>
      <c r="J106" s="24"/>
      <c r="N106" s="24"/>
      <c r="P106" s="24"/>
    </row>
    <row r="107" spans="1:16" x14ac:dyDescent="0.25">
      <c r="D107" s="18"/>
      <c r="H107" s="24"/>
      <c r="I107" s="24"/>
      <c r="J107" s="24"/>
      <c r="N107" s="24"/>
      <c r="P107" s="24"/>
    </row>
    <row r="108" spans="1:16" x14ac:dyDescent="0.25">
      <c r="H108" s="24"/>
      <c r="I108" s="24"/>
      <c r="J108" s="24"/>
      <c r="O108" s="24"/>
      <c r="P108" s="24"/>
    </row>
    <row r="109" spans="1:16" x14ac:dyDescent="0.25">
      <c r="H109" s="24"/>
      <c r="I109" s="24"/>
      <c r="J109" s="24"/>
      <c r="O109" s="24"/>
      <c r="P109" s="26"/>
    </row>
    <row r="110" spans="1:16" x14ac:dyDescent="0.25">
      <c r="D110" s="27"/>
      <c r="H110" s="24"/>
      <c r="I110" s="24"/>
      <c r="J110" s="24"/>
      <c r="O110" s="24"/>
    </row>
    <row r="111" spans="1:16" x14ac:dyDescent="0.25">
      <c r="D111" s="24"/>
      <c r="H111" s="24"/>
      <c r="I111" s="24"/>
      <c r="J111" s="24"/>
      <c r="O111" s="24"/>
    </row>
    <row r="112" spans="1:16" x14ac:dyDescent="0.25">
      <c r="D112" s="24"/>
      <c r="O112" s="24"/>
      <c r="P112" s="28"/>
    </row>
    <row r="113" spans="4:11" x14ac:dyDescent="0.25">
      <c r="D113" s="24"/>
      <c r="K113" s="24"/>
    </row>
    <row r="114" spans="4:11" x14ac:dyDescent="0.25">
      <c r="D114" s="24"/>
      <c r="I114" s="18"/>
      <c r="K114" s="24"/>
    </row>
    <row r="115" spans="4:11" x14ac:dyDescent="0.25">
      <c r="D115" s="24"/>
    </row>
    <row r="116" spans="4:11" x14ac:dyDescent="0.25">
      <c r="D116" s="24"/>
    </row>
    <row r="117" spans="4:11" x14ac:dyDescent="0.25">
      <c r="D117" s="24"/>
    </row>
    <row r="118" spans="4:11" x14ac:dyDescent="0.25">
      <c r="D118" s="24"/>
      <c r="K118" s="24"/>
    </row>
    <row r="119" spans="4:11" x14ac:dyDescent="0.25">
      <c r="K119" s="24"/>
    </row>
    <row r="120" spans="4:11" x14ac:dyDescent="0.25">
      <c r="D120" s="24"/>
      <c r="K120" s="24"/>
    </row>
    <row r="121" spans="4:11" x14ac:dyDescent="0.25">
      <c r="D121" s="24"/>
      <c r="K121" s="24"/>
    </row>
    <row r="122" spans="4:11" x14ac:dyDescent="0.25">
      <c r="D122" s="24"/>
      <c r="K122" s="26"/>
    </row>
    <row r="123" spans="4:11" x14ac:dyDescent="0.25">
      <c r="D123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59055118110236227" bottom="0.59055118110236227" header="0.31496062992125984" footer="0.31496062992125984"/>
  <pageSetup scale="95" fitToHeight="4" orientation="landscape" horizontalDpi="4294967293" vertic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MH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 Altagracia Cabrera Fernandez</cp:lastModifiedBy>
  <cp:lastPrinted>2026-02-09T16:21:25Z</cp:lastPrinted>
  <dcterms:created xsi:type="dcterms:W3CDTF">2018-04-17T18:57:16Z</dcterms:created>
  <dcterms:modified xsi:type="dcterms:W3CDTF">2026-02-09T16:41:59Z</dcterms:modified>
</cp:coreProperties>
</file>