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cienda365-my.sharepoint.com/personal/jocabrera_hacienda_gov_do/Documents/Escritorio/DIGEIG/Año 2026/DF- MH/"/>
    </mc:Choice>
  </mc:AlternateContent>
  <xr:revisionPtr revIDLastSave="169" documentId="13_ncr:1_{D4505E6B-6C98-44DE-9475-884835DE647A}" xr6:coauthVersionLast="47" xr6:coauthVersionMax="47" xr10:uidLastSave="{9E71EE5C-6D8A-476E-92B3-906767D4715A}"/>
  <bookViews>
    <workbookView xWindow="-120" yWindow="-120" windowWidth="29040" windowHeight="15720" xr2:uid="{7AF0D620-981A-4CBC-B5D3-0E5BAD13F63E}"/>
  </bookViews>
  <sheets>
    <sheet name="Hoja1" sheetId="1" r:id="rId1"/>
  </sheets>
  <definedNames>
    <definedName name="_xlnm.Print_Area" localSheetId="0">Hoja1!$A$1:$C$112</definedName>
    <definedName name="_xlnm.Print_Titles" localSheetId="0">Hoja1!$1:$9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90" i="1"/>
  <c r="C86" i="1"/>
  <c r="C82" i="1"/>
  <c r="C75" i="1"/>
  <c r="C72" i="1"/>
  <c r="C67" i="1"/>
  <c r="C57" i="1"/>
  <c r="C49" i="1"/>
  <c r="C29" i="1"/>
  <c r="C18" i="1"/>
  <c r="C11" i="1"/>
  <c r="B57" i="1"/>
  <c r="B40" i="1"/>
  <c r="B90" i="1"/>
  <c r="B86" i="1"/>
  <c r="B82" i="1"/>
  <c r="B75" i="1"/>
  <c r="B72" i="1"/>
  <c r="B67" i="1"/>
  <c r="B49" i="1"/>
  <c r="B29" i="1"/>
  <c r="B18" i="1"/>
  <c r="B11" i="1"/>
  <c r="C93" i="1" l="1"/>
  <c r="B80" i="1"/>
  <c r="C80" i="1"/>
  <c r="C95" i="1" s="1"/>
  <c r="B93" i="1"/>
  <c r="B95" i="1" l="1"/>
</calcChain>
</file>

<file path=xl/sharedStrings.xml><?xml version="1.0" encoding="utf-8"?>
<sst xmlns="http://schemas.openxmlformats.org/spreadsheetml/2006/main" count="90" uniqueCount="90">
  <si>
    <t>DIRECCION FINANCIERA</t>
  </si>
  <si>
    <t>DEPARTAMENTO DE PRESUPUESTO</t>
  </si>
  <si>
    <t xml:space="preserve"> </t>
  </si>
  <si>
    <t>( Valores en RD$)</t>
  </si>
  <si>
    <t>Detalle</t>
  </si>
  <si>
    <t>2 - GASTOS</t>
  </si>
  <si>
    <t xml:space="preserve">   2.1 - REMUNERACIONES Y CONTRIBUCIONES</t>
  </si>
  <si>
    <t xml:space="preserve">          2.1.1 - REMUNERACIONES</t>
  </si>
  <si>
    <t xml:space="preserve">          2.1.2 - SOBRESUELDOS</t>
  </si>
  <si>
    <t xml:space="preserve">          2.1.3 - DIETAS Y GASTOS DE REPRESENTACION</t>
  </si>
  <si>
    <t xml:space="preserve">          2.1.4 - GRATIFICACIONES Y BONIFICACIONES</t>
  </si>
  <si>
    <t xml:space="preserve">          2.1.5 - CONTRIB. A LA SEGURIDAD SOCIAL</t>
  </si>
  <si>
    <t xml:space="preserve">   2.2 -  CONTRATACION DE SERVICIOS</t>
  </si>
  <si>
    <t xml:space="preserve">          2.2.1 - SERVICIOS BASICOS</t>
  </si>
  <si>
    <t xml:space="preserve">          2.2.2 - PUBLICIDAD, IMPRESIÓN Y ENCUADERNACION</t>
  </si>
  <si>
    <t xml:space="preserve">          2.2.3 - VIATICOS</t>
  </si>
  <si>
    <t xml:space="preserve">          2.2.4 - TRANSPORTE Y ALMACENAJE</t>
  </si>
  <si>
    <t xml:space="preserve">          2.2.5 - ALQUILERES Y RENTAS</t>
  </si>
  <si>
    <t xml:space="preserve">          2.2.6 - SEGUROS</t>
  </si>
  <si>
    <t xml:space="preserve">          2.2.7 - SERV. DE CONSERV., REP. MENORES E INSTAL. TEMP.</t>
  </si>
  <si>
    <t xml:space="preserve">          2.2.8 - OTROS SERV. NO INCLUIDOS EN CONCEPTOS ANTERIORES</t>
  </si>
  <si>
    <t xml:space="preserve">          2.2.9 - OTRAS CONTRATACIONES DE SERVICIOS</t>
  </si>
  <si>
    <t xml:space="preserve">   2.3 -  MATERIALES Y SUMINISTRO</t>
  </si>
  <si>
    <t xml:space="preserve">          2.3.1 - ALIMENTOS Y PRODUCTOS AGROFORESTALES</t>
  </si>
  <si>
    <t xml:space="preserve">          2.3.2 - TEXTILES Y VESTUARIOS</t>
  </si>
  <si>
    <t xml:space="preserve">          2.3.3 - PRODUCTOS DE PAPEL, CARTON E IMPRESOS</t>
  </si>
  <si>
    <t xml:space="preserve">          2.3.4 - PRODUCTOS FARMACEUTICOS</t>
  </si>
  <si>
    <t xml:space="preserve">          2.3.5 - PRODUCTOS DE CUERO, CAUCHO Y PLASTICO</t>
  </si>
  <si>
    <t xml:space="preserve">          2.3.6 - PRODUCTOS DE MINERALES, METALICOS Y NO METALICOS</t>
  </si>
  <si>
    <t xml:space="preserve">          2.3.7 - COMBUSTIBLES, LUBRICANTES, PROD. QUIMICOS Y CONEXOS</t>
  </si>
  <si>
    <t xml:space="preserve">          2.3.8 - GASTOS QUE SE ASIGNARAN EJERCICIO (ART. 32 Y 33 LEY 423-06)</t>
  </si>
  <si>
    <t xml:space="preserve">          2.3.9 - PRODUCTOS Y UTILES VARIOS</t>
  </si>
  <si>
    <t xml:space="preserve">   2.4 -  TRANSFERENCIAS CORRIENTES</t>
  </si>
  <si>
    <t xml:space="preserve">          2.4.1 - TRANSFERENCIAS CORRIENTES AL SECTOR PRIVADO</t>
  </si>
  <si>
    <t xml:space="preserve">          2.4.2 - TRANSFERENCIAS CORRIENTES AL GOBIERNO GRAL. NAC.</t>
  </si>
  <si>
    <t xml:space="preserve">          2.4.3 - TRANSFERENCIAS CORRIENTES A GOBIERNOS GRALES. LOCALES</t>
  </si>
  <si>
    <t xml:space="preserve">          2.4.4 - TRANSFERENCIAS CORRIENTES A EMPRESAS PUB. NO FINANC.</t>
  </si>
  <si>
    <t xml:space="preserve">          2.4.5 - TRANSFERENCIAS CORRIENTES A INSTIT. PUB. FINANCIERAS</t>
  </si>
  <si>
    <t xml:space="preserve">          2.4.7 - TRANSFERENCIAS CORRIENTES AL SECTOR EXTERNO</t>
  </si>
  <si>
    <t xml:space="preserve">          2.4.9 - TRANSFERENCIAS CORRIENTES A OTRAS INSTIT. PUBLICAS</t>
  </si>
  <si>
    <t xml:space="preserve">   2.5 -  TRANSFERENCIAS DE CAPITAL</t>
  </si>
  <si>
    <t xml:space="preserve">          2.5.1 - TRANSFERENCIAS DE CAPITAL AL SECTOR PRIVADO</t>
  </si>
  <si>
    <t xml:space="preserve">          2.5.2 - TRANSFERENCIAS DE CAPITAL AL GOBIERNO GRAL. NAC.</t>
  </si>
  <si>
    <t xml:space="preserve">          2.5.3 - TRANSFERENCIAS DE CAPITAL A GOBIERNOS GRALES. LOCALES</t>
  </si>
  <si>
    <t xml:space="preserve">          2.5.4 - TRANSFERENCIAS DE CAPITAL A EMPRESAS PUB. NO FINANC.</t>
  </si>
  <si>
    <t xml:space="preserve">          2.5.5 - TRANSFERENCIAS DE CAPITAL A INSTIT. PUB. FINANCIERAS</t>
  </si>
  <si>
    <t xml:space="preserve">          2.5.6 - TRANSFERENCIAS DE CAPITAL AL SECTOR EXTERNO</t>
  </si>
  <si>
    <t xml:space="preserve">          2.5.9 - TRANSFERENCIAS DE CAPITAL A OTRAS INSTIT. PUBLICAS</t>
  </si>
  <si>
    <t xml:space="preserve">   2.6 -  BIENES MUEBLES, INMUEBLES E INTANGIBLES</t>
  </si>
  <si>
    <t xml:space="preserve">          2.6.1 - MOBILIARIO Y EQUIPO</t>
  </si>
  <si>
    <t xml:space="preserve">          2.6.2 - MOBILIARIO Y EQUIPO EDUCACIONAL Y RECREATIVO</t>
  </si>
  <si>
    <t xml:space="preserve">          2.6.3 - EQUIPO E INSTRUMENTAL, CIENTIFICO Y LABORATORIO</t>
  </si>
  <si>
    <t xml:space="preserve">          2.6.4 - VEHICULOS Y EQUIPO DE TRANSPORTE, TRACCION Y ELEV.</t>
  </si>
  <si>
    <t xml:space="preserve">          2.6.5 - MAQUINARIA, OTROS EQUIPOS Y HERRAMIENTAS</t>
  </si>
  <si>
    <t xml:space="preserve">          2.6.6 - EQUIPOS DE DEFENSA Y SEGURIDAD</t>
  </si>
  <si>
    <t xml:space="preserve">          2.6.7 - ACTIVOS BIOLOGICOS CULTIVABLES</t>
  </si>
  <si>
    <t xml:space="preserve">          2.6.8 - BIENES INTANGIBLES</t>
  </si>
  <si>
    <t xml:space="preserve">          2.6.9 - EDIFICIOS, ESTRUCTURAS, TIERRAS, TERRENOS Y OBJ. DE VALOR</t>
  </si>
  <si>
    <t xml:space="preserve">   2.7 -  OBRAS</t>
  </si>
  <si>
    <t xml:space="preserve">          2.7.1 - OBRAS EN EDIFICACIONES</t>
  </si>
  <si>
    <t xml:space="preserve">          2.7.2 - INFRAESTRUCTURA</t>
  </si>
  <si>
    <t xml:space="preserve">          2.7.3 - CONSTRUCCIONES EN BIENES CONCESIONADOS</t>
  </si>
  <si>
    <t xml:space="preserve">          2.7.4 - GASTOS QUE SE ASIGNARAN EJERC. P/ INVERSION (ART. 32 Y 33 LEY 423-06)</t>
  </si>
  <si>
    <t xml:space="preserve">   2.8 -  ADQUISICION DE ACTIVOS FINANCIEROS CON FINES DE POLITICA</t>
  </si>
  <si>
    <t xml:space="preserve">          2.8.1 - CONCESION DE PRESTAMOS</t>
  </si>
  <si>
    <t xml:space="preserve">          2.8.2 - ADQUISICION DE TITULOS VALORES REPRESENTATIVOS DE DEUDA</t>
  </si>
  <si>
    <t xml:space="preserve">   2.9 -  GASTOS FINANCIEROS</t>
  </si>
  <si>
    <t xml:space="preserve">          2.9.1 - INTERESES DE LA DEUDA PUBLICA INTERNA</t>
  </si>
  <si>
    <t xml:space="preserve">          2.9.2 - INTERESES DE LA DEUDA PUBLICA EXTERNA</t>
  </si>
  <si>
    <t xml:space="preserve">          2.9.4 - COMISIONES Y OTROS GASTOS BANCARIOS DE LA DEUDA PUBLICA</t>
  </si>
  <si>
    <t>TOTAL GASTOS</t>
  </si>
  <si>
    <t>4 - APLICACIONES FINANCIERAS</t>
  </si>
  <si>
    <t xml:space="preserve">   4.1 -  INCREMENTO DE ACTIVOS FINANCIEROS</t>
  </si>
  <si>
    <t xml:space="preserve">          4.1.1 - INCREMENTO DE ACTIVOS FINANCIEROS CORRIENTES</t>
  </si>
  <si>
    <t xml:space="preserve">          4.1.2 - INCREMENTO DE ACTIVOS FINANCIEROS NO CORRIENTES</t>
  </si>
  <si>
    <t xml:space="preserve">   4.2 -  DISMINUCION DE PASIVOS</t>
  </si>
  <si>
    <t xml:space="preserve">          4.2.1 - DISMINUCION DE PASIVOS CORRIENTES</t>
  </si>
  <si>
    <t xml:space="preserve">          4.2.2 - DISMINUCION DE PASIVOS NO CORRIENTES</t>
  </si>
  <si>
    <t xml:space="preserve">   4.3 -  DISMINUCION DE FONDOS DE TERCEROS</t>
  </si>
  <si>
    <t xml:space="preserve">          4.2.1 - DISMINUCION DE DEPOSITOS FONDOS DE TERCEROS</t>
  </si>
  <si>
    <t>TOTAL APLICACIONES FINANCIERAS</t>
  </si>
  <si>
    <t>TOTAL GASTOS Y APLICACIONES FINANCIERAS</t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</si>
  <si>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  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</si>
  <si>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</si>
  <si>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Presupuesto Modificado</t>
  </si>
  <si>
    <t xml:space="preserve">Nota: Este monto incluye-Programa 01/Programa 15/Programa 16/Programa 22 /Programa 23 Programa 98 y Programa 99         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</si>
  <si>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 Ley 86-25</t>
    </r>
  </si>
  <si>
    <t>Presupuesto              Aprobado</t>
  </si>
  <si>
    <t>Presupuesto Aprobado Vs Modificado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</si>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</sst>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.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3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3" tint="0.3999450666829432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3" tint="0.39994506668294322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0">
    <xf numFmtId="0" fontId="0" fillId="0" borderId="0" xfId="0"/>
    <xf numFmtId="0" fontId="5" fillId="0" borderId="3" xfId="0" applyFont="1" applyBorder="1"/>
    <xf numFmtId="0" fontId="6" fillId="0" borderId="4" xfId="0" applyFont="1" applyBorder="1"/>
    <xf numFmtId="0" fontId="2" fillId="2" borderId="7" xfId="0" applyFont="1" applyFill="1" applyBorder="1"/>
    <xf numFmtId="0" fontId="2" fillId="2" borderId="5" xfId="0" applyFont="1" applyFill="1" applyBorder="1"/>
    <xf numFmtId="0" fontId="1" fillId="3" borderId="8" xfId="0" applyFont="1" applyFill="1" applyBorder="1"/>
    <xf numFmtId="0" fontId="8" fillId="0" borderId="0" xfId="0" applyFont="1"/>
    <xf numFmtId="4" fontId="6" fillId="0" borderId="0" xfId="0" applyNumberFormat="1" applyFont="1"/>
    <xf numFmtId="0" fontId="3" fillId="0" borderId="0" xfId="0" applyFont="1" applyAlignment="1">
      <alignment horizontal="center" vertical="center" wrapText="1"/>
    </xf>
    <xf numFmtId="43" fontId="0" fillId="0" borderId="0" xfId="1" applyFont="1"/>
    <xf numFmtId="0" fontId="2" fillId="0" borderId="5" xfId="0" applyFont="1" applyBorder="1"/>
    <xf numFmtId="4" fontId="2" fillId="0" borderId="6" xfId="0" applyNumberFormat="1" applyFont="1" applyBorder="1"/>
    <xf numFmtId="0" fontId="0" fillId="0" borderId="5" xfId="0" applyBorder="1"/>
    <xf numFmtId="4" fontId="0" fillId="0" borderId="6" xfId="0" applyNumberFormat="1" applyBorder="1"/>
    <xf numFmtId="0" fontId="0" fillId="0" borderId="6" xfId="0" applyBorder="1"/>
    <xf numFmtId="0" fontId="2" fillId="0" borderId="6" xfId="0" applyFont="1" applyBorder="1"/>
    <xf numFmtId="4" fontId="0" fillId="0" borderId="11" xfId="0" applyNumberFormat="1" applyBorder="1"/>
    <xf numFmtId="0" fontId="0" fillId="0" borderId="7" xfId="0" applyBorder="1"/>
    <xf numFmtId="4" fontId="0" fillId="0" borderId="12" xfId="0" applyNumberFormat="1" applyBorder="1"/>
    <xf numFmtId="0" fontId="2" fillId="0" borderId="13" xfId="0" applyFont="1" applyBorder="1"/>
    <xf numFmtId="4" fontId="2" fillId="0" borderId="14" xfId="0" applyNumberFormat="1" applyFont="1" applyBorder="1"/>
    <xf numFmtId="0" fontId="0" fillId="0" borderId="8" xfId="0" applyBorder="1"/>
    <xf numFmtId="4" fontId="0" fillId="0" borderId="7" xfId="0" applyNumberFormat="1" applyBorder="1"/>
    <xf numFmtId="4" fontId="2" fillId="2" borderId="7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4" fontId="2" fillId="2" borderId="6" xfId="0" applyNumberFormat="1" applyFont="1" applyFill="1" applyBorder="1"/>
    <xf numFmtId="4" fontId="1" fillId="3" borderId="7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2600325</xdr:colOff>
      <xdr:row>0</xdr:row>
      <xdr:rowOff>0</xdr:rowOff>
    </xdr:from>
    <xdr:to>
      <xdr:col>0</xdr:col>
      <xdr:colOff>4591050</xdr:colOff>
      <xdr:row>3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BB14A4B-B63C-8704-8D9D-4F9330EEE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0325" y="0"/>
          <a:ext cx="199072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691DF-87F7-4E35-B030-8D803000B57B}">
  <dimension ref="A1:G110"/>
  <sheetViews>
    <sheetView showGridLines="0" tabSelected="1" zoomScaleNormal="100" zoomScaleSheetLayoutView="100" workbookViewId="0">
      <selection activeCell="A5" sqref="A5:C5"/>
    </sheetView>
  </sheetViews>
  <sheetFormatPr baseColWidth="10" defaultRowHeight="15" x14ac:dyDescent="0.25"/>
  <cols>
    <col min="1" max="1" width="69.140625" customWidth="1"/>
    <col min="2" max="2" width="21.140625" customWidth="1"/>
    <col min="3" max="3" width="18.5703125" customWidth="1"/>
    <col min="4" max="4" width="20.28515625" style="9" customWidth="1"/>
    <col min="5" max="5" width="17.85546875" style="9" bestFit="1" customWidth="1"/>
    <col min="6" max="6" width="11.42578125" style="9"/>
    <col min="7" max="7" width="18.140625" customWidth="1"/>
  </cols>
  <sheetData>
    <row r="1" spans="1:3" ht="27.75" customHeight="1" x14ac:dyDescent="0.25">
      <c r="A1" s="33"/>
      <c r="B1" s="33"/>
      <c r="C1" s="9"/>
    </row>
    <row r="2" spans="1:3" ht="27.75" customHeight="1" x14ac:dyDescent="0.25">
      <c r="A2" s="8"/>
      <c r="B2" s="8"/>
      <c r="C2" s="8"/>
    </row>
    <row r="3" spans="1:3" ht="17.100000000000001" customHeight="1" x14ac:dyDescent="0.25">
      <c r="A3" s="36" t="s">
        <v>0</v>
      </c>
      <c r="B3" s="36"/>
      <c r="C3" s="36"/>
    </row>
    <row r="4" spans="1:3" x14ac:dyDescent="0.25">
      <c r="A4" s="37" t="s">
        <v>1</v>
      </c>
      <c r="B4" s="37"/>
      <c r="C4" s="37"/>
    </row>
    <row r="5" spans="1:3" x14ac:dyDescent="0.25">
      <c r="A5" s="37" t="s">
        <v>89</v>
      </c>
      <c r="B5" s="37"/>
      <c r="C5" s="37"/>
    </row>
    <row r="6" spans="1:3" x14ac:dyDescent="0.25">
      <c r="A6" s="38" t="s">
        <v>88</v>
      </c>
      <c r="B6" s="38"/>
      <c r="C6" s="38"/>
    </row>
    <row r="7" spans="1:3" ht="14.25" customHeight="1" x14ac:dyDescent="0.25">
      <c r="A7" s="39" t="s">
        <v>3</v>
      </c>
      <c r="B7" s="39"/>
      <c r="C7" s="39"/>
    </row>
    <row r="8" spans="1:3" ht="6.75" customHeight="1" x14ac:dyDescent="0.25"/>
    <row r="9" spans="1:3" ht="30" x14ac:dyDescent="0.25">
      <c r="A9" s="30" t="s">
        <v>4</v>
      </c>
      <c r="B9" s="29" t="s">
        <v>87</v>
      </c>
      <c r="C9" s="30" t="s">
        <v>84</v>
      </c>
    </row>
    <row r="10" spans="1:3" x14ac:dyDescent="0.25">
      <c r="A10" s="1" t="s">
        <v>5</v>
      </c>
      <c r="B10" s="2"/>
      <c r="C10" s="2"/>
    </row>
    <row r="11" spans="1:3" x14ac:dyDescent="0.25">
      <c r="A11" s="10" t="s">
        <v>6</v>
      </c>
      <c r="B11" s="11">
        <f>SUM(B12:B16)</f>
        <v>1768993823</v>
      </c>
      <c r="C11" s="11">
        <f>SUM(C12:C16)</f>
        <v>0</v>
      </c>
    </row>
    <row r="12" spans="1:3" x14ac:dyDescent="0.25">
      <c r="A12" s="12" t="s">
        <v>7</v>
      </c>
      <c r="B12" s="13">
        <v>1160144898</v>
      </c>
      <c r="C12" s="13">
        <v>0</v>
      </c>
    </row>
    <row r="13" spans="1:3" x14ac:dyDescent="0.25">
      <c r="A13" s="12" t="s">
        <v>8</v>
      </c>
      <c r="B13" s="13">
        <v>439218327</v>
      </c>
      <c r="C13" s="13">
        <v>0</v>
      </c>
    </row>
    <row r="14" spans="1:3" x14ac:dyDescent="0.25">
      <c r="A14" s="12" t="s">
        <v>9</v>
      </c>
      <c r="B14" s="13">
        <v>0</v>
      </c>
      <c r="C14" s="13">
        <v>0</v>
      </c>
    </row>
    <row r="15" spans="1:3" x14ac:dyDescent="0.25">
      <c r="A15" s="12" t="s">
        <v>10</v>
      </c>
      <c r="B15" s="13">
        <v>40736990</v>
      </c>
      <c r="C15" s="13">
        <v>0</v>
      </c>
    </row>
    <row r="16" spans="1:3" x14ac:dyDescent="0.25">
      <c r="A16" s="12" t="s">
        <v>11</v>
      </c>
      <c r="B16" s="13">
        <v>128893608</v>
      </c>
      <c r="C16" s="13">
        <v>0</v>
      </c>
    </row>
    <row r="17" spans="1:7" ht="3.75" customHeight="1" x14ac:dyDescent="0.25">
      <c r="A17" s="12"/>
      <c r="B17" s="14"/>
      <c r="C17" s="14"/>
    </row>
    <row r="18" spans="1:7" x14ac:dyDescent="0.25">
      <c r="A18" s="10" t="s">
        <v>12</v>
      </c>
      <c r="B18" s="11">
        <f>SUM(B19:B27)</f>
        <v>1668666437</v>
      </c>
      <c r="C18" s="11">
        <f>SUM(C19:C27)</f>
        <v>0</v>
      </c>
    </row>
    <row r="19" spans="1:7" x14ac:dyDescent="0.25">
      <c r="A19" s="12" t="s">
        <v>13</v>
      </c>
      <c r="B19" s="13">
        <v>56870000</v>
      </c>
      <c r="C19" s="13">
        <v>0</v>
      </c>
    </row>
    <row r="20" spans="1:7" x14ac:dyDescent="0.25">
      <c r="A20" s="12" t="s">
        <v>14</v>
      </c>
      <c r="B20" s="13">
        <v>29623648</v>
      </c>
      <c r="C20" s="13">
        <v>0</v>
      </c>
    </row>
    <row r="21" spans="1:7" x14ac:dyDescent="0.25">
      <c r="A21" s="12" t="s">
        <v>15</v>
      </c>
      <c r="B21" s="13">
        <v>13510000</v>
      </c>
      <c r="C21" s="13">
        <v>0</v>
      </c>
    </row>
    <row r="22" spans="1:7" x14ac:dyDescent="0.25">
      <c r="A22" s="12" t="s">
        <v>16</v>
      </c>
      <c r="B22" s="13">
        <v>3650000</v>
      </c>
      <c r="C22" s="13">
        <v>0</v>
      </c>
      <c r="G22" s="9"/>
    </row>
    <row r="23" spans="1:7" x14ac:dyDescent="0.25">
      <c r="A23" s="12" t="s">
        <v>17</v>
      </c>
      <c r="B23" s="13">
        <v>572353161</v>
      </c>
      <c r="C23" s="13">
        <v>0</v>
      </c>
      <c r="G23" s="9"/>
    </row>
    <row r="24" spans="1:7" x14ac:dyDescent="0.25">
      <c r="A24" s="12" t="s">
        <v>18</v>
      </c>
      <c r="B24" s="13">
        <v>69221113</v>
      </c>
      <c r="C24" s="13">
        <v>0</v>
      </c>
      <c r="G24" s="9"/>
    </row>
    <row r="25" spans="1:7" x14ac:dyDescent="0.25">
      <c r="A25" s="12" t="s">
        <v>19</v>
      </c>
      <c r="B25" s="13">
        <v>136507408</v>
      </c>
      <c r="C25" s="13">
        <v>0</v>
      </c>
      <c r="G25" s="9"/>
    </row>
    <row r="26" spans="1:7" x14ac:dyDescent="0.25">
      <c r="A26" s="12" t="s">
        <v>20</v>
      </c>
      <c r="B26" s="13">
        <v>690875107</v>
      </c>
      <c r="C26" s="13">
        <v>0</v>
      </c>
      <c r="G26" s="9"/>
    </row>
    <row r="27" spans="1:7" x14ac:dyDescent="0.25">
      <c r="A27" s="12" t="s">
        <v>21</v>
      </c>
      <c r="B27" s="13">
        <v>96056000</v>
      </c>
      <c r="C27" s="13">
        <v>0</v>
      </c>
    </row>
    <row r="28" spans="1:7" ht="6.75" customHeight="1" x14ac:dyDescent="0.25">
      <c r="A28" s="12"/>
      <c r="B28" s="13"/>
      <c r="C28" s="13"/>
    </row>
    <row r="29" spans="1:7" ht="13.5" customHeight="1" x14ac:dyDescent="0.25">
      <c r="A29" s="10" t="s">
        <v>22</v>
      </c>
      <c r="B29" s="11">
        <f>SUM(B30:B38)</f>
        <v>251316947</v>
      </c>
      <c r="C29" s="11">
        <f>SUM(C30:C38)</f>
        <v>0</v>
      </c>
      <c r="G29" s="9"/>
    </row>
    <row r="30" spans="1:7" x14ac:dyDescent="0.25">
      <c r="A30" s="12" t="s">
        <v>23</v>
      </c>
      <c r="B30" s="13">
        <v>17500526</v>
      </c>
      <c r="C30" s="13">
        <v>0</v>
      </c>
      <c r="G30" s="9"/>
    </row>
    <row r="31" spans="1:7" x14ac:dyDescent="0.25">
      <c r="A31" s="12" t="s">
        <v>24</v>
      </c>
      <c r="B31" s="13">
        <v>25483425</v>
      </c>
      <c r="C31" s="13">
        <v>0</v>
      </c>
      <c r="G31" s="9"/>
    </row>
    <row r="32" spans="1:7" x14ac:dyDescent="0.25">
      <c r="A32" s="12" t="s">
        <v>25</v>
      </c>
      <c r="B32" s="13">
        <v>9496419</v>
      </c>
      <c r="C32" s="13">
        <v>0</v>
      </c>
      <c r="G32" s="9"/>
    </row>
    <row r="33" spans="1:7" x14ac:dyDescent="0.25">
      <c r="A33" s="12" t="s">
        <v>26</v>
      </c>
      <c r="B33" s="13">
        <v>758000</v>
      </c>
      <c r="C33" s="13">
        <v>0</v>
      </c>
      <c r="G33" s="9"/>
    </row>
    <row r="34" spans="1:7" x14ac:dyDescent="0.25">
      <c r="A34" s="12" t="s">
        <v>27</v>
      </c>
      <c r="B34" s="13">
        <v>58448858</v>
      </c>
      <c r="C34" s="13">
        <v>0</v>
      </c>
      <c r="G34" s="9"/>
    </row>
    <row r="35" spans="1:7" x14ac:dyDescent="0.25">
      <c r="A35" s="14" t="s">
        <v>28</v>
      </c>
      <c r="B35" s="13">
        <v>7833064</v>
      </c>
      <c r="C35" s="13">
        <v>0</v>
      </c>
    </row>
    <row r="36" spans="1:7" x14ac:dyDescent="0.25">
      <c r="A36" s="14" t="s">
        <v>29</v>
      </c>
      <c r="B36" s="13">
        <v>65801343</v>
      </c>
      <c r="C36" s="13">
        <v>0</v>
      </c>
    </row>
    <row r="37" spans="1:7" x14ac:dyDescent="0.25">
      <c r="A37" s="14" t="s">
        <v>30</v>
      </c>
      <c r="B37" s="13">
        <v>0</v>
      </c>
      <c r="C37" s="13">
        <v>0</v>
      </c>
    </row>
    <row r="38" spans="1:7" x14ac:dyDescent="0.25">
      <c r="A38" s="14" t="s">
        <v>31</v>
      </c>
      <c r="B38" s="13">
        <v>65995312</v>
      </c>
      <c r="C38" s="13">
        <v>0</v>
      </c>
    </row>
    <row r="39" spans="1:7" ht="3.6" customHeight="1" x14ac:dyDescent="0.25">
      <c r="A39" s="14" t="s">
        <v>2</v>
      </c>
      <c r="B39" s="13"/>
      <c r="C39" s="13"/>
    </row>
    <row r="40" spans="1:7" x14ac:dyDescent="0.25">
      <c r="A40" s="15" t="s">
        <v>32</v>
      </c>
      <c r="B40" s="11">
        <f>SUM(B41:B47)</f>
        <v>13576652709</v>
      </c>
      <c r="C40" s="11">
        <f>SUM(C41:C47)</f>
        <v>0</v>
      </c>
    </row>
    <row r="41" spans="1:7" x14ac:dyDescent="0.25">
      <c r="A41" s="14" t="s">
        <v>33</v>
      </c>
      <c r="B41" s="13">
        <v>646000000</v>
      </c>
      <c r="C41" s="13">
        <v>0</v>
      </c>
    </row>
    <row r="42" spans="1:7" x14ac:dyDescent="0.25">
      <c r="A42" s="14" t="s">
        <v>34</v>
      </c>
      <c r="B42" s="13">
        <v>12599749017</v>
      </c>
      <c r="C42" s="13">
        <v>0</v>
      </c>
    </row>
    <row r="43" spans="1:7" x14ac:dyDescent="0.25">
      <c r="A43" s="14" t="s">
        <v>35</v>
      </c>
      <c r="B43" s="13">
        <v>0</v>
      </c>
      <c r="C43" s="13">
        <v>0</v>
      </c>
    </row>
    <row r="44" spans="1:7" x14ac:dyDescent="0.25">
      <c r="A44" s="14" t="s">
        <v>36</v>
      </c>
      <c r="B44" s="13">
        <v>306441777</v>
      </c>
      <c r="C44" s="13">
        <v>0</v>
      </c>
    </row>
    <row r="45" spans="1:7" x14ac:dyDescent="0.25">
      <c r="A45" s="14" t="s">
        <v>37</v>
      </c>
      <c r="B45" s="13">
        <v>20461915</v>
      </c>
      <c r="C45" s="13">
        <v>0</v>
      </c>
    </row>
    <row r="46" spans="1:7" x14ac:dyDescent="0.25">
      <c r="A46" s="14" t="s">
        <v>38</v>
      </c>
      <c r="B46" s="13">
        <v>4000000</v>
      </c>
      <c r="C46" s="13">
        <v>0</v>
      </c>
    </row>
    <row r="47" spans="1:7" ht="15" customHeight="1" x14ac:dyDescent="0.25">
      <c r="A47" s="14" t="s">
        <v>39</v>
      </c>
      <c r="B47" s="16">
        <v>0</v>
      </c>
      <c r="C47" s="16">
        <v>0</v>
      </c>
    </row>
    <row r="48" spans="1:7" ht="9" customHeight="1" x14ac:dyDescent="0.25">
      <c r="A48" s="17"/>
      <c r="B48" s="18"/>
      <c r="C48" s="18"/>
    </row>
    <row r="49" spans="1:3" ht="19.5" customHeight="1" x14ac:dyDescent="0.25">
      <c r="A49" s="19" t="s">
        <v>40</v>
      </c>
      <c r="B49" s="20">
        <f>SUM(B50:B56)</f>
        <v>0</v>
      </c>
      <c r="C49" s="20">
        <f>SUM(C50:C56)</f>
        <v>0</v>
      </c>
    </row>
    <row r="50" spans="1:3" x14ac:dyDescent="0.25">
      <c r="A50" s="14" t="s">
        <v>41</v>
      </c>
      <c r="B50" s="13">
        <v>0</v>
      </c>
      <c r="C50" s="13">
        <v>0</v>
      </c>
    </row>
    <row r="51" spans="1:3" x14ac:dyDescent="0.25">
      <c r="A51" s="14" t="s">
        <v>42</v>
      </c>
      <c r="B51" s="13">
        <v>0</v>
      </c>
      <c r="C51" s="13">
        <v>0</v>
      </c>
    </row>
    <row r="52" spans="1:3" x14ac:dyDescent="0.25">
      <c r="A52" s="14" t="s">
        <v>43</v>
      </c>
      <c r="B52" s="13">
        <v>0</v>
      </c>
      <c r="C52" s="13">
        <v>0</v>
      </c>
    </row>
    <row r="53" spans="1:3" x14ac:dyDescent="0.25">
      <c r="A53" s="14" t="s">
        <v>44</v>
      </c>
      <c r="B53" s="13">
        <v>0</v>
      </c>
      <c r="C53" s="13">
        <v>0</v>
      </c>
    </row>
    <row r="54" spans="1:3" x14ac:dyDescent="0.25">
      <c r="A54" s="14" t="s">
        <v>45</v>
      </c>
      <c r="B54" s="13">
        <v>0</v>
      </c>
      <c r="C54" s="13">
        <v>0</v>
      </c>
    </row>
    <row r="55" spans="1:3" x14ac:dyDescent="0.25">
      <c r="A55" s="14" t="s">
        <v>46</v>
      </c>
      <c r="B55" s="13">
        <v>0</v>
      </c>
      <c r="C55" s="13">
        <v>0</v>
      </c>
    </row>
    <row r="56" spans="1:3" x14ac:dyDescent="0.25">
      <c r="A56" s="14" t="s">
        <v>47</v>
      </c>
      <c r="B56" s="13">
        <v>0</v>
      </c>
      <c r="C56" s="13">
        <v>0</v>
      </c>
    </row>
    <row r="57" spans="1:3" ht="20.45" customHeight="1" x14ac:dyDescent="0.25">
      <c r="A57" s="10" t="s">
        <v>48</v>
      </c>
      <c r="B57" s="11">
        <f>SUM(B58:B66)</f>
        <v>1160876982</v>
      </c>
      <c r="C57" s="11">
        <f>SUM(C58:C66)</f>
        <v>0</v>
      </c>
    </row>
    <row r="58" spans="1:3" x14ac:dyDescent="0.25">
      <c r="A58" s="12" t="s">
        <v>49</v>
      </c>
      <c r="B58" s="13">
        <v>833843582</v>
      </c>
      <c r="C58" s="13">
        <v>0</v>
      </c>
    </row>
    <row r="59" spans="1:3" x14ac:dyDescent="0.25">
      <c r="A59" s="12" t="s">
        <v>50</v>
      </c>
      <c r="B59" s="13">
        <v>2683400</v>
      </c>
      <c r="C59" s="13">
        <v>0</v>
      </c>
    </row>
    <row r="60" spans="1:3" x14ac:dyDescent="0.25">
      <c r="A60" s="12" t="s">
        <v>51</v>
      </c>
      <c r="B60" s="13">
        <v>149500</v>
      </c>
      <c r="C60" s="13">
        <v>0</v>
      </c>
    </row>
    <row r="61" spans="1:3" x14ac:dyDescent="0.25">
      <c r="A61" s="12" t="s">
        <v>52</v>
      </c>
      <c r="B61" s="13">
        <v>18632200</v>
      </c>
      <c r="C61" s="13">
        <v>0</v>
      </c>
    </row>
    <row r="62" spans="1:3" x14ac:dyDescent="0.25">
      <c r="A62" s="12" t="s">
        <v>53</v>
      </c>
      <c r="B62" s="13">
        <v>280435300</v>
      </c>
      <c r="C62" s="13">
        <v>0</v>
      </c>
    </row>
    <row r="63" spans="1:3" x14ac:dyDescent="0.25">
      <c r="A63" s="12" t="s">
        <v>54</v>
      </c>
      <c r="B63" s="13">
        <v>7040000</v>
      </c>
      <c r="C63" s="13">
        <v>0</v>
      </c>
    </row>
    <row r="64" spans="1:3" x14ac:dyDescent="0.25">
      <c r="A64" s="12" t="s">
        <v>55</v>
      </c>
      <c r="B64" s="13">
        <v>17530000</v>
      </c>
      <c r="C64" s="13">
        <v>0</v>
      </c>
    </row>
    <row r="65" spans="1:3" x14ac:dyDescent="0.25">
      <c r="A65" s="12" t="s">
        <v>56</v>
      </c>
      <c r="B65" s="13">
        <v>0</v>
      </c>
      <c r="C65" s="13">
        <v>0</v>
      </c>
    </row>
    <row r="66" spans="1:3" x14ac:dyDescent="0.25">
      <c r="A66" s="12" t="s">
        <v>57</v>
      </c>
      <c r="B66" s="13">
        <v>563000</v>
      </c>
      <c r="C66" s="13">
        <v>0</v>
      </c>
    </row>
    <row r="67" spans="1:3" ht="21.75" customHeight="1" x14ac:dyDescent="0.25">
      <c r="A67" s="10" t="s">
        <v>58</v>
      </c>
      <c r="B67" s="11">
        <f>SUM(B68:B71)</f>
        <v>870860811</v>
      </c>
      <c r="C67" s="11">
        <f>SUM(C68:C71)</f>
        <v>0</v>
      </c>
    </row>
    <row r="68" spans="1:3" x14ac:dyDescent="0.25">
      <c r="A68" s="12" t="s">
        <v>59</v>
      </c>
      <c r="B68" s="13">
        <v>870860811</v>
      </c>
      <c r="C68" s="13">
        <v>0</v>
      </c>
    </row>
    <row r="69" spans="1:3" x14ac:dyDescent="0.25">
      <c r="A69" s="12" t="s">
        <v>60</v>
      </c>
      <c r="B69" s="13">
        <v>0</v>
      </c>
      <c r="C69" s="13">
        <v>0</v>
      </c>
    </row>
    <row r="70" spans="1:3" x14ac:dyDescent="0.25">
      <c r="A70" s="12" t="s">
        <v>61</v>
      </c>
      <c r="B70" s="13">
        <v>0</v>
      </c>
      <c r="C70" s="13">
        <v>0</v>
      </c>
    </row>
    <row r="71" spans="1:3" x14ac:dyDescent="0.25">
      <c r="A71" s="12" t="s">
        <v>62</v>
      </c>
      <c r="B71" s="13">
        <v>0</v>
      </c>
      <c r="C71" s="13">
        <v>0</v>
      </c>
    </row>
    <row r="72" spans="1:3" ht="20.45" customHeight="1" x14ac:dyDescent="0.25">
      <c r="A72" s="10" t="s">
        <v>63</v>
      </c>
      <c r="B72" s="11">
        <f>SUM(B73:B74)</f>
        <v>0</v>
      </c>
      <c r="C72" s="11">
        <f>SUM(C73:C74)</f>
        <v>0</v>
      </c>
    </row>
    <row r="73" spans="1:3" x14ac:dyDescent="0.25">
      <c r="A73" s="12" t="s">
        <v>64</v>
      </c>
      <c r="B73" s="13">
        <v>0</v>
      </c>
      <c r="C73" s="13">
        <v>0</v>
      </c>
    </row>
    <row r="74" spans="1:3" x14ac:dyDescent="0.25">
      <c r="A74" s="12" t="s">
        <v>65</v>
      </c>
      <c r="B74" s="13">
        <v>0</v>
      </c>
      <c r="C74" s="13">
        <v>0</v>
      </c>
    </row>
    <row r="75" spans="1:3" ht="17.25" customHeight="1" x14ac:dyDescent="0.25">
      <c r="A75" s="10" t="s">
        <v>66</v>
      </c>
      <c r="B75" s="11">
        <f>SUM(B76:B78)</f>
        <v>0</v>
      </c>
      <c r="C75" s="11">
        <f>SUM(C76:C78)</f>
        <v>0</v>
      </c>
    </row>
    <row r="76" spans="1:3" x14ac:dyDescent="0.25">
      <c r="A76" s="12" t="s">
        <v>67</v>
      </c>
      <c r="B76" s="13">
        <v>0</v>
      </c>
      <c r="C76" s="13">
        <v>0</v>
      </c>
    </row>
    <row r="77" spans="1:3" x14ac:dyDescent="0.25">
      <c r="A77" s="12" t="s">
        <v>68</v>
      </c>
      <c r="B77" s="13">
        <v>0</v>
      </c>
      <c r="C77" s="13">
        <v>0</v>
      </c>
    </row>
    <row r="78" spans="1:3" x14ac:dyDescent="0.25">
      <c r="A78" s="12" t="s">
        <v>69</v>
      </c>
      <c r="B78" s="13">
        <v>0</v>
      </c>
      <c r="C78" s="13">
        <v>0</v>
      </c>
    </row>
    <row r="79" spans="1:3" x14ac:dyDescent="0.25">
      <c r="A79" s="21"/>
      <c r="B79" s="22"/>
      <c r="C79" s="22"/>
    </row>
    <row r="80" spans="1:3" x14ac:dyDescent="0.25">
      <c r="A80" s="3" t="s">
        <v>70</v>
      </c>
      <c r="B80" s="23">
        <f>+B11+B18+B29+B40+B49+B57+B67+B72+B75</f>
        <v>19297367709</v>
      </c>
      <c r="C80" s="23">
        <f>+C11+C18+C29+C40+C49+C57+C67+C72+C75</f>
        <v>0</v>
      </c>
    </row>
    <row r="81" spans="1:3" x14ac:dyDescent="0.25">
      <c r="A81" s="24" t="s">
        <v>71</v>
      </c>
      <c r="B81" s="25"/>
      <c r="C81" s="25"/>
    </row>
    <row r="82" spans="1:3" x14ac:dyDescent="0.25">
      <c r="A82" s="15" t="s">
        <v>72</v>
      </c>
      <c r="B82" s="11">
        <f>SUM(B83:B84)</f>
        <v>0</v>
      </c>
      <c r="C82" s="11">
        <f>SUM(C83:C84)</f>
        <v>0</v>
      </c>
    </row>
    <row r="83" spans="1:3" x14ac:dyDescent="0.25">
      <c r="A83" s="14" t="s">
        <v>73</v>
      </c>
      <c r="B83" s="13">
        <v>0</v>
      </c>
      <c r="C83" s="13">
        <v>0</v>
      </c>
    </row>
    <row r="84" spans="1:3" x14ac:dyDescent="0.25">
      <c r="A84" s="17" t="s">
        <v>74</v>
      </c>
      <c r="B84" s="22">
        <v>0</v>
      </c>
      <c r="C84" s="22">
        <v>0</v>
      </c>
    </row>
    <row r="85" spans="1:3" x14ac:dyDescent="0.25">
      <c r="A85" s="26"/>
      <c r="B85" s="22"/>
      <c r="C85" s="22"/>
    </row>
    <row r="86" spans="1:3" x14ac:dyDescent="0.25">
      <c r="A86" s="10" t="s">
        <v>75</v>
      </c>
      <c r="B86" s="11">
        <f>SUM(B87:B88)</f>
        <v>0</v>
      </c>
      <c r="C86" s="11">
        <f>SUM(C87:C88)</f>
        <v>0</v>
      </c>
    </row>
    <row r="87" spans="1:3" x14ac:dyDescent="0.25">
      <c r="A87" s="12" t="s">
        <v>76</v>
      </c>
      <c r="B87" s="13">
        <v>0</v>
      </c>
      <c r="C87" s="13">
        <v>0</v>
      </c>
    </row>
    <row r="88" spans="1:3" x14ac:dyDescent="0.25">
      <c r="A88" s="12" t="s">
        <v>77</v>
      </c>
      <c r="B88" s="13">
        <v>0</v>
      </c>
      <c r="C88" s="13">
        <v>0</v>
      </c>
    </row>
    <row r="89" spans="1:3" x14ac:dyDescent="0.25">
      <c r="A89" s="12"/>
      <c r="B89" s="13"/>
      <c r="C89" s="13"/>
    </row>
    <row r="90" spans="1:3" x14ac:dyDescent="0.25">
      <c r="A90" s="10" t="s">
        <v>78</v>
      </c>
      <c r="B90" s="11">
        <f>SUM(B91)</f>
        <v>0</v>
      </c>
      <c r="C90" s="11">
        <f>SUM(C91)</f>
        <v>0</v>
      </c>
    </row>
    <row r="91" spans="1:3" x14ac:dyDescent="0.25">
      <c r="A91" s="12" t="s">
        <v>79</v>
      </c>
      <c r="B91" s="13">
        <v>0</v>
      </c>
      <c r="C91" s="13">
        <v>0</v>
      </c>
    </row>
    <row r="92" spans="1:3" x14ac:dyDescent="0.25">
      <c r="A92" s="12"/>
      <c r="B92" s="13"/>
      <c r="C92" s="13"/>
    </row>
    <row r="93" spans="1:3" x14ac:dyDescent="0.25">
      <c r="A93" s="4" t="s">
        <v>80</v>
      </c>
      <c r="B93" s="27">
        <f>+B82+B86+B90</f>
        <v>0</v>
      </c>
      <c r="C93" s="27">
        <f>+C82+C86+C90</f>
        <v>0</v>
      </c>
    </row>
    <row r="94" spans="1:3" x14ac:dyDescent="0.25">
      <c r="A94" s="12"/>
      <c r="B94" s="13"/>
      <c r="C94" s="13"/>
    </row>
    <row r="95" spans="1:3" ht="20.25" customHeight="1" x14ac:dyDescent="0.25">
      <c r="A95" s="5" t="s">
        <v>81</v>
      </c>
      <c r="B95" s="28">
        <f>+B80+B93</f>
        <v>19297367709</v>
      </c>
      <c r="C95" s="28">
        <f>+C80+C93</f>
        <v>0</v>
      </c>
    </row>
    <row r="96" spans="1:3" x14ac:dyDescent="0.25">
      <c r="A96" s="6"/>
      <c r="B96" s="7"/>
      <c r="C96" s="7"/>
    </row>
    <row r="97" spans="1:3" ht="17.25" customHeight="1" x14ac:dyDescent="0.25">
      <c r="A97" s="34" t="s">
        <v>86</v>
      </c>
      <c r="B97" s="34"/>
      <c r="C97" s="9"/>
    </row>
    <row r="98" spans="1:3" ht="28.5" customHeight="1" x14ac:dyDescent="0.25">
      <c r="A98" s="35" t="s">
        <v>82</v>
      </c>
      <c r="B98" s="35"/>
      <c r="C98" s="9"/>
    </row>
    <row r="99" spans="1:3" ht="57.75" customHeight="1" x14ac:dyDescent="0.25">
      <c r="A99" s="32" t="s">
        <v>83</v>
      </c>
      <c r="B99" s="32"/>
      <c r="C99" s="9"/>
    </row>
    <row r="100" spans="1:3" ht="28.5" customHeight="1" x14ac:dyDescent="0.25">
      <c r="A100" s="31" t="s">
        <v>85</v>
      </c>
      <c r="B100" s="31"/>
      <c r="C100" s="9"/>
    </row>
    <row r="102" spans="1:3" x14ac:dyDescent="0.25">
      <c r="B102" s="9"/>
      <c r="C102" s="9"/>
    </row>
    <row r="103" spans="1:3" x14ac:dyDescent="0.25">
      <c r="B103" s="9"/>
      <c r="C103" s="9"/>
    </row>
    <row r="104" spans="1:3" x14ac:dyDescent="0.25">
      <c r="B104" s="9"/>
      <c r="C104" s="9"/>
    </row>
    <row r="105" spans="1:3" x14ac:dyDescent="0.25">
      <c r="B105" s="9"/>
      <c r="C105" s="9"/>
    </row>
    <row r="106" spans="1:3" x14ac:dyDescent="0.25">
      <c r="B106" s="9"/>
      <c r="C106" s="9"/>
    </row>
    <row r="107" spans="1:3" x14ac:dyDescent="0.25">
      <c r="B107" s="9"/>
      <c r="C107" s="9"/>
    </row>
    <row r="108" spans="1:3" x14ac:dyDescent="0.25">
      <c r="B108" s="9"/>
      <c r="C108" s="9"/>
    </row>
    <row r="109" spans="1:3" x14ac:dyDescent="0.25">
      <c r="C109" s="9"/>
    </row>
    <row r="110" spans="1:3" x14ac:dyDescent="0.25">
      <c r="C110" s="9"/>
    </row>
  </sheetData>
  <mergeCells count="10">
    <mergeCell ref="A100:B100"/>
    <mergeCell ref="A99:B99"/>
    <mergeCell ref="A1:B1"/>
    <mergeCell ref="A97:B97"/>
    <mergeCell ref="A98:B98"/>
    <mergeCell ref="A3:C3"/>
    <mergeCell ref="A4:C4"/>
    <mergeCell ref="A6:C6"/>
    <mergeCell ref="A7:C7"/>
    <mergeCell ref="A5:C5"/>
  </mergeCells>
  <printOptions horizontalCentered="1"/>
  <pageMargins left="0.39370078740157483" right="0.39370078740157483" top="0.39370078740157483" bottom="0.39370078740157483" header="0.31496062992125984" footer="0.31496062992125984"/>
  <pageSetup scale="85" fitToHeight="4" orientation="portrait" horizontalDpi="4294967293" verticalDpi="4294967293" r:id="rId1"/>
  <rowBreaks count="2" manualBreakCount="2">
    <brk id="48" max="2" man="1"/>
    <brk id="84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Vinicio Rone Vazquez</dc:creator>
  <cp:lastModifiedBy>Jose Altagracia Cabrera Fernandez</cp:lastModifiedBy>
  <cp:lastPrinted>2026-02-09T16:31:56Z</cp:lastPrinted>
  <dcterms:created xsi:type="dcterms:W3CDTF">2024-01-08T14:38:10Z</dcterms:created>
  <dcterms:modified xsi:type="dcterms:W3CDTF">2026-02-09T16:42:22Z</dcterms:modified>
</cp:coreProperties>
</file>