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Financieros mayo 2026/CUENTAS SUPLIDORES MHE, MAYO 2026/"/>
    </mc:Choice>
  </mc:AlternateContent>
  <xr:revisionPtr revIDLastSave="0" documentId="8_{85321C43-DF38-4D58-A3E3-C1215B73DF1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BRIL 2026" sheetId="9" r:id="rId1"/>
    <sheet name="MAYO 2026" sheetId="10" r:id="rId2"/>
  </sheets>
  <definedNames>
    <definedName name="_xlnm._FilterDatabase" localSheetId="0" hidden="1">'ABRIL 2026'!$A$10:$K$30</definedName>
    <definedName name="_xlnm._FilterDatabase" localSheetId="1" hidden="1">'MAYO 2026'!$A$10:$I$46</definedName>
    <definedName name="_xlnm.Print_Area" localSheetId="0">'ABRIL 2026'!$A$1:$K$32</definedName>
    <definedName name="_xlnm.Print_Area" localSheetId="1">'MAYO 2026'!$A$1:$I$47</definedName>
    <definedName name="_xlnm.Print_Titles" localSheetId="0">'ABRIL 2026'!$1:$10</definedName>
    <definedName name="_xlnm.Print_Titles" localSheetId="1">'MAYO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9" l="1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F47" i="10"/>
  <c r="H47" i="10"/>
  <c r="H31" i="9"/>
  <c r="F31" i="9"/>
</calcChain>
</file>

<file path=xl/sharedStrings.xml><?xml version="1.0" encoding="utf-8"?>
<sst xmlns="http://schemas.openxmlformats.org/spreadsheetml/2006/main" count="332" uniqueCount="197">
  <si>
    <t>Fecha de registro</t>
  </si>
  <si>
    <t>Concepto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</si>
  <si>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</si>
  <si>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</si>
  <si>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</si>
  <si>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</si>
  <si>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</si>
  <si>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TOTAL RD$</t>
  </si>
  <si>
    <t>2.2.8.5.03</t>
  </si>
  <si>
    <t>N/A</t>
  </si>
  <si>
    <t xml:space="preserve"> Fecha de pago </t>
  </si>
  <si>
    <t>NO ESTA AL DIA EN SUS OBLIGACIONES TRIBUTARIAS.</t>
  </si>
  <si>
    <t>Codificación objetal</t>
  </si>
  <si>
    <t>AQUASEPTICOS, S. R. L</t>
  </si>
  <si>
    <t>SERVICIOS DE LIMPIEZA PARA CAMARA SEPTICAS, MH.</t>
  </si>
  <si>
    <t>AVIART, S.R.L</t>
  </si>
  <si>
    <t>2.2.5.1.02</t>
  </si>
  <si>
    <t>B1500000013</t>
  </si>
  <si>
    <t>SERVICIO DE HOSPEDAJE, MH.</t>
  </si>
  <si>
    <t>Nombre Suplidor</t>
  </si>
  <si>
    <t>2.2.8.7.04</t>
  </si>
  <si>
    <t>E450000000003</t>
  </si>
  <si>
    <t>B1500000139</t>
  </si>
  <si>
    <t>SMART TESTING, SRL</t>
  </si>
  <si>
    <t>AMCHER MULTISERVICE SRL</t>
  </si>
  <si>
    <t>PATICIPACION EN LA CAPACITACION TESTING 4 ALL PARA COLABORADORES DEL MINISTERIO, EL SABADO 14 DE JUNIO 2025, MHE.</t>
  </si>
  <si>
    <t>SERVICIO DE MECANICA RAPIDA PARA FLOTILLA VEHICULAR, MHE.</t>
  </si>
  <si>
    <t>2.2.7.2.06</t>
  </si>
  <si>
    <t>Observación</t>
  </si>
  <si>
    <t>2.2.5.9.01</t>
  </si>
  <si>
    <t>DASERVICE AUTO</t>
  </si>
  <si>
    <t>B1500000026</t>
  </si>
  <si>
    <t>PAGO DEDUCIBLE RECLAMO Núm. 542597 VEHICULO TOYOTA HILUX CHASIS 8AJKZ8CD000815499, PERTENECIENTE A LA FLOTILLA VEHICULAR DE ESTE MINISTERIO, MHE.</t>
  </si>
  <si>
    <t>Núm. de factura o comprobante Fiscal</t>
  </si>
  <si>
    <t>Fecha límite de pago</t>
  </si>
  <si>
    <t xml:space="preserve">Núm. Documento de pago </t>
  </si>
  <si>
    <t>2.2.8.7.02</t>
  </si>
  <si>
    <t>2.4.1.4.01</t>
  </si>
  <si>
    <t>SERVICIOS DE NOTARIZACION  DE DOCUMENTOS LEGALES, MHE.</t>
  </si>
  <si>
    <t>2.3.1.1.01</t>
  </si>
  <si>
    <t>2.2.8.7.06</t>
  </si>
  <si>
    <t>B1500000318 (Sustituye NCF B1500000304)</t>
  </si>
  <si>
    <t>JUAN ALBERTO MARMOLEJOS LOPEZ</t>
  </si>
  <si>
    <t>SILICIO TECHNOLOGY, EIRL</t>
  </si>
  <si>
    <t>MULTIGRABADO, SRL.</t>
  </si>
  <si>
    <t>QUANTUM DIGITAL INNOVATION FACTORY QUDIF, SRL</t>
  </si>
  <si>
    <t>INSTITUTO LATINOAMERICANO Y DEL CARIBE DE PLANIFICACION ECONOMICA Y SOCIAL (ILPES)</t>
  </si>
  <si>
    <t>ALTICE DOMINICANA SA</t>
  </si>
  <si>
    <t>WINDTELECOM</t>
  </si>
  <si>
    <t>COMPAÑÍA DOMINICANA DE TELEFONOS, S.A.</t>
  </si>
  <si>
    <t>WALCOM, INGENIERIA Y COMERCIO, SRL</t>
  </si>
  <si>
    <t>REPUESTOS CHENCHO SRL</t>
  </si>
  <si>
    <t>DHL DOMINICANA, SA</t>
  </si>
  <si>
    <t>SERVICIOS DE ASESORIA DE GESTION Y SALUD OCUPACIONAL, ENERO 2026,  MH.</t>
  </si>
  <si>
    <t>RENOVACIÓN DE LICENCIAS DE COMUNICACIÓN : BATTLE AXE VIGENCIA DEL 26/05/2026 HASTA EL 26/07/2027 MISTERS HORSE VIGENCIA DEL 14/09/2026 HASTA 24/09/2027. ORDEN DE SERVICIOS MH-2026-00128, MHE.</t>
  </si>
  <si>
    <t>ADQ.  E INSTALACIÓN DE LETRERO INSTITUCIONAL PARA SER UTILIZADOS EN EL ÁREA DE ATENCIÓN AL CLIENTE, MHE.</t>
  </si>
  <si>
    <t>RENOVACIÓN DE LICENCIA ADOBE ACROBAT PRO FOR TEAMS POR UN PERIODO DE UN AÑO  DESDE EL 20 DE FEBRERO 2026 HASTA EL 20 DE FEBRERO 2027. N0. DE ORDEN - 2026-00054, MHE.</t>
  </si>
  <si>
    <t>RENOVACIÓN DE LICENCIA SURVEY MONKEY PREMIUM CON VIGENCIA 12 DE MARZO 2026 HASTA EL 12 DE MARZO 2027. N0. DE ORDEN 2026-00015, MHE.</t>
  </si>
  <si>
    <t>SERVICIO DE INTERNET CUENTA NO. 90661042, CORRESPONDIENTE ABRIL 2026 (MEPYD).</t>
  </si>
  <si>
    <t>SERVICIOS DE INTERNET MOVIL, ABRIL 2026, MHE. CUENTA N0.776669, MHE.</t>
  </si>
  <si>
    <t>SERVICIO DE FLOTAS CUENTA 721051781. ABRIL 2026, MEPYD.</t>
  </si>
  <si>
    <t>SERVICIO DE FLOTAS CUENTA 706118552. ABRIL 2026, MEPYD.</t>
  </si>
  <si>
    <t>PAGO SERVICIOS DE DESGUACE DE EQUIPOS INCAUTADOS (CAMIONES Y RETROEXCAVADORA), MHE.</t>
  </si>
  <si>
    <t>REPARACION Y MANTENIMIENTO DE MOTOCICLETA PERTENECIENTE A LA FLOTILLA VEHICULAR, MHE.</t>
  </si>
  <si>
    <t>SERVICIO DE COURIER, CP.</t>
  </si>
  <si>
    <t>B1500000205</t>
  </si>
  <si>
    <t>E450000000081</t>
  </si>
  <si>
    <t>B1500002726</t>
  </si>
  <si>
    <t>E450000000019</t>
  </si>
  <si>
    <t>E450000000020</t>
  </si>
  <si>
    <t>B1700000317</t>
  </si>
  <si>
    <t>E450000024273</t>
  </si>
  <si>
    <t>E450000005915</t>
  </si>
  <si>
    <t>E450000005918</t>
  </si>
  <si>
    <t>E450000108942</t>
  </si>
  <si>
    <t>E450000109129</t>
  </si>
  <si>
    <t>E450000000015</t>
  </si>
  <si>
    <t>E450000000017</t>
  </si>
  <si>
    <t>E450000001390</t>
  </si>
  <si>
    <t>2.2.1.4.01</t>
  </si>
  <si>
    <t>2.2.1.5.01</t>
  </si>
  <si>
    <t>2.2.1.2.01                2.2.1.3.01</t>
  </si>
  <si>
    <t>2.2.5.4.01</t>
  </si>
  <si>
    <t>2.2.8.7.01</t>
  </si>
  <si>
    <t>2.3.9.9.05</t>
  </si>
  <si>
    <t>PAGO '' CURSO PROSPECTIVA PARA EL DESARROLLO : HERRAMIENTAS PARA PARTICIPAR ESCENARIOS Y GESTIONAR LA INCERTIDUMBRE EN LA ACCIÓN PÚBLICA'' MODALIDAD VIRTUAL DEL 21 AL 22 DE MAYO 2026 A FAVOR DE 35 COLABORADORES DE ESTE MINISTERIO, MHE. (USD$7,500.00 * RD$59.9485 = RD$449,613.75 TASA BC 01/05/2026)</t>
  </si>
  <si>
    <t>PAGO CONECTIVIDAD DEL MINISTERO DE HACIENDA HACIA EL MINISTERIO DE ECONOMIA PLANIFICACIÓN Y DESARROLLO,  ABRIL 2026, MHE.  (USD$6,197.97 * RD$59.9485 = RD$371,559.00 TASA BC 01/05/2026)</t>
  </si>
  <si>
    <t xml:space="preserve">Correspondiente al mes de abril del año 2026                                                             </t>
  </si>
  <si>
    <r>
      <t xml:space="preserve">                                                                                                                   Correspondiente al mes de mayo del año 2026                                                                    </t>
    </r>
    <r>
      <rPr>
        <b/>
        <sz val="16"/>
        <rFont val="Aptos Display"/>
        <family val="2"/>
      </rPr>
      <t xml:space="preserve">  Fecha de corte 05/06/2026</t>
    </r>
  </si>
  <si>
    <t>02/06/2026</t>
  </si>
  <si>
    <t>3466-1</t>
  </si>
  <si>
    <t>20/05/2026</t>
  </si>
  <si>
    <t>3081-1</t>
  </si>
  <si>
    <t>3085-1</t>
  </si>
  <si>
    <t>3086-1</t>
  </si>
  <si>
    <t>26/05/2026</t>
  </si>
  <si>
    <t>3285-1</t>
  </si>
  <si>
    <t>22/05/2026</t>
  </si>
  <si>
    <t>3211-1</t>
  </si>
  <si>
    <t>28/05/2026</t>
  </si>
  <si>
    <t>3335-1</t>
  </si>
  <si>
    <t>3209-1</t>
  </si>
  <si>
    <t>3105-1</t>
  </si>
  <si>
    <t>230-1</t>
  </si>
  <si>
    <t>3088-1</t>
  </si>
  <si>
    <t>3077-1</t>
  </si>
  <si>
    <t>3083-1</t>
  </si>
  <si>
    <t>21/05/2026</t>
  </si>
  <si>
    <t>3269-1</t>
  </si>
  <si>
    <t>B1500000969</t>
  </si>
  <si>
    <t>B1500000323</t>
  </si>
  <si>
    <t>B1500000505</t>
  </si>
  <si>
    <t>E450000024620</t>
  </si>
  <si>
    <t>E450000025368</t>
  </si>
  <si>
    <t>E450000003553</t>
  </si>
  <si>
    <t>E450000000012</t>
  </si>
  <si>
    <t>E450000017625</t>
  </si>
  <si>
    <t>E450000017626</t>
  </si>
  <si>
    <t>E450000003093</t>
  </si>
  <si>
    <t>E340000002813</t>
  </si>
  <si>
    <t>E450000003095</t>
  </si>
  <si>
    <t>E340000002814</t>
  </si>
  <si>
    <t>E450000017630</t>
  </si>
  <si>
    <t>E450000001353</t>
  </si>
  <si>
    <t>E450000003995</t>
  </si>
  <si>
    <t>E450000000930</t>
  </si>
  <si>
    <t>B1500000215</t>
  </si>
  <si>
    <t>B1500000104</t>
  </si>
  <si>
    <t>B1500000206</t>
  </si>
  <si>
    <t>B1500000207</t>
  </si>
  <si>
    <t>B1500000748</t>
  </si>
  <si>
    <t>E450000000038</t>
  </si>
  <si>
    <t>B1500002085</t>
  </si>
  <si>
    <t>B1700000321</t>
  </si>
  <si>
    <t>E450000030924</t>
  </si>
  <si>
    <t>E450000031657</t>
  </si>
  <si>
    <t>E450000031660</t>
  </si>
  <si>
    <t>E450000134609</t>
  </si>
  <si>
    <t>E450000134613</t>
  </si>
  <si>
    <t>E450000001197</t>
  </si>
  <si>
    <t>E450000001198</t>
  </si>
  <si>
    <t>JF D 24 SERVIC DOMINICANA, SRL</t>
  </si>
  <si>
    <t>EMPRESAS OCL, SRL</t>
  </si>
  <si>
    <t>GRUPO ALASKA, S.A.</t>
  </si>
  <si>
    <t>MUNDO INDUSTRIAL, S.R.L</t>
  </si>
  <si>
    <t>COMPU-OFFICE DOMINICANA SRL</t>
  </si>
  <si>
    <t>MAGNA MOTORS SA</t>
  </si>
  <si>
    <t>SAN MIGUEL &amp; CIA, SRL</t>
  </si>
  <si>
    <t>CLARA YSABEL TEZANOS BAEZ</t>
  </si>
  <si>
    <t>SUPERINTENDENCIA DE SEGUROS</t>
  </si>
  <si>
    <t>GARENA SRL</t>
  </si>
  <si>
    <t>JUNTA CENTRAL ELECTORAL</t>
  </si>
  <si>
    <t>ORGANIZACION PARA EL DESARROLLO ECONOMICO, COOPERACION Y DESARROLLO (OECD)</t>
  </si>
  <si>
    <t>COORPORACION ACUEDUCTO ALCANTARILLADO SANTO DOMINGO (CAASD)</t>
  </si>
  <si>
    <t>EMPRESA DISTRIBUIDORA DE ELECTRICIDAD DEL NORTE</t>
  </si>
  <si>
    <t>UNIVERSIDAD IBEROAMERICANA</t>
  </si>
  <si>
    <t>SERVICIOS DE FUMIGACION PARA LA OFICINA DE LA REGIONAL NORTE, MHE.</t>
  </si>
  <si>
    <t>SERVICIOS LIMPIEZA  DE FILTRANTES Y CAMARA SEPTICAS, MHE.</t>
  </si>
  <si>
    <t>ADQ. DE 4 ESCALERAS, 6 ESTUFAS ELECTRICAS Y 6 DESHUMIDIFICADOR PARA LA DIVISIÓN DE MAYORDOMIA, MHE.</t>
  </si>
  <si>
    <t>SERVICIO DE FLOTAS CUENTA NO.43661777 CORRESPONDIENTE AL MINISTERIO DE ECONOMIA, PLANIFICACIÓN Y DESARROLLO, ABRIL 2026 AMPARADO EN LA LEY DE FUSIÓN 45-25, MHE.</t>
  </si>
  <si>
    <t>SERVICIO DE FLOTAS CUENTA NO.43661777 CORRESPONDIENTE AL MINISTERIO DE ECONOMIA, PLANIFICACIÓN Y DESARROLLO, MAYO 2026 AMPARADO EN LA LEY DE FUSIÓN 45-25, MHE.</t>
  </si>
  <si>
    <t>ADQ. DE 160 BOTELLONES DE AGUA DE 5GLS, CP.</t>
  </si>
  <si>
    <t>ADQ. DE ARTICULOS DE REFIGRACIÓN, MHE.</t>
  </si>
  <si>
    <t>ADQ. DE 141 BOTELLONES DE AGUA DE 5GLS, CP.</t>
  </si>
  <si>
    <t>ADQ. DE 163 BOTELLONES DE AGUA DE 5GLS, CP.</t>
  </si>
  <si>
    <t>ADQ. DE 125 BOTELLONES DE AGUA DE 5GLS, CP.</t>
  </si>
  <si>
    <t>NOTA DE CREDITO QUE MODIFICA EL NCFE450000003093</t>
  </si>
  <si>
    <t>ADQ. DE 219 BOTELLONES DE AGUA DE 5GLS, CP.</t>
  </si>
  <si>
    <t>NOTA DE CREDITO QUE MODIFICA EL NCFE450000003095</t>
  </si>
  <si>
    <t>ADQ. DE 133 BOTELLONES DE AGUA DE 5GLS, CP.</t>
  </si>
  <si>
    <t>ADQ. DE CATUCHOS PARA EL PLOTTER, MHE.</t>
  </si>
  <si>
    <t>REPARACION Y MANTENIMIENTO DE VEHICULO PERTENECIENTE A LA FLOTILLA VEHICULAR, MHE.</t>
  </si>
  <si>
    <t>MANTENIMIENTO DE ELEVADORES, ABRIL 2026, MHE.</t>
  </si>
  <si>
    <t>ARRENDAMIENTO TERRENO PARA PARQUEOS,  DESDE EL 15 DE MAYO  HASTA EL 15 DE JUNIO 2026, MHE.</t>
  </si>
  <si>
    <t>SERVICIOS DE ASESORIA DE GESTION Y SALUD OCUPACIONAL, FEBRERO 2026,  MH.</t>
  </si>
  <si>
    <t>SERVICIOS DE ASESORIA DE GESTION Y SALUD OCUPACIONAL, MARZO 2026,  MH.</t>
  </si>
  <si>
    <t>ADQ. DE INSUMOS PARA LA COCINA, CP.</t>
  </si>
  <si>
    <t>SERVICIO PADRON, JUNIO 2026, MHE.</t>
  </si>
  <si>
    <t>CONSUMO DE AGUA, JUNIO 2026. LOS RIOS CODIGO 192521,  MHE.</t>
  </si>
  <si>
    <t>CONSUMO DE AGUA, JUNIO. CODIGO 15840  2026, MHE.</t>
  </si>
  <si>
    <t>CONSUMO DE AGUA, JUNIO 2026. CODIGO 455664, MHE.</t>
  </si>
  <si>
    <t>SERVICIO ENERGETICO  SANTIAGO DE LOS CABALLEROS NIC 7243087 PERIODO 01/04/2026 AL 01/05/2026, CORRESPONDIENTE AL MINISTERIO DE ECONOMIA PLANIFICACIÓN Y DESARROLLO. PAGADO  A TRAVES DEL MINISTERIO DE HACIENDA Y ECONOMIA BASADO EN  LA LEY 45-25 MHE.</t>
  </si>
  <si>
    <t>SERVICIO ENERGETICO  SANTIAGO DE LOS CABALLEROS NIC 7281842 PERIODO 01/04/2026 AL 01/05/2026, CORRESPONDIENTE AL MINISTERIO DE ECONOMIA PLANIFICACIÓN Y DESARROLLO. PAGADO  A TRAVES DEL MINISTERIO DE HACIENDA Y ECONOMIA BASADO EN  LA LEY 45-25. MHE.</t>
  </si>
  <si>
    <t>SEGUNDO PAGO '' MAESTRIA EN DERECHO INMOBILIARIO Y REGISTRAL'' A FAVOR DE LA SRA. CLAUDIA G. SOTO PEÑA Y MAESTRIA EN ''DERECHO TRIBUTARIO Y ASESORIA FISCAL'' A FAVOR DE LA SRA MARLENE TAPIA POLANCO.  PERIODO MAYO - AGOSTO 2026, MHE.</t>
  </si>
  <si>
    <t xml:space="preserve">2.3.9.2.01              </t>
  </si>
  <si>
    <t>EN REVISIÓN.</t>
  </si>
  <si>
    <t>2.2.5.6.01</t>
  </si>
  <si>
    <t>2.2.1.7.01</t>
  </si>
  <si>
    <t>2.2.1.6.01</t>
  </si>
  <si>
    <t>DEVUELTO A LA DIRECCIÓN ADMINISTRATIVA PARA CORRECIÓN.</t>
  </si>
  <si>
    <t xml:space="preserve"> ''MAESTRIA EN FINANZAS''  (DIRECCIÓN FINANCIERA) A FAVOR DE ELIANNY TRINIDAD. Y  ''MAESTRIA EN  ECONOMIA'' (VICE MINISTERIO DE POLITICA FISCAL)  A FAVOR DE MAURO JUNIOR DE CAPITANI FERNANDEZ, AMBOS  COLABORADORES DEL MHE.   PERIODO MAYO - AGOSTO  2026, MHE. (USD$2,392.00 * RD$58.6768 = RD$140,354.90 TASA BC 05/06/2026)</t>
  </si>
  <si>
    <t>2.3.6.3.04         2.3.7.1.05         2..6.5.2.01</t>
  </si>
  <si>
    <t>2.2.8.5.01</t>
  </si>
  <si>
    <t>2.2.1.3.01</t>
  </si>
  <si>
    <t>(CUOTA ANUAL AÑO 2025) CONVENCIÓN SOBRE ASISTENCIA MUTUA EN MATERIA FISCAL Y CONVENCIÓN MULTILATERAL DE AUTORIDADES COMPETENTES PARA EL  INTERCAMBIO DEL INFORME PAÍS POR PAÍS DE LA ORGANIZACIÓN PARA LA  LA COOPERACIÓN Y EL DESARROLLO (OECD), MHE. (EU$1,600.00 * RD$70.8558 = RD$113,369.28 TASA BC 05/06/2026)</t>
  </si>
  <si>
    <t>2.4.7.2.01</t>
  </si>
  <si>
    <t xml:space="preserve">2.6.5.4.01          2.6.5.7.01           2.6.1.4.01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</si>
</sst>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i/>
      <sz val="12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166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wrapText="1"/>
    </xf>
    <xf numFmtId="165" fontId="15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43" fontId="8" fillId="0" borderId="3" xfId="1" applyFont="1" applyFill="1" applyBorder="1" applyAlignment="1">
      <alignment horizontal="justify" vertical="center" wrapText="1"/>
    </xf>
    <xf numFmtId="49" fontId="8" fillId="0" borderId="3" xfId="1" applyNumberFormat="1" applyFont="1" applyFill="1" applyBorder="1" applyAlignment="1">
      <alignment horizontal="justify" vertical="center" wrapText="1"/>
    </xf>
    <xf numFmtId="43" fontId="8" fillId="0" borderId="1" xfId="1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14" fontId="7" fillId="3" borderId="4" xfId="1" applyNumberFormat="1" applyFont="1" applyFill="1" applyBorder="1" applyAlignment="1">
      <alignment horizontal="center" vertical="center" wrapText="1"/>
    </xf>
    <xf numFmtId="165" fontId="7" fillId="3" borderId="4" xfId="4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49" fontId="6" fillId="2" borderId="0" xfId="4" applyNumberFormat="1" applyFont="1" applyFill="1" applyAlignment="1">
      <alignment horizontal="center"/>
    </xf>
    <xf numFmtId="49" fontId="16" fillId="2" borderId="0" xfId="4" applyNumberFormat="1" applyFont="1" applyFill="1" applyAlignment="1">
      <alignment horizont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/>
    <xf numFmtId="49" fontId="13" fillId="0" borderId="0" xfId="0" applyNumberFormat="1" applyFont="1"/>
    <xf numFmtId="49" fontId="0" fillId="0" borderId="0" xfId="0" applyNumberFormat="1"/>
    <xf numFmtId="14" fontId="0" fillId="2" borderId="0" xfId="0" applyNumberFormat="1" applyFill="1"/>
    <xf numFmtId="14" fontId="16" fillId="2" borderId="0" xfId="4" applyNumberFormat="1" applyFont="1" applyFill="1" applyAlignment="1">
      <alignment horizontal="center" wrapText="1"/>
    </xf>
    <xf numFmtId="14" fontId="13" fillId="0" borderId="0" xfId="0" applyNumberFormat="1" applyFont="1"/>
    <xf numFmtId="14" fontId="0" fillId="0" borderId="0" xfId="0" applyNumberFormat="1"/>
    <xf numFmtId="49" fontId="0" fillId="2" borderId="0" xfId="0" applyNumberFormat="1" applyFill="1" applyAlignment="1">
      <alignment horizontal="center"/>
    </xf>
    <xf numFmtId="49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6" fontId="8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justify" vertical="center" wrapText="1"/>
    </xf>
    <xf numFmtId="165" fontId="7" fillId="3" borderId="5" xfId="4" applyNumberFormat="1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0" fontId="8" fillId="0" borderId="4" xfId="4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justify" vertical="center" wrapText="1"/>
    </xf>
    <xf numFmtId="43" fontId="11" fillId="0" borderId="11" xfId="1" applyFont="1" applyFill="1" applyBorder="1" applyAlignment="1">
      <alignment horizontal="center" vertical="center" wrapText="1"/>
    </xf>
    <xf numFmtId="4" fontId="10" fillId="0" borderId="13" xfId="0" applyNumberFormat="1" applyFont="1" applyBorder="1" applyAlignment="1">
      <alignment wrapText="1"/>
    </xf>
    <xf numFmtId="43" fontId="12" fillId="0" borderId="13" xfId="1" applyFont="1" applyFill="1" applyBorder="1"/>
    <xf numFmtId="0" fontId="12" fillId="0" borderId="14" xfId="0" applyFont="1" applyBorder="1" applyAlignment="1">
      <alignment wrapText="1"/>
    </xf>
    <xf numFmtId="43" fontId="10" fillId="0" borderId="13" xfId="1" applyFont="1" applyFill="1" applyBorder="1" applyAlignment="1">
      <alignment vertical="center"/>
    </xf>
    <xf numFmtId="49" fontId="13" fillId="0" borderId="15" xfId="0" applyNumberFormat="1" applyFont="1" applyBorder="1"/>
    <xf numFmtId="14" fontId="12" fillId="0" borderId="14" xfId="0" applyNumberFormat="1" applyFont="1" applyBorder="1" applyAlignment="1">
      <alignment wrapText="1"/>
    </xf>
    <xf numFmtId="49" fontId="12" fillId="0" borderId="14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65" fontId="5" fillId="2" borderId="0" xfId="0" applyNumberFormat="1" applyFont="1" applyFill="1" applyAlignment="1">
      <alignment horizontal="center"/>
    </xf>
    <xf numFmtId="0" fontId="16" fillId="2" borderId="0" xfId="4" applyFont="1" applyFill="1" applyAlignment="1">
      <alignment horizontal="center"/>
    </xf>
    <xf numFmtId="165" fontId="10" fillId="0" borderId="12" xfId="0" applyNumberFormat="1" applyFont="1" applyBorder="1" applyAlignment="1">
      <alignment horizontal="right" vertical="center" wrapText="1"/>
    </xf>
    <xf numFmtId="165" fontId="10" fillId="0" borderId="13" xfId="0" applyNumberFormat="1" applyFont="1" applyBorder="1" applyAlignment="1">
      <alignment horizontal="right" vertical="center" wrapText="1"/>
    </xf>
    <xf numFmtId="0" fontId="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4095751</xdr:colOff>
      <xdr:row>1</xdr:row>
      <xdr:rowOff>77108</xdr:rowOff>
    </xdr:from>
    <xdr:to>
      <xdr:col>6</xdr:col>
      <xdr:colOff>253999</xdr:colOff>
      <xdr:row>6</xdr:row>
      <xdr:rowOff>267606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11416394" y="376465"/>
          <a:ext cx="4581070" cy="2422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2680607</xdr:colOff>
      <xdr:row>1</xdr:row>
      <xdr:rowOff>285750</xdr:rowOff>
    </xdr:from>
    <xdr:to>
      <xdr:col>5</xdr:col>
      <xdr:colOff>435429</xdr:colOff>
      <xdr:row>6</xdr:row>
      <xdr:rowOff>285748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674678" y="585107"/>
          <a:ext cx="4626429" cy="24764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K38"/>
  <sheetViews>
    <sheetView zoomScale="70" zoomScaleNormal="70" workbookViewId="0">
      <pane ySplit="1" topLeftCell="A26" activePane="bottomLeft" state="frozen"/>
      <selection pane="bottomLeft" activeCell="A38" sqref="A1:K38"/>
    </sheetView>
  </sheetViews>
  <sheetFormatPr baseColWidth="10" defaultColWidth="11.42578125" defaultRowHeight="15" x14ac:dyDescent="0.25"/>
  <cols>
    <col min="1" max="1" width="20" style="4" customWidth="1"/>
    <col min="2" max="2" width="31.85546875" customWidth="1"/>
    <col min="3" max="3" width="53.140625" style="1" customWidth="1"/>
    <col min="4" max="4" width="73" style="2" customWidth="1"/>
    <col min="5" max="5" width="24.42578125" style="1" customWidth="1"/>
    <col min="6" max="6" width="28.7109375" style="3" customWidth="1"/>
    <col min="7" max="7" width="25.7109375" customWidth="1"/>
    <col min="8" max="8" width="27.7109375" customWidth="1"/>
    <col min="9" max="9" width="31.85546875" style="46" customWidth="1"/>
    <col min="10" max="10" width="24.140625" style="50" customWidth="1"/>
    <col min="11" max="11" width="50" style="53" customWidth="1"/>
  </cols>
  <sheetData>
    <row r="1" spans="1:11" ht="24" x14ac:dyDescent="0.35">
      <c r="A1" s="23"/>
      <c r="B1" s="24"/>
      <c r="C1" s="25"/>
      <c r="D1" s="26"/>
      <c r="E1" s="25"/>
      <c r="F1" s="27"/>
      <c r="G1" s="24"/>
      <c r="H1" s="24"/>
      <c r="I1" s="39"/>
      <c r="J1" s="47"/>
      <c r="K1" s="51"/>
    </row>
    <row r="2" spans="1:11" ht="24" x14ac:dyDescent="0.35">
      <c r="A2" s="23"/>
      <c r="B2" s="24"/>
      <c r="C2" s="25"/>
      <c r="D2" s="26"/>
      <c r="E2" s="25"/>
      <c r="F2" s="27"/>
      <c r="G2" s="24"/>
      <c r="H2" s="24"/>
      <c r="I2" s="39"/>
      <c r="J2" s="47"/>
      <c r="K2" s="51"/>
    </row>
    <row r="3" spans="1:11" ht="24" x14ac:dyDescent="0.35">
      <c r="A3" s="23"/>
      <c r="B3" s="24"/>
      <c r="C3" s="25"/>
      <c r="D3" s="26"/>
      <c r="E3" s="25"/>
      <c r="F3" s="27"/>
      <c r="G3" s="24"/>
      <c r="H3" s="24"/>
      <c r="I3" s="39"/>
      <c r="J3" s="47"/>
      <c r="K3" s="51"/>
    </row>
    <row r="4" spans="1:11" ht="48.75" customHeight="1" x14ac:dyDescent="0.3">
      <c r="A4" s="80"/>
      <c r="B4" s="80"/>
      <c r="C4" s="80"/>
      <c r="D4" s="80"/>
      <c r="E4" s="80"/>
      <c r="F4" s="80"/>
      <c r="G4" s="80"/>
      <c r="H4" s="80"/>
      <c r="I4" s="80"/>
      <c r="J4" s="47"/>
      <c r="K4" s="51"/>
    </row>
    <row r="5" spans="1:11" ht="57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47"/>
      <c r="K5" s="51"/>
    </row>
    <row r="6" spans="1:11" ht="22.5" x14ac:dyDescent="0.3">
      <c r="A6" s="5"/>
      <c r="B6" s="5"/>
      <c r="C6" s="5"/>
      <c r="D6" s="5"/>
      <c r="E6" s="5"/>
      <c r="F6" s="5"/>
      <c r="G6" s="5"/>
      <c r="H6" s="5"/>
      <c r="I6" s="40"/>
      <c r="J6" s="47"/>
      <c r="K6" s="51"/>
    </row>
    <row r="7" spans="1:11" ht="57" customHeight="1" x14ac:dyDescent="0.5">
      <c r="A7" s="81" t="s">
        <v>2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ht="35.25" customHeight="1" x14ac:dyDescent="0.5">
      <c r="A8" s="85" t="s">
        <v>87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35.25" customHeight="1" x14ac:dyDescent="0.5">
      <c r="A9" s="31"/>
      <c r="B9" s="31"/>
      <c r="C9" s="31"/>
      <c r="D9" s="31"/>
      <c r="E9" s="31"/>
      <c r="F9" s="31"/>
      <c r="G9" s="31"/>
      <c r="H9" s="31"/>
      <c r="I9" s="41"/>
      <c r="J9" s="48"/>
      <c r="K9" s="41"/>
    </row>
    <row r="10" spans="1:11" ht="106.5" customHeight="1" x14ac:dyDescent="0.25">
      <c r="A10" s="38" t="s">
        <v>0</v>
      </c>
      <c r="B10" s="35" t="s">
        <v>33</v>
      </c>
      <c r="C10" s="35" t="s">
        <v>19</v>
      </c>
      <c r="D10" s="35" t="s">
        <v>1</v>
      </c>
      <c r="E10" s="35" t="s">
        <v>12</v>
      </c>
      <c r="F10" s="36" t="s">
        <v>4</v>
      </c>
      <c r="G10" s="35" t="s">
        <v>34</v>
      </c>
      <c r="H10" s="36" t="s">
        <v>5</v>
      </c>
      <c r="I10" s="42" t="s">
        <v>35</v>
      </c>
      <c r="J10" s="37" t="s">
        <v>10</v>
      </c>
      <c r="K10" s="42" t="s">
        <v>28</v>
      </c>
    </row>
    <row r="11" spans="1:11" ht="63.75" customHeight="1" x14ac:dyDescent="0.25">
      <c r="A11" s="54">
        <v>45818</v>
      </c>
      <c r="B11" s="7" t="s">
        <v>17</v>
      </c>
      <c r="C11" s="8" t="s">
        <v>15</v>
      </c>
      <c r="D11" s="78" t="s">
        <v>18</v>
      </c>
      <c r="E11" s="9" t="s">
        <v>16</v>
      </c>
      <c r="F11" s="10">
        <v>27919.13</v>
      </c>
      <c r="G11" s="11">
        <v>45848</v>
      </c>
      <c r="H11" s="34">
        <v>0</v>
      </c>
      <c r="I11" s="43" t="s">
        <v>9</v>
      </c>
      <c r="J11" s="43" t="s">
        <v>9</v>
      </c>
      <c r="K11" s="55" t="s">
        <v>11</v>
      </c>
    </row>
    <row r="12" spans="1:11" ht="63.75" customHeight="1" x14ac:dyDescent="0.25">
      <c r="A12" s="54">
        <v>45968</v>
      </c>
      <c r="B12" s="7" t="s">
        <v>22</v>
      </c>
      <c r="C12" s="8" t="s">
        <v>24</v>
      </c>
      <c r="D12" s="78" t="s">
        <v>26</v>
      </c>
      <c r="E12" s="9" t="s">
        <v>27</v>
      </c>
      <c r="F12" s="10">
        <v>17265.759999999998</v>
      </c>
      <c r="G12" s="11">
        <v>45998</v>
      </c>
      <c r="H12" s="34">
        <v>0</v>
      </c>
      <c r="I12" s="43" t="s">
        <v>9</v>
      </c>
      <c r="J12" s="43" t="s">
        <v>9</v>
      </c>
      <c r="K12" s="55" t="s">
        <v>11</v>
      </c>
    </row>
    <row r="13" spans="1:11" ht="63.75" customHeight="1" x14ac:dyDescent="0.25">
      <c r="A13" s="54">
        <v>45972</v>
      </c>
      <c r="B13" s="7" t="s">
        <v>21</v>
      </c>
      <c r="C13" s="8" t="s">
        <v>23</v>
      </c>
      <c r="D13" s="78" t="s">
        <v>25</v>
      </c>
      <c r="E13" s="9" t="s">
        <v>20</v>
      </c>
      <c r="F13" s="10">
        <v>9000</v>
      </c>
      <c r="G13" s="11">
        <v>46002</v>
      </c>
      <c r="H13" s="34">
        <v>0</v>
      </c>
      <c r="I13" s="43" t="s">
        <v>9</v>
      </c>
      <c r="J13" s="43" t="s">
        <v>9</v>
      </c>
      <c r="K13" s="55" t="s">
        <v>11</v>
      </c>
    </row>
    <row r="14" spans="1:11" ht="63.75" customHeight="1" x14ac:dyDescent="0.25">
      <c r="A14" s="54">
        <v>46007</v>
      </c>
      <c r="B14" s="7" t="s">
        <v>31</v>
      </c>
      <c r="C14" s="8" t="s">
        <v>30</v>
      </c>
      <c r="D14" s="78" t="s">
        <v>32</v>
      </c>
      <c r="E14" s="9" t="s">
        <v>27</v>
      </c>
      <c r="F14" s="10">
        <v>19985.55</v>
      </c>
      <c r="G14" s="11">
        <v>46037</v>
      </c>
      <c r="H14" s="34">
        <v>0</v>
      </c>
      <c r="I14" s="43" t="s">
        <v>9</v>
      </c>
      <c r="J14" s="43" t="s">
        <v>9</v>
      </c>
      <c r="K14" s="55" t="s">
        <v>11</v>
      </c>
    </row>
    <row r="15" spans="1:11" ht="63.75" customHeight="1" x14ac:dyDescent="0.25">
      <c r="A15" s="54">
        <v>46066</v>
      </c>
      <c r="B15" s="7" t="s">
        <v>65</v>
      </c>
      <c r="C15" s="8" t="s">
        <v>42</v>
      </c>
      <c r="D15" s="78" t="s">
        <v>53</v>
      </c>
      <c r="E15" s="9" t="s">
        <v>83</v>
      </c>
      <c r="F15" s="10">
        <v>94400</v>
      </c>
      <c r="G15" s="11">
        <v>46096</v>
      </c>
      <c r="H15" s="34">
        <v>94400</v>
      </c>
      <c r="I15" s="43" t="s">
        <v>90</v>
      </c>
      <c r="J15" s="43" t="s">
        <v>89</v>
      </c>
      <c r="K15" s="55"/>
    </row>
    <row r="16" spans="1:11" ht="63.75" customHeight="1" x14ac:dyDescent="0.25">
      <c r="A16" s="54">
        <v>46079</v>
      </c>
      <c r="B16" s="7" t="s">
        <v>72</v>
      </c>
      <c r="C16" s="8" t="s">
        <v>48</v>
      </c>
      <c r="D16" s="78" t="s">
        <v>86</v>
      </c>
      <c r="E16" s="9" t="s">
        <v>80</v>
      </c>
      <c r="F16" s="10">
        <v>371559</v>
      </c>
      <c r="G16" s="11">
        <v>46157</v>
      </c>
      <c r="H16" s="34">
        <f t="shared" ref="H16:H30" si="0">F16</f>
        <v>371559</v>
      </c>
      <c r="I16" s="43" t="s">
        <v>92</v>
      </c>
      <c r="J16" s="43" t="s">
        <v>91</v>
      </c>
      <c r="K16" s="55"/>
    </row>
    <row r="17" spans="1:11" ht="63.75" customHeight="1" x14ac:dyDescent="0.25">
      <c r="A17" s="54">
        <v>46091</v>
      </c>
      <c r="B17" s="7" t="s">
        <v>68</v>
      </c>
      <c r="C17" s="8" t="s">
        <v>45</v>
      </c>
      <c r="D17" s="78" t="s">
        <v>56</v>
      </c>
      <c r="E17" s="9" t="s">
        <v>29</v>
      </c>
      <c r="F17" s="10">
        <v>1679848</v>
      </c>
      <c r="G17" s="11">
        <v>46121</v>
      </c>
      <c r="H17" s="34">
        <f t="shared" si="0"/>
        <v>1679848</v>
      </c>
      <c r="I17" s="43" t="s">
        <v>93</v>
      </c>
      <c r="J17" s="43" t="s">
        <v>91</v>
      </c>
      <c r="K17" s="55"/>
    </row>
    <row r="18" spans="1:11" ht="63.75" customHeight="1" x14ac:dyDescent="0.25">
      <c r="A18" s="54">
        <v>46094</v>
      </c>
      <c r="B18" s="7" t="s">
        <v>69</v>
      </c>
      <c r="C18" s="8" t="s">
        <v>45</v>
      </c>
      <c r="D18" s="78" t="s">
        <v>57</v>
      </c>
      <c r="E18" s="9" t="s">
        <v>29</v>
      </c>
      <c r="F18" s="10">
        <v>240000</v>
      </c>
      <c r="G18" s="11">
        <v>46124</v>
      </c>
      <c r="H18" s="34">
        <f t="shared" si="0"/>
        <v>240000</v>
      </c>
      <c r="I18" s="43" t="s">
        <v>94</v>
      </c>
      <c r="J18" s="43" t="s">
        <v>91</v>
      </c>
      <c r="K18" s="55"/>
    </row>
    <row r="19" spans="1:11" ht="63.75" customHeight="1" x14ac:dyDescent="0.25">
      <c r="A19" s="54">
        <v>46104</v>
      </c>
      <c r="B19" s="7" t="s">
        <v>41</v>
      </c>
      <c r="C19" s="8" t="s">
        <v>13</v>
      </c>
      <c r="D19" s="78" t="s">
        <v>14</v>
      </c>
      <c r="E19" s="9" t="s">
        <v>8</v>
      </c>
      <c r="F19" s="10">
        <v>79060</v>
      </c>
      <c r="G19" s="11">
        <v>46134</v>
      </c>
      <c r="H19" s="34">
        <f t="shared" si="0"/>
        <v>79060</v>
      </c>
      <c r="I19" s="43" t="s">
        <v>96</v>
      </c>
      <c r="J19" s="43" t="s">
        <v>95</v>
      </c>
      <c r="K19" s="55"/>
    </row>
    <row r="20" spans="1:11" ht="63.75" customHeight="1" x14ac:dyDescent="0.25">
      <c r="A20" s="54">
        <v>46121</v>
      </c>
      <c r="B20" s="7" t="s">
        <v>66</v>
      </c>
      <c r="C20" s="8" t="s">
        <v>43</v>
      </c>
      <c r="D20" s="78" t="s">
        <v>54</v>
      </c>
      <c r="E20" s="9" t="s">
        <v>29</v>
      </c>
      <c r="F20" s="10">
        <v>32169.599999999999</v>
      </c>
      <c r="G20" s="11">
        <v>46151</v>
      </c>
      <c r="H20" s="34">
        <f t="shared" si="0"/>
        <v>32169.599999999999</v>
      </c>
      <c r="I20" s="43" t="s">
        <v>98</v>
      </c>
      <c r="J20" s="43" t="s">
        <v>97</v>
      </c>
      <c r="K20" s="55"/>
    </row>
    <row r="21" spans="1:11" ht="63.75" customHeight="1" x14ac:dyDescent="0.25">
      <c r="A21" s="54">
        <v>46125</v>
      </c>
      <c r="B21" s="7" t="s">
        <v>67</v>
      </c>
      <c r="C21" s="8" t="s">
        <v>44</v>
      </c>
      <c r="D21" s="78" t="s">
        <v>55</v>
      </c>
      <c r="E21" s="9" t="s">
        <v>84</v>
      </c>
      <c r="F21" s="10">
        <v>31860</v>
      </c>
      <c r="G21" s="11">
        <v>46140</v>
      </c>
      <c r="H21" s="34">
        <f t="shared" si="0"/>
        <v>31860</v>
      </c>
      <c r="I21" s="43" t="s">
        <v>100</v>
      </c>
      <c r="J21" s="43" t="s">
        <v>99</v>
      </c>
      <c r="K21" s="55"/>
    </row>
    <row r="22" spans="1:11" ht="63.75" customHeight="1" x14ac:dyDescent="0.25">
      <c r="A22" s="54">
        <v>46128</v>
      </c>
      <c r="B22" s="7" t="s">
        <v>76</v>
      </c>
      <c r="C22" s="8" t="s">
        <v>51</v>
      </c>
      <c r="D22" s="78" t="s">
        <v>63</v>
      </c>
      <c r="E22" s="9" t="s">
        <v>27</v>
      </c>
      <c r="F22" s="10">
        <v>8285.08</v>
      </c>
      <c r="G22" s="11">
        <v>46158</v>
      </c>
      <c r="H22" s="34">
        <f t="shared" si="0"/>
        <v>8285.08</v>
      </c>
      <c r="I22" s="43" t="s">
        <v>101</v>
      </c>
      <c r="J22" s="43" t="s">
        <v>97</v>
      </c>
      <c r="K22" s="55"/>
    </row>
    <row r="23" spans="1:11" ht="63.75" customHeight="1" x14ac:dyDescent="0.25">
      <c r="A23" s="54">
        <v>46128</v>
      </c>
      <c r="B23" s="7" t="s">
        <v>77</v>
      </c>
      <c r="C23" s="8" t="s">
        <v>51</v>
      </c>
      <c r="D23" s="78" t="s">
        <v>63</v>
      </c>
      <c r="E23" s="9" t="s">
        <v>27</v>
      </c>
      <c r="F23" s="10">
        <v>8182.79</v>
      </c>
      <c r="G23" s="11">
        <v>46158</v>
      </c>
      <c r="H23" s="34">
        <f t="shared" si="0"/>
        <v>8182.79</v>
      </c>
      <c r="I23" s="43" t="s">
        <v>101</v>
      </c>
      <c r="J23" s="43" t="s">
        <v>97</v>
      </c>
      <c r="K23" s="55"/>
    </row>
    <row r="24" spans="1:11" ht="63.75" customHeight="1" x14ac:dyDescent="0.25">
      <c r="A24" s="54">
        <v>46132</v>
      </c>
      <c r="B24" s="7" t="s">
        <v>21</v>
      </c>
      <c r="C24" s="8" t="s">
        <v>50</v>
      </c>
      <c r="D24" s="78" t="s">
        <v>62</v>
      </c>
      <c r="E24" s="9" t="s">
        <v>82</v>
      </c>
      <c r="F24" s="10">
        <v>201315.08</v>
      </c>
      <c r="G24" s="11">
        <v>46162</v>
      </c>
      <c r="H24" s="34">
        <f t="shared" si="0"/>
        <v>201315.08</v>
      </c>
      <c r="I24" s="43" t="s">
        <v>102</v>
      </c>
      <c r="J24" s="43" t="s">
        <v>91</v>
      </c>
      <c r="K24" s="55"/>
    </row>
    <row r="25" spans="1:11" ht="63.75" customHeight="1" x14ac:dyDescent="0.25">
      <c r="A25" s="54">
        <v>46132</v>
      </c>
      <c r="B25" s="7" t="s">
        <v>78</v>
      </c>
      <c r="C25" s="8" t="s">
        <v>52</v>
      </c>
      <c r="D25" s="78" t="s">
        <v>64</v>
      </c>
      <c r="E25" s="9" t="s">
        <v>79</v>
      </c>
      <c r="F25" s="10">
        <v>7490.27</v>
      </c>
      <c r="G25" s="11">
        <v>46162</v>
      </c>
      <c r="H25" s="34">
        <f t="shared" si="0"/>
        <v>7490.27</v>
      </c>
      <c r="I25" s="43" t="s">
        <v>103</v>
      </c>
      <c r="J25" s="43" t="s">
        <v>91</v>
      </c>
      <c r="K25" s="55"/>
    </row>
    <row r="26" spans="1:11" ht="63.75" customHeight="1" x14ac:dyDescent="0.25">
      <c r="A26" s="54">
        <v>46137</v>
      </c>
      <c r="B26" s="7" t="s">
        <v>71</v>
      </c>
      <c r="C26" s="8" t="s">
        <v>47</v>
      </c>
      <c r="D26" s="78" t="s">
        <v>58</v>
      </c>
      <c r="E26" s="9" t="s">
        <v>80</v>
      </c>
      <c r="F26" s="10">
        <v>12776.29</v>
      </c>
      <c r="G26" s="11">
        <v>46152</v>
      </c>
      <c r="H26" s="34">
        <f t="shared" si="0"/>
        <v>12776.29</v>
      </c>
      <c r="I26" s="43" t="s">
        <v>104</v>
      </c>
      <c r="J26" s="43" t="s">
        <v>91</v>
      </c>
      <c r="K26" s="55"/>
    </row>
    <row r="27" spans="1:11" ht="63.75" customHeight="1" x14ac:dyDescent="0.25">
      <c r="A27" s="54">
        <v>46138</v>
      </c>
      <c r="B27" s="7" t="s">
        <v>73</v>
      </c>
      <c r="C27" s="8" t="s">
        <v>48</v>
      </c>
      <c r="D27" s="78" t="s">
        <v>59</v>
      </c>
      <c r="E27" s="9" t="s">
        <v>80</v>
      </c>
      <c r="F27" s="10">
        <v>5850</v>
      </c>
      <c r="G27" s="11">
        <v>46157</v>
      </c>
      <c r="H27" s="34">
        <f t="shared" si="0"/>
        <v>5850</v>
      </c>
      <c r="I27" s="43" t="s">
        <v>105</v>
      </c>
      <c r="J27" s="43" t="s">
        <v>91</v>
      </c>
      <c r="K27" s="55"/>
    </row>
    <row r="28" spans="1:11" ht="63.75" customHeight="1" x14ac:dyDescent="0.25">
      <c r="A28" s="54">
        <v>46139</v>
      </c>
      <c r="B28" s="7" t="s">
        <v>74</v>
      </c>
      <c r="C28" s="8" t="s">
        <v>49</v>
      </c>
      <c r="D28" s="78" t="s">
        <v>60</v>
      </c>
      <c r="E28" s="9" t="s">
        <v>80</v>
      </c>
      <c r="F28" s="10">
        <v>49672.07</v>
      </c>
      <c r="G28" s="11">
        <v>46170</v>
      </c>
      <c r="H28" s="34">
        <f t="shared" si="0"/>
        <v>49672.07</v>
      </c>
      <c r="I28" s="43" t="s">
        <v>106</v>
      </c>
      <c r="J28" s="43" t="s">
        <v>91</v>
      </c>
      <c r="K28" s="55"/>
    </row>
    <row r="29" spans="1:11" ht="63.75" customHeight="1" x14ac:dyDescent="0.25">
      <c r="A29" s="54">
        <v>46139</v>
      </c>
      <c r="B29" s="7" t="s">
        <v>75</v>
      </c>
      <c r="C29" s="8" t="s">
        <v>49</v>
      </c>
      <c r="D29" s="78" t="s">
        <v>61</v>
      </c>
      <c r="E29" s="9" t="s">
        <v>81</v>
      </c>
      <c r="F29" s="10">
        <v>204656.67</v>
      </c>
      <c r="G29" s="11">
        <v>46170</v>
      </c>
      <c r="H29" s="34">
        <f t="shared" si="0"/>
        <v>204656.67</v>
      </c>
      <c r="I29" s="43" t="s">
        <v>106</v>
      </c>
      <c r="J29" s="43" t="s">
        <v>91</v>
      </c>
      <c r="K29" s="55"/>
    </row>
    <row r="30" spans="1:11" ht="88.5" customHeight="1" thickBot="1" x14ac:dyDescent="0.3">
      <c r="A30" s="54">
        <v>46147</v>
      </c>
      <c r="B30" s="7" t="s">
        <v>70</v>
      </c>
      <c r="C30" s="8" t="s">
        <v>46</v>
      </c>
      <c r="D30" s="78" t="s">
        <v>85</v>
      </c>
      <c r="E30" s="9" t="s">
        <v>20</v>
      </c>
      <c r="F30" s="10">
        <v>449613.75</v>
      </c>
      <c r="G30" s="11">
        <v>46177</v>
      </c>
      <c r="H30" s="34">
        <f t="shared" si="0"/>
        <v>449613.75</v>
      </c>
      <c r="I30" s="43" t="s">
        <v>108</v>
      </c>
      <c r="J30" s="43" t="s">
        <v>107</v>
      </c>
      <c r="K30" s="55"/>
    </row>
    <row r="31" spans="1:11" ht="46.5" customHeight="1" thickBot="1" x14ac:dyDescent="0.45">
      <c r="A31" s="82" t="s">
        <v>7</v>
      </c>
      <c r="B31" s="83"/>
      <c r="C31" s="83"/>
      <c r="D31" s="83"/>
      <c r="E31" s="83"/>
      <c r="F31" s="70">
        <f>SUBTOTAL(9,F11:F30)</f>
        <v>3550909.04</v>
      </c>
      <c r="G31" s="71"/>
      <c r="H31" s="74">
        <f>SUBTOTAL(9,H11:H30)</f>
        <v>3476738.6</v>
      </c>
      <c r="I31" s="75"/>
      <c r="J31" s="76"/>
      <c r="K31" s="77"/>
    </row>
    <row r="32" spans="1:11" ht="44.25" customHeight="1" x14ac:dyDescent="0.3">
      <c r="A32" s="17" t="s">
        <v>3</v>
      </c>
      <c r="B32" s="13"/>
      <c r="C32" s="14"/>
      <c r="D32" s="15"/>
      <c r="E32" s="14"/>
      <c r="F32" s="16"/>
      <c r="G32" s="13"/>
      <c r="H32" s="18"/>
      <c r="I32" s="44"/>
      <c r="J32" s="49"/>
      <c r="K32" s="52"/>
    </row>
    <row r="33" spans="1:11" ht="44.25" customHeight="1" x14ac:dyDescent="0.25">
      <c r="A33" s="19"/>
      <c r="B33" s="12"/>
      <c r="C33"/>
      <c r="D33" s="21"/>
      <c r="E33" s="20"/>
      <c r="F33" s="22"/>
      <c r="G33" s="12"/>
      <c r="H33" s="12"/>
      <c r="I33" s="45"/>
      <c r="J33" s="49"/>
      <c r="K33" s="52"/>
    </row>
    <row r="34" spans="1:11" ht="44.25" customHeight="1" x14ac:dyDescent="0.25"/>
    <row r="35" spans="1:11" ht="44.25" customHeight="1" x14ac:dyDescent="0.25"/>
    <row r="36" spans="1:11" ht="44.25" customHeight="1" x14ac:dyDescent="0.25"/>
    <row r="37" spans="1:11" ht="44.25" customHeight="1" x14ac:dyDescent="0.25"/>
    <row r="38" spans="1:11" s="4" customFormat="1" ht="44.25" customHeight="1" x14ac:dyDescent="0.25">
      <c r="B38"/>
      <c r="C38" s="1"/>
      <c r="D38" s="2"/>
      <c r="E38" s="1"/>
      <c r="F38" s="3"/>
      <c r="G38"/>
      <c r="H38"/>
      <c r="I38" s="46"/>
      <c r="J38" s="50"/>
      <c r="K38" s="53"/>
    </row>
  </sheetData>
  <autoFilter ref="A10:K30" xr:uid="{24FFA59C-A726-4099-905E-497D2279E6BC}"/>
  <sortState xmlns:xlrd2="http://schemas.microsoft.com/office/spreadsheetml/2017/richdata2" ref="A11:K30">
    <sortCondition ref="A11:A30"/>
  </sortState>
  <mergeCells count="5">
    <mergeCell ref="A4:I4"/>
    <mergeCell ref="A5:I5"/>
    <mergeCell ref="A31:E31"/>
    <mergeCell ref="A7:K7"/>
    <mergeCell ref="A8:K8"/>
  </mergeCells>
  <pageMargins left="0.6692913385826772" right="0.51181102362204722" top="0.55118110236220474" bottom="0.55118110236220474" header="0.31496062992125984" footer="0.31496062992125984"/>
  <pageSetup scale="3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53"/>
  <sheetViews>
    <sheetView tabSelected="1" zoomScale="70" zoomScaleNormal="70" workbookViewId="0">
      <pane ySplit="1" topLeftCell="A40" activePane="bottomLeft" state="frozen"/>
      <selection pane="bottomLeft" activeCell="A55" sqref="A1:I55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45.710937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44.7109375" customWidth="1"/>
  </cols>
  <sheetData>
    <row r="1" spans="1:9" ht="24" x14ac:dyDescent="0.35">
      <c r="A1" s="23"/>
      <c r="B1" s="24"/>
      <c r="C1" s="25"/>
      <c r="D1" s="26"/>
      <c r="E1" s="25"/>
      <c r="F1" s="27"/>
      <c r="G1" s="24"/>
      <c r="H1" s="24"/>
      <c r="I1" s="24"/>
    </row>
    <row r="2" spans="1:9" ht="24" x14ac:dyDescent="0.35">
      <c r="A2" s="23"/>
      <c r="B2" s="24"/>
      <c r="C2" s="25"/>
      <c r="D2" s="26"/>
      <c r="E2" s="25"/>
      <c r="F2" s="27"/>
      <c r="G2" s="24"/>
      <c r="H2" s="24"/>
      <c r="I2" s="24"/>
    </row>
    <row r="3" spans="1:9" ht="24" x14ac:dyDescent="0.35">
      <c r="A3" s="23"/>
      <c r="B3" s="24"/>
      <c r="C3" s="25"/>
      <c r="D3" s="26"/>
      <c r="E3" s="25"/>
      <c r="F3" s="27"/>
      <c r="G3" s="24"/>
      <c r="H3" s="24"/>
      <c r="I3" s="24"/>
    </row>
    <row r="4" spans="1:9" ht="48.75" customHeight="1" x14ac:dyDescent="0.3">
      <c r="A4" s="80"/>
      <c r="B4" s="80"/>
      <c r="C4" s="80"/>
      <c r="D4" s="80"/>
      <c r="E4" s="80"/>
      <c r="F4" s="80"/>
      <c r="G4" s="80"/>
      <c r="H4" s="80"/>
      <c r="I4" s="80"/>
    </row>
    <row r="5" spans="1:9" ht="48.75" customHeight="1" x14ac:dyDescent="0.3">
      <c r="A5" s="28"/>
      <c r="B5" s="28"/>
      <c r="C5" s="28"/>
      <c r="D5" s="28"/>
      <c r="E5" s="28"/>
      <c r="F5" s="28"/>
      <c r="G5" s="28"/>
      <c r="H5" s="28"/>
      <c r="I5" s="28"/>
    </row>
    <row r="6" spans="1:9" ht="48.75" customHeight="1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54" customHeight="1" x14ac:dyDescent="0.5">
      <c r="A7" s="81" t="s">
        <v>2</v>
      </c>
      <c r="B7" s="81"/>
      <c r="C7" s="81"/>
      <c r="D7" s="81"/>
      <c r="E7" s="81"/>
      <c r="F7" s="81"/>
      <c r="G7" s="81"/>
      <c r="H7" s="81"/>
      <c r="I7" s="81"/>
    </row>
    <row r="8" spans="1:9" ht="57.75" customHeight="1" x14ac:dyDescent="0.5">
      <c r="A8" s="81" t="s">
        <v>88</v>
      </c>
      <c r="B8" s="81"/>
      <c r="C8" s="81"/>
      <c r="D8" s="81"/>
      <c r="E8" s="81"/>
      <c r="F8" s="81"/>
      <c r="G8" s="81"/>
      <c r="H8" s="81"/>
      <c r="I8" s="81"/>
    </row>
    <row r="9" spans="1:9" ht="32.25" thickBot="1" x14ac:dyDescent="0.55000000000000004">
      <c r="A9" s="30"/>
      <c r="B9" s="30"/>
      <c r="C9" s="30"/>
      <c r="D9" s="30"/>
      <c r="E9" s="30"/>
      <c r="F9" s="30"/>
      <c r="G9" s="30"/>
      <c r="H9" s="30"/>
      <c r="I9" s="30"/>
    </row>
    <row r="10" spans="1:9" ht="117.75" customHeight="1" x14ac:dyDescent="0.25">
      <c r="A10" s="56" t="s">
        <v>0</v>
      </c>
      <c r="B10" s="57" t="s">
        <v>33</v>
      </c>
      <c r="C10" s="58" t="s">
        <v>19</v>
      </c>
      <c r="D10" s="59" t="s">
        <v>1</v>
      </c>
      <c r="E10" s="59" t="s">
        <v>12</v>
      </c>
      <c r="F10" s="60" t="s">
        <v>4</v>
      </c>
      <c r="G10" s="59" t="s">
        <v>34</v>
      </c>
      <c r="H10" s="60" t="s">
        <v>5</v>
      </c>
      <c r="I10" s="61" t="s">
        <v>6</v>
      </c>
    </row>
    <row r="11" spans="1:9" ht="43.5" customHeight="1" x14ac:dyDescent="0.25">
      <c r="A11" s="6">
        <v>45809</v>
      </c>
      <c r="B11" s="7" t="s">
        <v>132</v>
      </c>
      <c r="C11" s="8" t="s">
        <v>151</v>
      </c>
      <c r="D11" s="78" t="s">
        <v>177</v>
      </c>
      <c r="E11" s="9" t="s">
        <v>40</v>
      </c>
      <c r="F11" s="10">
        <v>29000</v>
      </c>
      <c r="G11" s="11">
        <v>46204</v>
      </c>
      <c r="H11" s="29">
        <v>0</v>
      </c>
      <c r="I11" s="33" t="s">
        <v>185</v>
      </c>
    </row>
    <row r="12" spans="1:9" ht="43.5" customHeight="1" x14ac:dyDescent="0.25">
      <c r="A12" s="6">
        <v>45818</v>
      </c>
      <c r="B12" s="7" t="s">
        <v>17</v>
      </c>
      <c r="C12" s="8" t="s">
        <v>15</v>
      </c>
      <c r="D12" s="78" t="s">
        <v>18</v>
      </c>
      <c r="E12" s="9" t="s">
        <v>16</v>
      </c>
      <c r="F12" s="10">
        <v>27919.13</v>
      </c>
      <c r="G12" s="11">
        <v>45848</v>
      </c>
      <c r="H12" s="29">
        <v>0</v>
      </c>
      <c r="I12" s="32" t="s">
        <v>11</v>
      </c>
    </row>
    <row r="13" spans="1:9" ht="43.5" customHeight="1" x14ac:dyDescent="0.25">
      <c r="A13" s="6">
        <v>45968</v>
      </c>
      <c r="B13" s="7" t="s">
        <v>22</v>
      </c>
      <c r="C13" s="8" t="s">
        <v>24</v>
      </c>
      <c r="D13" s="78" t="s">
        <v>26</v>
      </c>
      <c r="E13" s="9" t="s">
        <v>27</v>
      </c>
      <c r="F13" s="10">
        <v>17265.759999999998</v>
      </c>
      <c r="G13" s="11">
        <v>45998</v>
      </c>
      <c r="H13" s="29">
        <v>0</v>
      </c>
      <c r="I13" s="33" t="s">
        <v>11</v>
      </c>
    </row>
    <row r="14" spans="1:9" ht="43.5" customHeight="1" x14ac:dyDescent="0.25">
      <c r="A14" s="6">
        <v>45972</v>
      </c>
      <c r="B14" s="7" t="s">
        <v>21</v>
      </c>
      <c r="C14" s="8" t="s">
        <v>23</v>
      </c>
      <c r="D14" s="78" t="s">
        <v>25</v>
      </c>
      <c r="E14" s="9" t="s">
        <v>20</v>
      </c>
      <c r="F14" s="10">
        <v>9000</v>
      </c>
      <c r="G14" s="11">
        <v>46002</v>
      </c>
      <c r="H14" s="29">
        <v>0</v>
      </c>
      <c r="I14" s="33" t="s">
        <v>11</v>
      </c>
    </row>
    <row r="15" spans="1:9" ht="61.5" customHeight="1" x14ac:dyDescent="0.25">
      <c r="A15" s="6">
        <v>46007</v>
      </c>
      <c r="B15" s="7" t="s">
        <v>31</v>
      </c>
      <c r="C15" s="8" t="s">
        <v>30</v>
      </c>
      <c r="D15" s="78" t="s">
        <v>32</v>
      </c>
      <c r="E15" s="9" t="s">
        <v>27</v>
      </c>
      <c r="F15" s="10">
        <v>19985.55</v>
      </c>
      <c r="G15" s="11">
        <v>46037</v>
      </c>
      <c r="H15" s="29">
        <v>0</v>
      </c>
      <c r="I15" s="33" t="s">
        <v>11</v>
      </c>
    </row>
    <row r="16" spans="1:9" ht="56.25" customHeight="1" x14ac:dyDescent="0.25">
      <c r="A16" s="62">
        <v>46083</v>
      </c>
      <c r="B16" s="63" t="s">
        <v>128</v>
      </c>
      <c r="C16" s="64" t="s">
        <v>42</v>
      </c>
      <c r="D16" s="79" t="s">
        <v>174</v>
      </c>
      <c r="E16" s="65" t="s">
        <v>83</v>
      </c>
      <c r="F16" s="66">
        <v>94400</v>
      </c>
      <c r="G16" s="67">
        <v>46113</v>
      </c>
      <c r="H16" s="68">
        <v>0</v>
      </c>
      <c r="I16" s="69" t="s">
        <v>185</v>
      </c>
    </row>
    <row r="17" spans="1:9" ht="56.25" customHeight="1" x14ac:dyDescent="0.25">
      <c r="A17" s="62">
        <v>46104</v>
      </c>
      <c r="B17" s="63" t="s">
        <v>118</v>
      </c>
      <c r="C17" s="64" t="s">
        <v>143</v>
      </c>
      <c r="D17" s="79" t="s">
        <v>165</v>
      </c>
      <c r="E17" s="65" t="s">
        <v>39</v>
      </c>
      <c r="F17" s="66">
        <v>8375</v>
      </c>
      <c r="G17" s="67">
        <v>46134</v>
      </c>
      <c r="H17" s="68">
        <v>0</v>
      </c>
      <c r="I17" s="69" t="s">
        <v>185</v>
      </c>
    </row>
    <row r="18" spans="1:9" ht="56.25" customHeight="1" x14ac:dyDescent="0.25">
      <c r="A18" s="62">
        <v>46107</v>
      </c>
      <c r="B18" s="63" t="s">
        <v>120</v>
      </c>
      <c r="C18" s="64" t="s">
        <v>143</v>
      </c>
      <c r="D18" s="79" t="s">
        <v>167</v>
      </c>
      <c r="E18" s="65" t="s">
        <v>39</v>
      </c>
      <c r="F18" s="66">
        <v>14673</v>
      </c>
      <c r="G18" s="67">
        <v>46137</v>
      </c>
      <c r="H18" s="68">
        <v>0</v>
      </c>
      <c r="I18" s="69" t="s">
        <v>185</v>
      </c>
    </row>
    <row r="19" spans="1:9" ht="56.25" customHeight="1" x14ac:dyDescent="0.25">
      <c r="A19" s="62">
        <v>46113</v>
      </c>
      <c r="B19" s="63" t="s">
        <v>129</v>
      </c>
      <c r="C19" s="64" t="s">
        <v>42</v>
      </c>
      <c r="D19" s="79" t="s">
        <v>175</v>
      </c>
      <c r="E19" s="65" t="s">
        <v>83</v>
      </c>
      <c r="F19" s="66">
        <v>94400</v>
      </c>
      <c r="G19" s="67">
        <v>46143</v>
      </c>
      <c r="H19" s="68">
        <v>0</v>
      </c>
      <c r="I19" s="69" t="s">
        <v>185</v>
      </c>
    </row>
    <row r="20" spans="1:9" ht="56.25" customHeight="1" x14ac:dyDescent="0.25">
      <c r="A20" s="62">
        <v>46142</v>
      </c>
      <c r="B20" s="63" t="s">
        <v>109</v>
      </c>
      <c r="C20" s="64" t="s">
        <v>141</v>
      </c>
      <c r="D20" s="79" t="s">
        <v>156</v>
      </c>
      <c r="E20" s="65" t="s">
        <v>192</v>
      </c>
      <c r="F20" s="66">
        <v>22333.32</v>
      </c>
      <c r="G20" s="67">
        <v>46172</v>
      </c>
      <c r="H20" s="68">
        <v>0</v>
      </c>
      <c r="I20" s="69" t="s">
        <v>185</v>
      </c>
    </row>
    <row r="21" spans="1:9" ht="56.25" customHeight="1" x14ac:dyDescent="0.25">
      <c r="A21" s="62">
        <v>46147</v>
      </c>
      <c r="B21" s="63" t="s">
        <v>112</v>
      </c>
      <c r="C21" s="64" t="s">
        <v>47</v>
      </c>
      <c r="D21" s="79" t="s">
        <v>159</v>
      </c>
      <c r="E21" s="65" t="s">
        <v>193</v>
      </c>
      <c r="F21" s="66">
        <v>128514.1</v>
      </c>
      <c r="G21" s="67">
        <v>46168</v>
      </c>
      <c r="H21" s="68">
        <v>0</v>
      </c>
      <c r="I21" s="69" t="s">
        <v>185</v>
      </c>
    </row>
    <row r="22" spans="1:9" ht="53.25" customHeight="1" x14ac:dyDescent="0.25">
      <c r="A22" s="62">
        <v>46147</v>
      </c>
      <c r="B22" s="63" t="s">
        <v>125</v>
      </c>
      <c r="C22" s="64" t="s">
        <v>147</v>
      </c>
      <c r="D22" s="79" t="s">
        <v>172</v>
      </c>
      <c r="E22" s="65" t="s">
        <v>27</v>
      </c>
      <c r="F22" s="66">
        <v>11800</v>
      </c>
      <c r="G22" s="67">
        <v>46177</v>
      </c>
      <c r="H22" s="68">
        <v>0</v>
      </c>
      <c r="I22" s="69" t="s">
        <v>185</v>
      </c>
    </row>
    <row r="23" spans="1:9" ht="78.75" customHeight="1" x14ac:dyDescent="0.25">
      <c r="A23" s="62">
        <v>46152</v>
      </c>
      <c r="B23" s="63" t="s">
        <v>137</v>
      </c>
      <c r="C23" s="64" t="s">
        <v>154</v>
      </c>
      <c r="D23" s="79" t="s">
        <v>181</v>
      </c>
      <c r="E23" s="65" t="s">
        <v>188</v>
      </c>
      <c r="F23" s="66">
        <v>10480.780000000001</v>
      </c>
      <c r="G23" s="67">
        <v>46182</v>
      </c>
      <c r="H23" s="68">
        <v>0</v>
      </c>
      <c r="I23" s="69" t="s">
        <v>189</v>
      </c>
    </row>
    <row r="24" spans="1:9" ht="78.75" customHeight="1" x14ac:dyDescent="0.25">
      <c r="A24" s="62">
        <v>46152</v>
      </c>
      <c r="B24" s="63" t="s">
        <v>138</v>
      </c>
      <c r="C24" s="64" t="s">
        <v>154</v>
      </c>
      <c r="D24" s="79" t="s">
        <v>182</v>
      </c>
      <c r="E24" s="65" t="s">
        <v>188</v>
      </c>
      <c r="F24" s="66">
        <v>328.15</v>
      </c>
      <c r="G24" s="67">
        <v>46182</v>
      </c>
      <c r="H24" s="68">
        <v>0</v>
      </c>
      <c r="I24" s="69" t="s">
        <v>189</v>
      </c>
    </row>
    <row r="25" spans="1:9" ht="48.75" customHeight="1" x14ac:dyDescent="0.25">
      <c r="A25" s="62">
        <v>46153</v>
      </c>
      <c r="B25" s="63" t="s">
        <v>110</v>
      </c>
      <c r="C25" s="64" t="s">
        <v>13</v>
      </c>
      <c r="D25" s="79" t="s">
        <v>157</v>
      </c>
      <c r="E25" s="65" t="s">
        <v>8</v>
      </c>
      <c r="F25" s="66">
        <v>164964</v>
      </c>
      <c r="G25" s="67">
        <v>46183</v>
      </c>
      <c r="H25" s="68">
        <v>0</v>
      </c>
      <c r="I25" s="69" t="s">
        <v>11</v>
      </c>
    </row>
    <row r="26" spans="1:9" ht="48.75" customHeight="1" x14ac:dyDescent="0.25">
      <c r="A26" s="62">
        <v>46154</v>
      </c>
      <c r="B26" s="63" t="s">
        <v>131</v>
      </c>
      <c r="C26" s="64" t="s">
        <v>51</v>
      </c>
      <c r="D26" s="79" t="s">
        <v>63</v>
      </c>
      <c r="E26" s="65" t="s">
        <v>27</v>
      </c>
      <c r="F26" s="66">
        <v>6422.6</v>
      </c>
      <c r="G26" s="67">
        <v>46184</v>
      </c>
      <c r="H26" s="68">
        <v>0</v>
      </c>
      <c r="I26" s="69" t="s">
        <v>185</v>
      </c>
    </row>
    <row r="27" spans="1:9" ht="48.75" customHeight="1" x14ac:dyDescent="0.25">
      <c r="A27" s="62">
        <v>46161</v>
      </c>
      <c r="B27" s="63" t="s">
        <v>124</v>
      </c>
      <c r="C27" s="64" t="s">
        <v>146</v>
      </c>
      <c r="D27" s="79" t="s">
        <v>171</v>
      </c>
      <c r="E27" s="65" t="s">
        <v>27</v>
      </c>
      <c r="F27" s="66">
        <v>12668.44</v>
      </c>
      <c r="G27" s="67">
        <v>46191</v>
      </c>
      <c r="H27" s="68">
        <v>0</v>
      </c>
      <c r="I27" s="69" t="s">
        <v>185</v>
      </c>
    </row>
    <row r="28" spans="1:9" ht="48.75" customHeight="1" x14ac:dyDescent="0.25">
      <c r="A28" s="62">
        <v>46162</v>
      </c>
      <c r="B28" s="63" t="s">
        <v>116</v>
      </c>
      <c r="C28" s="64" t="s">
        <v>143</v>
      </c>
      <c r="D28" s="79" t="s">
        <v>163</v>
      </c>
      <c r="E28" s="65" t="s">
        <v>39</v>
      </c>
      <c r="F28" s="66">
        <v>6909</v>
      </c>
      <c r="G28" s="67">
        <v>46192</v>
      </c>
      <c r="H28" s="68">
        <v>0</v>
      </c>
      <c r="I28" s="69" t="s">
        <v>185</v>
      </c>
    </row>
    <row r="29" spans="1:9" ht="69" customHeight="1" x14ac:dyDescent="0.25">
      <c r="A29" s="62">
        <v>46163</v>
      </c>
      <c r="B29" s="63" t="s">
        <v>111</v>
      </c>
      <c r="C29" s="64" t="s">
        <v>142</v>
      </c>
      <c r="D29" s="79" t="s">
        <v>158</v>
      </c>
      <c r="E29" s="65" t="s">
        <v>196</v>
      </c>
      <c r="F29" s="66">
        <v>266727.2</v>
      </c>
      <c r="G29" s="67">
        <v>46163</v>
      </c>
      <c r="H29" s="68">
        <v>0</v>
      </c>
      <c r="I29" s="69" t="s">
        <v>11</v>
      </c>
    </row>
    <row r="30" spans="1:9" ht="48.75" customHeight="1" x14ac:dyDescent="0.25">
      <c r="A30" s="62">
        <v>46163</v>
      </c>
      <c r="B30" s="63" t="s">
        <v>117</v>
      </c>
      <c r="C30" s="64" t="s">
        <v>143</v>
      </c>
      <c r="D30" s="79" t="s">
        <v>164</v>
      </c>
      <c r="E30" s="65" t="s">
        <v>39</v>
      </c>
      <c r="F30" s="66">
        <v>7987</v>
      </c>
      <c r="G30" s="67">
        <v>46193</v>
      </c>
      <c r="H30" s="68">
        <v>0</v>
      </c>
      <c r="I30" s="69" t="s">
        <v>185</v>
      </c>
    </row>
    <row r="31" spans="1:9" ht="48.75" customHeight="1" x14ac:dyDescent="0.25">
      <c r="A31" s="62">
        <v>46163</v>
      </c>
      <c r="B31" s="63" t="s">
        <v>119</v>
      </c>
      <c r="C31" s="64" t="s">
        <v>143</v>
      </c>
      <c r="D31" s="79" t="s">
        <v>166</v>
      </c>
      <c r="E31" s="65" t="s">
        <v>39</v>
      </c>
      <c r="F31" s="66">
        <v>-2250</v>
      </c>
      <c r="G31" s="67">
        <v>46193</v>
      </c>
      <c r="H31" s="68">
        <v>0</v>
      </c>
      <c r="I31" s="69" t="s">
        <v>185</v>
      </c>
    </row>
    <row r="32" spans="1:9" ht="48.75" customHeight="1" x14ac:dyDescent="0.25">
      <c r="A32" s="62">
        <v>46163</v>
      </c>
      <c r="B32" s="63" t="s">
        <v>121</v>
      </c>
      <c r="C32" s="64" t="s">
        <v>143</v>
      </c>
      <c r="D32" s="79" t="s">
        <v>168</v>
      </c>
      <c r="E32" s="65" t="s">
        <v>39</v>
      </c>
      <c r="F32" s="66">
        <v>-3942</v>
      </c>
      <c r="G32" s="67">
        <v>46193</v>
      </c>
      <c r="H32" s="68">
        <v>0</v>
      </c>
      <c r="I32" s="69" t="s">
        <v>185</v>
      </c>
    </row>
    <row r="33" spans="1:9" ht="48.75" customHeight="1" x14ac:dyDescent="0.25">
      <c r="A33" s="62">
        <v>46164</v>
      </c>
      <c r="B33" s="63" t="s">
        <v>123</v>
      </c>
      <c r="C33" s="64" t="s">
        <v>145</v>
      </c>
      <c r="D33" s="79" t="s">
        <v>170</v>
      </c>
      <c r="E33" s="65" t="s">
        <v>184</v>
      </c>
      <c r="F33" s="66">
        <v>13256.42</v>
      </c>
      <c r="G33" s="67">
        <v>46194</v>
      </c>
      <c r="H33" s="68">
        <v>0</v>
      </c>
      <c r="I33" s="69" t="s">
        <v>185</v>
      </c>
    </row>
    <row r="34" spans="1:9" ht="43.5" customHeight="1" x14ac:dyDescent="0.25">
      <c r="A34" s="62">
        <v>46167</v>
      </c>
      <c r="B34" s="63" t="s">
        <v>122</v>
      </c>
      <c r="C34" s="64" t="s">
        <v>143</v>
      </c>
      <c r="D34" s="79" t="s">
        <v>169</v>
      </c>
      <c r="E34" s="65" t="s">
        <v>39</v>
      </c>
      <c r="F34" s="66">
        <v>6517</v>
      </c>
      <c r="G34" s="67">
        <v>46197</v>
      </c>
      <c r="H34" s="68">
        <v>0</v>
      </c>
      <c r="I34" s="69" t="s">
        <v>185</v>
      </c>
    </row>
    <row r="35" spans="1:9" ht="43.5" customHeight="1" x14ac:dyDescent="0.25">
      <c r="A35" s="62">
        <v>46167</v>
      </c>
      <c r="B35" s="63" t="s">
        <v>130</v>
      </c>
      <c r="C35" s="64" t="s">
        <v>150</v>
      </c>
      <c r="D35" s="79" t="s">
        <v>176</v>
      </c>
      <c r="E35" s="65" t="s">
        <v>39</v>
      </c>
      <c r="F35" s="66">
        <v>32302.5</v>
      </c>
      <c r="G35" s="67">
        <v>46197</v>
      </c>
      <c r="H35" s="68">
        <v>0</v>
      </c>
      <c r="I35" s="69" t="s">
        <v>185</v>
      </c>
    </row>
    <row r="36" spans="1:9" ht="43.5" customHeight="1" x14ac:dyDescent="0.25">
      <c r="A36" s="62">
        <v>46168</v>
      </c>
      <c r="B36" s="63" t="s">
        <v>114</v>
      </c>
      <c r="C36" s="64" t="s">
        <v>143</v>
      </c>
      <c r="D36" s="79" t="s">
        <v>161</v>
      </c>
      <c r="E36" s="65" t="s">
        <v>39</v>
      </c>
      <c r="F36" s="66">
        <v>7840</v>
      </c>
      <c r="G36" s="67">
        <v>46198</v>
      </c>
      <c r="H36" s="68">
        <v>0</v>
      </c>
      <c r="I36" s="69" t="s">
        <v>185</v>
      </c>
    </row>
    <row r="37" spans="1:9" ht="88.5" customHeight="1" x14ac:dyDescent="0.25">
      <c r="A37" s="62">
        <v>46168</v>
      </c>
      <c r="B37" s="63" t="s">
        <v>139</v>
      </c>
      <c r="C37" s="64" t="s">
        <v>155</v>
      </c>
      <c r="D37" s="79" t="s">
        <v>190</v>
      </c>
      <c r="E37" s="65" t="s">
        <v>37</v>
      </c>
      <c r="F37" s="66">
        <v>140354.9</v>
      </c>
      <c r="G37" s="67">
        <v>46198</v>
      </c>
      <c r="H37" s="68">
        <v>0</v>
      </c>
      <c r="I37" s="69" t="s">
        <v>185</v>
      </c>
    </row>
    <row r="38" spans="1:9" ht="78.75" customHeight="1" x14ac:dyDescent="0.25">
      <c r="A38" s="62">
        <v>46168</v>
      </c>
      <c r="B38" s="63" t="s">
        <v>140</v>
      </c>
      <c r="C38" s="64" t="s">
        <v>155</v>
      </c>
      <c r="D38" s="79" t="s">
        <v>183</v>
      </c>
      <c r="E38" s="65" t="s">
        <v>37</v>
      </c>
      <c r="F38" s="66">
        <v>132055</v>
      </c>
      <c r="G38" s="67">
        <v>46198</v>
      </c>
      <c r="H38" s="68">
        <v>0</v>
      </c>
      <c r="I38" s="69" t="s">
        <v>185</v>
      </c>
    </row>
    <row r="39" spans="1:9" ht="73.5" customHeight="1" x14ac:dyDescent="0.25">
      <c r="A39" s="62">
        <v>46169</v>
      </c>
      <c r="B39" s="63" t="s">
        <v>115</v>
      </c>
      <c r="C39" s="64" t="s">
        <v>144</v>
      </c>
      <c r="D39" s="79" t="s">
        <v>162</v>
      </c>
      <c r="E39" s="65" t="s">
        <v>191</v>
      </c>
      <c r="F39" s="66">
        <v>25926.959999999999</v>
      </c>
      <c r="G39" s="67">
        <v>46229</v>
      </c>
      <c r="H39" s="68">
        <v>0</v>
      </c>
      <c r="I39" s="69" t="s">
        <v>185</v>
      </c>
    </row>
    <row r="40" spans="1:9" ht="63.75" customHeight="1" x14ac:dyDescent="0.25">
      <c r="A40" s="62">
        <v>46174</v>
      </c>
      <c r="B40" s="63" t="s">
        <v>126</v>
      </c>
      <c r="C40" s="64" t="s">
        <v>148</v>
      </c>
      <c r="D40" s="79" t="s">
        <v>38</v>
      </c>
      <c r="E40" s="65" t="s">
        <v>36</v>
      </c>
      <c r="F40" s="66">
        <v>264320</v>
      </c>
      <c r="G40" s="67">
        <v>46204</v>
      </c>
      <c r="H40" s="68">
        <v>0</v>
      </c>
      <c r="I40" s="69" t="s">
        <v>185</v>
      </c>
    </row>
    <row r="41" spans="1:9" ht="63.75" customHeight="1" x14ac:dyDescent="0.25">
      <c r="A41" s="62">
        <v>46174</v>
      </c>
      <c r="B41" s="63" t="s">
        <v>127</v>
      </c>
      <c r="C41" s="64" t="s">
        <v>149</v>
      </c>
      <c r="D41" s="79" t="s">
        <v>173</v>
      </c>
      <c r="E41" s="65" t="s">
        <v>186</v>
      </c>
      <c r="F41" s="66">
        <v>605000</v>
      </c>
      <c r="G41" s="67">
        <v>46204</v>
      </c>
      <c r="H41" s="68">
        <v>0</v>
      </c>
      <c r="I41" s="69" t="s">
        <v>185</v>
      </c>
    </row>
    <row r="42" spans="1:9" ht="63.75" customHeight="1" x14ac:dyDescent="0.25">
      <c r="A42" s="62">
        <v>46174</v>
      </c>
      <c r="B42" s="63" t="s">
        <v>134</v>
      </c>
      <c r="C42" s="64" t="s">
        <v>153</v>
      </c>
      <c r="D42" s="79" t="s">
        <v>178</v>
      </c>
      <c r="E42" s="65" t="s">
        <v>187</v>
      </c>
      <c r="F42" s="66">
        <v>1148.43</v>
      </c>
      <c r="G42" s="67">
        <v>46194</v>
      </c>
      <c r="H42" s="68">
        <v>0</v>
      </c>
      <c r="I42" s="69" t="s">
        <v>185</v>
      </c>
    </row>
    <row r="43" spans="1:9" ht="63.75" customHeight="1" x14ac:dyDescent="0.25">
      <c r="A43" s="62">
        <v>46174</v>
      </c>
      <c r="B43" s="63" t="s">
        <v>135</v>
      </c>
      <c r="C43" s="64" t="s">
        <v>153</v>
      </c>
      <c r="D43" s="79" t="s">
        <v>179</v>
      </c>
      <c r="E43" s="65" t="s">
        <v>187</v>
      </c>
      <c r="F43" s="66">
        <v>20059.2</v>
      </c>
      <c r="G43" s="67">
        <v>46194</v>
      </c>
      <c r="H43" s="68">
        <v>0</v>
      </c>
      <c r="I43" s="69" t="s">
        <v>185</v>
      </c>
    </row>
    <row r="44" spans="1:9" ht="63.75" customHeight="1" x14ac:dyDescent="0.25">
      <c r="A44" s="62">
        <v>46174</v>
      </c>
      <c r="B44" s="63" t="s">
        <v>136</v>
      </c>
      <c r="C44" s="64" t="s">
        <v>153</v>
      </c>
      <c r="D44" s="79" t="s">
        <v>180</v>
      </c>
      <c r="E44" s="65" t="s">
        <v>187</v>
      </c>
      <c r="F44" s="66">
        <v>7176</v>
      </c>
      <c r="G44" s="67">
        <v>46194</v>
      </c>
      <c r="H44" s="68">
        <v>0</v>
      </c>
      <c r="I44" s="69" t="s">
        <v>185</v>
      </c>
    </row>
    <row r="45" spans="1:9" ht="90" customHeight="1" x14ac:dyDescent="0.25">
      <c r="A45" s="62">
        <v>46176</v>
      </c>
      <c r="B45" s="63" t="s">
        <v>133</v>
      </c>
      <c r="C45" s="64" t="s">
        <v>152</v>
      </c>
      <c r="D45" s="79" t="s">
        <v>194</v>
      </c>
      <c r="E45" s="65" t="s">
        <v>195</v>
      </c>
      <c r="F45" s="66">
        <v>113369.28</v>
      </c>
      <c r="G45" s="67">
        <v>46206</v>
      </c>
      <c r="H45" s="68">
        <v>0</v>
      </c>
      <c r="I45" s="69" t="s">
        <v>185</v>
      </c>
    </row>
    <row r="46" spans="1:9" ht="58.5" customHeight="1" thickBot="1" x14ac:dyDescent="0.3">
      <c r="A46" s="62">
        <v>46178</v>
      </c>
      <c r="B46" s="63" t="s">
        <v>113</v>
      </c>
      <c r="C46" s="64" t="s">
        <v>47</v>
      </c>
      <c r="D46" s="79" t="s">
        <v>160</v>
      </c>
      <c r="E46" s="65" t="s">
        <v>193</v>
      </c>
      <c r="F46" s="66">
        <v>135175.22</v>
      </c>
      <c r="G46" s="67">
        <v>46168</v>
      </c>
      <c r="H46" s="68">
        <v>0</v>
      </c>
      <c r="I46" s="69" t="s">
        <v>185</v>
      </c>
    </row>
    <row r="47" spans="1:9" ht="46.5" customHeight="1" thickBot="1" x14ac:dyDescent="0.45">
      <c r="A47" s="82" t="s">
        <v>7</v>
      </c>
      <c r="B47" s="83"/>
      <c r="C47" s="83"/>
      <c r="D47" s="83"/>
      <c r="E47" s="83"/>
      <c r="F47" s="70">
        <f>SUBTOTAL(9,F11:F46)</f>
        <v>2452461.9400000004</v>
      </c>
      <c r="G47" s="71"/>
      <c r="H47" s="72">
        <f>SUBTOTAL(9,H11:H46)</f>
        <v>0</v>
      </c>
      <c r="I47" s="73"/>
    </row>
    <row r="48" spans="1:9" ht="44.25" customHeight="1" x14ac:dyDescent="0.3">
      <c r="A48" s="17" t="s">
        <v>3</v>
      </c>
      <c r="B48" s="13"/>
      <c r="C48" s="14"/>
      <c r="D48" s="15"/>
      <c r="E48" s="14"/>
      <c r="F48" s="16"/>
      <c r="G48" s="13"/>
      <c r="H48" s="12"/>
      <c r="I48" s="12"/>
    </row>
    <row r="49" spans="1:9" ht="44.25" customHeight="1" x14ac:dyDescent="0.25">
      <c r="A49" s="19"/>
      <c r="B49" s="12"/>
      <c r="C49"/>
      <c r="D49" s="21"/>
      <c r="E49" s="20"/>
      <c r="F49" s="22"/>
      <c r="G49" s="12"/>
    </row>
    <row r="50" spans="1:9" ht="44.25" customHeight="1" x14ac:dyDescent="0.25"/>
    <row r="51" spans="1:9" ht="44.25" customHeight="1" x14ac:dyDescent="0.25"/>
    <row r="52" spans="1:9" ht="44.25" customHeight="1" x14ac:dyDescent="0.25"/>
    <row r="53" spans="1:9" s="4" customFormat="1" ht="44.25" customHeight="1" x14ac:dyDescent="0.25">
      <c r="B53"/>
      <c r="C53" s="1"/>
      <c r="D53" s="2"/>
      <c r="E53" s="1"/>
      <c r="F53" s="3"/>
      <c r="G53"/>
      <c r="H53"/>
      <c r="I53"/>
    </row>
  </sheetData>
  <autoFilter ref="A10:I46" xr:uid="{325CCA30-E823-468A-B5A9-1BB88DF3ED1D}"/>
  <sortState xmlns:xlrd2="http://schemas.microsoft.com/office/spreadsheetml/2017/richdata2" ref="A11:I46">
    <sortCondition ref="A11:A46"/>
  </sortState>
  <mergeCells count="4">
    <mergeCell ref="A4:I4"/>
    <mergeCell ref="A7:I7"/>
    <mergeCell ref="A8:I8"/>
    <mergeCell ref="A47:E47"/>
  </mergeCells>
  <pageMargins left="0.86614173228346458" right="0.70866141732283472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ABRIL 2026</vt:lpstr>
      <vt:lpstr>MAYO 2026</vt:lpstr>
      <vt:lpstr>'ABRIL 2026'!Área_de_impresión</vt:lpstr>
      <vt:lpstr>'MAYO 2026'!Área_de_impresión</vt:lpstr>
      <vt:lpstr>'ABRIL 2026'!Títulos_a_imprimir</vt:lpstr>
      <vt:lpstr>'MAYO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Henry Jose Taveras Fermin</cp:lastModifiedBy>
  <cp:lastPrinted>2026-06-08T18:31:02Z</cp:lastPrinted>
  <dcterms:created xsi:type="dcterms:W3CDTF">2014-02-18T20:25:00Z</dcterms:created>
  <dcterms:modified xsi:type="dcterms:W3CDTF">2026-06-09T13:20:45Z</dcterms:modified>
</cp:coreProperties>
</file>