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MAYO/"/>
    </mc:Choice>
  </mc:AlternateContent>
  <xr:revisionPtr revIDLastSave="3" documentId="13_ncr:1_{3B4B6B99-8530-453D-B713-79C7188DDB4C}" xr6:coauthVersionLast="47" xr6:coauthVersionMax="47" xr10:uidLastSave="{3DBAE618-BF75-4E65-8229-5B42EC0496E7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MH'!$A$15:$G$333</definedName>
    <definedName name="_xlnm.Print_Area" localSheetId="0">'PORTAL MH'!$A$1:$G$344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2" i="9" l="1"/>
  <c r="F332" i="9"/>
  <c r="G332" i="9" l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<sst xmlns="http://schemas.openxmlformats.org/spreadsheetml/2006/main" count="1371" uniqueCount="121">
  <si>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</si>
  <si>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</si>
  <si>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</si>
  <si>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</si>
  <si>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</si>
  <si>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</si>
  <si>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</si>
  <si>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</si>
  <si>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</si>
  <si>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</si>
  <si>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</si>
  <si>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</si>
  <si>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</si>
  <si>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</si>
  <si>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</si>
  <si>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</si>
  <si>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</si>
  <si>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</si>
  <si>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</si>
  <si>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</si>
  <si>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</si>
  <si>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</si>
  <si>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</si>
  <si>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</si>
  <si>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</si>
  <si>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</si>
  <si>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</si>
  <si>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</si>
  <si>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</si>
  <si>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</si>
  <si>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</si>
  <si>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</si>
  <si>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</si>
  <si>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</si>
  <si>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</si>
  <si>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</si>
  <si>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</si>
  <si>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</si>
  <si>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</si>
  <si>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</si>
  <si>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</si>
  <si>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</si>
  <si>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</si>
  <si>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</si>
  <si>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</si>
  <si>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</si>
  <si>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</si>
  <si>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</si>
  <si>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</si>
  <si>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</si>
  <si>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</si>
  <si>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</si>
  <si>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</si>
  <si>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</si>
  <si>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</si>
  <si>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</si>
  <si>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</si>
  <si>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</si>
  <si>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</si>
  <si>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</si>
  <si>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</si>
  <si>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</si>
  <si>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</si>
  <si>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</si>
  <si>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</si>
  <si>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</si>
  <si>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</si>
  <si>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</si>
  <si>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</si>
  <si>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</si>
  <si>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</si>
  <si>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</si>
  <si>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</si>
  <si>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</si>
  <si>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</si>
  <si>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</si>
  <si>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</si>
  <si>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</si>
  <si>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</si>
  <si>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BCO. COLECTORA DE REC. DIRECTOS MHE</t>
  </si>
  <si>
    <t>BCO. COLECTOR MHE</t>
  </si>
  <si>
    <t>BCO. SUBCUENTA REC. DIRECTOS MHE</t>
  </si>
  <si>
    <t>FONDO REPONIBLE INSTITUCIONAL MHE</t>
  </si>
  <si>
    <t>30/04/2026</t>
  </si>
  <si>
    <t xml:space="preserve">PARA REGISTRAR EL PAGO DE LA TARJETA VISA CORPORATIVA, ASIGNADA AL DIRECTOR ADMINISTRATIVO DE ESTE MHE. </t>
  </si>
  <si>
    <t>MAYO 2026</t>
  </si>
  <si>
    <t>01/05/2026</t>
  </si>
  <si>
    <t>05/05/2026</t>
  </si>
  <si>
    <t>06/05/2026</t>
  </si>
  <si>
    <t>07/05/2026</t>
  </si>
  <si>
    <t>08/05/2026</t>
  </si>
  <si>
    <t>11/05/2026</t>
  </si>
  <si>
    <t>12/05/2026</t>
  </si>
  <si>
    <t>13/05/2026</t>
  </si>
  <si>
    <t>14/05/2026</t>
  </si>
  <si>
    <t>15/05/2026</t>
  </si>
  <si>
    <t>18/05/2026</t>
  </si>
  <si>
    <t>19/05/2026</t>
  </si>
  <si>
    <t>20/05/2026</t>
  </si>
  <si>
    <t>21/05/2026</t>
  </si>
  <si>
    <t>22/05/2026</t>
  </si>
  <si>
    <t>25/05/2026</t>
  </si>
  <si>
    <t>26/05/2026</t>
  </si>
  <si>
    <t>27/05/2026</t>
  </si>
  <si>
    <t>28/05/2026</t>
  </si>
  <si>
    <t>29/05/2026</t>
  </si>
  <si>
    <t>BALANCE FINAL AL 31 MAYO 2026</t>
  </si>
  <si>
    <t>E/D 05/01</t>
  </si>
  <si>
    <t>E/D 05/02</t>
  </si>
  <si>
    <t>E/D 05/03</t>
  </si>
  <si>
    <t>E/D 05/04</t>
  </si>
  <si>
    <t>E/D 05/05</t>
  </si>
  <si>
    <t>E/D 05/06</t>
  </si>
  <si>
    <t>E/D 05/07</t>
  </si>
  <si>
    <t>PARA REGISTRAR CARGOS BANCARIOS DE LA CTA. INTERNA DE (FONDO REPONIBLE INST. MH), CORRESPONDIENTES AL MES DE MAYO 2026.</t>
  </si>
  <si>
    <t>PARA REGISTRAR EL DEBITO A LA SUBCUENTA DE RECURSOS DIRECTOS MH, POR LOS INGRESOS RECIBIDOS DEL SIRITE Y CONCESIONARIAS, CORRESPONDIENTE AL MES DE MAYO 2026.</t>
  </si>
  <si>
    <t>PARA REGISTRAR LA ASIGNACION DE CUOTA DE PAGOS (LIB), POR LA FUENTE 2084, CORRESPONDIENTE AL MES DE MAYO 2026.</t>
  </si>
  <si>
    <t>PARA REGISTRAR LAS TRANSFERENCIAS AUTOMATICAS DE LA CTA. NO. 010-250062-2 (COLECTOR DE HACIENDA) AL  FONDO 100, CORRESPONDIENTE AL MES DE MAYO 2026.</t>
  </si>
  <si>
    <t>PARA REGISTRAR EL DEBITO A LA SUBCUENTA DE RECURSOS  DIRECTOS POR TRANSFERENCIA  RECIBIDA  DE LA CUENTA NO. 010-252046-1 (COLECTORA REC. DIRECTOS) CORRESPONDIENTE AL MES DE MAYO 2026.</t>
  </si>
  <si>
    <t>PARA REGISTRAR EL CREDITO A LA CUENTA NO. 010-252046-1 (COLECTORA REC. DIRECTOS) POR TRANSFERENCIA APLICADA A LA (SUBCUENTA DE RECURSOS  DIRECTOS) CORRESPONDIENTE AL MES DE MAYO 2026.</t>
  </si>
  <si>
    <t>PARA REGISTRAR EL PAGO POR COMISION DEL 2.5% DE CARNET, POR SERVICIOS COBRADOS DEL SIRITE, CORRESPONDIENTE AL MES DE 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</si>
</sst>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103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6" xfId="0" applyFont="1" applyBorder="1" applyAlignment="1">
      <alignment horizontal="lef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3" fontId="27" fillId="0" borderId="4" xfId="1" applyFont="1" applyFill="1" applyBorder="1" applyAlignment="1">
      <alignment horizontal="right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0" fontId="27" fillId="0" borderId="4" xfId="0" applyFont="1" applyBorder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" fontId="20" fillId="0" borderId="4" xfId="1" applyNumberFormat="1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2895599</xdr:colOff>
      <xdr:row>0</xdr:row>
      <xdr:rowOff>0</xdr:rowOff>
    </xdr:from>
    <xdr:to>
      <xdr:col>3</xdr:col>
      <xdr:colOff>1914525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14849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16"/>
  <sheetViews>
    <sheetView showGridLines="0" tabSelected="1" showWhiteSpace="0" topLeftCell="A329" zoomScaleNormal="100" zoomScaleSheetLayoutView="100" workbookViewId="0">
      <selection activeCell="D23" sqref="D23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9"/>
      <c r="B6" s="99"/>
      <c r="C6" s="99"/>
      <c r="D6" s="99"/>
      <c r="E6" s="99"/>
      <c r="F6" s="99"/>
      <c r="G6" s="99"/>
    </row>
    <row r="7" spans="1:15" ht="17.25" customHeight="1" x14ac:dyDescent="0.25">
      <c r="A7" s="100" t="s">
        <v>78</v>
      </c>
      <c r="B7" s="100"/>
      <c r="C7" s="100"/>
      <c r="D7" s="100"/>
      <c r="E7" s="100"/>
      <c r="F7" s="100"/>
      <c r="G7" s="100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101" t="s">
        <v>4</v>
      </c>
      <c r="B9" s="101"/>
      <c r="C9" s="101"/>
      <c r="D9" s="101"/>
      <c r="E9" s="101"/>
      <c r="F9" s="101"/>
      <c r="G9" s="101"/>
    </row>
    <row r="10" spans="1:15" ht="7.5" customHeight="1" x14ac:dyDescent="0.25"/>
    <row r="11" spans="1:15" ht="15.75" customHeight="1" x14ac:dyDescent="0.25">
      <c r="A11" s="102" t="s">
        <v>73</v>
      </c>
      <c r="B11" s="102"/>
      <c r="C11" s="102"/>
      <c r="D11" s="102"/>
      <c r="E11" s="102"/>
      <c r="F11" s="102"/>
      <c r="G11" s="102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85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84" t="s">
        <v>83</v>
      </c>
      <c r="B16" s="85"/>
      <c r="C16" s="86"/>
      <c r="D16" s="87" t="s">
        <v>5</v>
      </c>
      <c r="E16" s="77">
        <v>102456063.40000001</v>
      </c>
      <c r="F16" s="88"/>
      <c r="G16" s="25">
        <f>+E16</f>
        <v>102456063.40000001</v>
      </c>
    </row>
    <row r="17" spans="1:8" s="27" customFormat="1" ht="18.75" customHeight="1" x14ac:dyDescent="0.25">
      <c r="A17" s="95" t="s">
        <v>86</v>
      </c>
      <c r="B17" s="97" t="s">
        <v>76</v>
      </c>
      <c r="C17" s="98" t="s">
        <v>79</v>
      </c>
      <c r="D17" s="82" t="s">
        <v>77</v>
      </c>
      <c r="E17" s="96">
        <v>30350</v>
      </c>
      <c r="F17" s="96"/>
      <c r="G17" s="25">
        <f>G16+'PORTAL MH'!E17-'PORTAL MH'!$F17</f>
        <v>102486413.40000001</v>
      </c>
    </row>
    <row r="18" spans="1:8" s="79" customFormat="1" ht="18.75" customHeight="1" x14ac:dyDescent="0.25">
      <c r="A18" s="95" t="s">
        <v>86</v>
      </c>
      <c r="B18" s="97" t="s">
        <v>76</v>
      </c>
      <c r="C18" s="98" t="s">
        <v>79</v>
      </c>
      <c r="D18" s="82" t="s">
        <v>77</v>
      </c>
      <c r="E18" s="96">
        <v>45200</v>
      </c>
      <c r="F18" s="96"/>
      <c r="G18" s="25">
        <f>G17+'PORTAL MH'!E18-'PORTAL MH'!$F18</f>
        <v>102531613.40000001</v>
      </c>
      <c r="H18" s="56"/>
    </row>
    <row r="19" spans="1:8" s="79" customFormat="1" ht="18.75" customHeight="1" x14ac:dyDescent="0.25">
      <c r="A19" s="95" t="s">
        <v>86</v>
      </c>
      <c r="B19" s="97" t="s">
        <v>76</v>
      </c>
      <c r="C19" s="98" t="s">
        <v>79</v>
      </c>
      <c r="D19" s="82" t="s">
        <v>77</v>
      </c>
      <c r="E19" s="96">
        <v>1210</v>
      </c>
      <c r="F19" s="96"/>
      <c r="G19" s="25">
        <f>G18+'PORTAL MH'!E19-'PORTAL MH'!$F19</f>
        <v>102532823.40000001</v>
      </c>
    </row>
    <row r="20" spans="1:8" s="79" customFormat="1" ht="18.75" customHeight="1" x14ac:dyDescent="0.25">
      <c r="A20" s="95" t="s">
        <v>86</v>
      </c>
      <c r="B20" s="97" t="s">
        <v>76</v>
      </c>
      <c r="C20" s="98" t="s">
        <v>79</v>
      </c>
      <c r="D20" s="82" t="s">
        <v>77</v>
      </c>
      <c r="E20" s="96">
        <v>18000</v>
      </c>
      <c r="F20" s="96"/>
      <c r="G20" s="25">
        <f>G19+'PORTAL MH'!E20-'PORTAL MH'!$F20</f>
        <v>102550823.40000001</v>
      </c>
    </row>
    <row r="21" spans="1:8" s="79" customFormat="1" ht="18.75" customHeight="1" x14ac:dyDescent="0.25">
      <c r="A21" s="95" t="s">
        <v>86</v>
      </c>
      <c r="B21" s="97" t="s">
        <v>76</v>
      </c>
      <c r="C21" s="98" t="s">
        <v>79</v>
      </c>
      <c r="D21" s="82" t="s">
        <v>77</v>
      </c>
      <c r="E21" s="96">
        <v>106000</v>
      </c>
      <c r="F21" s="96"/>
      <c r="G21" s="25">
        <f>G20+'PORTAL MH'!E21-'PORTAL MH'!$F21</f>
        <v>102656823.40000001</v>
      </c>
    </row>
    <row r="22" spans="1:8" s="79" customFormat="1" ht="18.75" customHeight="1" x14ac:dyDescent="0.25">
      <c r="A22" s="95" t="s">
        <v>86</v>
      </c>
      <c r="B22" s="97" t="s">
        <v>76</v>
      </c>
      <c r="C22" s="98" t="s">
        <v>79</v>
      </c>
      <c r="D22" s="82" t="s">
        <v>77</v>
      </c>
      <c r="E22" s="96">
        <v>500</v>
      </c>
      <c r="F22" s="96"/>
      <c r="G22" s="25">
        <f>G21+'PORTAL MH'!E22-'PORTAL MH'!$F22</f>
        <v>102657323.40000001</v>
      </c>
    </row>
    <row r="23" spans="1:8" s="79" customFormat="1" ht="18.75" customHeight="1" x14ac:dyDescent="0.25">
      <c r="A23" s="95" t="s">
        <v>86</v>
      </c>
      <c r="B23" s="97" t="s">
        <v>76</v>
      </c>
      <c r="C23" s="98" t="s">
        <v>79</v>
      </c>
      <c r="D23" s="82" t="s">
        <v>77</v>
      </c>
      <c r="E23" s="96">
        <v>4000</v>
      </c>
      <c r="F23" s="96"/>
      <c r="G23" s="25">
        <f>G22+'PORTAL MH'!E23-'PORTAL MH'!$F23</f>
        <v>102661323.40000001</v>
      </c>
    </row>
    <row r="24" spans="1:8" s="79" customFormat="1" ht="18.75" customHeight="1" x14ac:dyDescent="0.25">
      <c r="A24" s="95" t="s">
        <v>86</v>
      </c>
      <c r="B24" s="97" t="s">
        <v>76</v>
      </c>
      <c r="C24" s="98" t="s">
        <v>79</v>
      </c>
      <c r="D24" s="82" t="s">
        <v>77</v>
      </c>
      <c r="E24" s="96">
        <v>610</v>
      </c>
      <c r="F24" s="96"/>
      <c r="G24" s="25">
        <f>G23+'PORTAL MH'!E24-'PORTAL MH'!$F24</f>
        <v>102661933.40000001</v>
      </c>
    </row>
    <row r="25" spans="1:8" s="79" customFormat="1" ht="18.75" customHeight="1" x14ac:dyDescent="0.25">
      <c r="A25" s="95" t="s">
        <v>86</v>
      </c>
      <c r="B25" s="97" t="s">
        <v>76</v>
      </c>
      <c r="C25" s="98" t="s">
        <v>79</v>
      </c>
      <c r="D25" s="82" t="s">
        <v>77</v>
      </c>
      <c r="E25" s="96">
        <v>3750</v>
      </c>
      <c r="F25" s="96"/>
      <c r="G25" s="25">
        <f>G24+'PORTAL MH'!E25-'PORTAL MH'!$F25</f>
        <v>102665683.40000001</v>
      </c>
    </row>
    <row r="26" spans="1:8" s="79" customFormat="1" ht="18.75" customHeight="1" x14ac:dyDescent="0.25">
      <c r="A26" s="95" t="s">
        <v>86</v>
      </c>
      <c r="B26" s="97" t="s">
        <v>76</v>
      </c>
      <c r="C26" s="98" t="s">
        <v>79</v>
      </c>
      <c r="D26" s="82" t="s">
        <v>77</v>
      </c>
      <c r="E26" s="96">
        <v>8500</v>
      </c>
      <c r="F26" s="96"/>
      <c r="G26" s="25">
        <f>G25+'PORTAL MH'!E26-'PORTAL MH'!$F26</f>
        <v>102674183.40000001</v>
      </c>
    </row>
    <row r="27" spans="1:8" s="79" customFormat="1" ht="18.75" customHeight="1" x14ac:dyDescent="0.25">
      <c r="A27" s="95" t="s">
        <v>86</v>
      </c>
      <c r="B27" s="97" t="s">
        <v>76</v>
      </c>
      <c r="C27" s="98" t="s">
        <v>79</v>
      </c>
      <c r="D27" s="82" t="s">
        <v>77</v>
      </c>
      <c r="E27" s="96">
        <v>1500</v>
      </c>
      <c r="F27" s="96"/>
      <c r="G27" s="25">
        <f>G26+'PORTAL MH'!E27-'PORTAL MH'!$F27</f>
        <v>102675683.40000001</v>
      </c>
    </row>
    <row r="28" spans="1:8" s="79" customFormat="1" ht="18.75" customHeight="1" x14ac:dyDescent="0.25">
      <c r="A28" s="95" t="s">
        <v>86</v>
      </c>
      <c r="B28" s="97" t="s">
        <v>76</v>
      </c>
      <c r="C28" s="98" t="s">
        <v>79</v>
      </c>
      <c r="D28" s="82" t="s">
        <v>77</v>
      </c>
      <c r="E28" s="96">
        <v>610</v>
      </c>
      <c r="F28" s="96"/>
      <c r="G28" s="25">
        <f>G27+'PORTAL MH'!E28-'PORTAL MH'!$F28</f>
        <v>102676293.40000001</v>
      </c>
    </row>
    <row r="29" spans="1:8" s="79" customFormat="1" ht="18.75" customHeight="1" x14ac:dyDescent="0.25">
      <c r="A29" s="95" t="s">
        <v>86</v>
      </c>
      <c r="B29" s="97" t="s">
        <v>76</v>
      </c>
      <c r="C29" s="98" t="s">
        <v>79</v>
      </c>
      <c r="D29" s="82" t="s">
        <v>77</v>
      </c>
      <c r="E29" s="96">
        <v>4000</v>
      </c>
      <c r="F29" s="96"/>
      <c r="G29" s="25">
        <f>G28+'PORTAL MH'!E29-'PORTAL MH'!$F29</f>
        <v>102680293.40000001</v>
      </c>
    </row>
    <row r="30" spans="1:8" s="79" customFormat="1" ht="18.75" customHeight="1" x14ac:dyDescent="0.25">
      <c r="A30" s="95" t="s">
        <v>86</v>
      </c>
      <c r="B30" s="97" t="s">
        <v>76</v>
      </c>
      <c r="C30" s="98" t="s">
        <v>79</v>
      </c>
      <c r="D30" s="82" t="s">
        <v>77</v>
      </c>
      <c r="E30" s="96">
        <v>28760</v>
      </c>
      <c r="F30" s="96"/>
      <c r="G30" s="25">
        <f>G29+'PORTAL MH'!E30-'PORTAL MH'!$F30</f>
        <v>102709053.40000001</v>
      </c>
    </row>
    <row r="31" spans="1:8" s="79" customFormat="1" ht="18.75" customHeight="1" x14ac:dyDescent="0.25">
      <c r="A31" s="95" t="s">
        <v>86</v>
      </c>
      <c r="B31" s="97" t="s">
        <v>76</v>
      </c>
      <c r="C31" s="98" t="s">
        <v>80</v>
      </c>
      <c r="D31" s="82" t="s">
        <v>77</v>
      </c>
      <c r="E31" s="96">
        <v>500</v>
      </c>
      <c r="F31" s="96"/>
      <c r="G31" s="25">
        <f>G30+'PORTAL MH'!E31-'PORTAL MH'!$F31</f>
        <v>102709553.40000001</v>
      </c>
    </row>
    <row r="32" spans="1:8" s="79" customFormat="1" ht="18.75" customHeight="1" x14ac:dyDescent="0.25">
      <c r="A32" s="95" t="s">
        <v>86</v>
      </c>
      <c r="B32" s="97" t="s">
        <v>76</v>
      </c>
      <c r="C32" s="98" t="s">
        <v>80</v>
      </c>
      <c r="D32" s="82" t="s">
        <v>77</v>
      </c>
      <c r="E32" s="96">
        <v>3500</v>
      </c>
      <c r="F32" s="96"/>
      <c r="G32" s="25">
        <f>G31+'PORTAL MH'!E32-'PORTAL MH'!$F32</f>
        <v>102713053.40000001</v>
      </c>
    </row>
    <row r="33" spans="1:7" s="79" customFormat="1" ht="18.75" customHeight="1" x14ac:dyDescent="0.25">
      <c r="A33" s="95" t="s">
        <v>87</v>
      </c>
      <c r="B33" s="97" t="s">
        <v>76</v>
      </c>
      <c r="C33" s="98" t="s">
        <v>79</v>
      </c>
      <c r="D33" s="82" t="s">
        <v>77</v>
      </c>
      <c r="E33" s="96">
        <v>1500</v>
      </c>
      <c r="F33" s="96"/>
      <c r="G33" s="25">
        <f>G32+'PORTAL MH'!E33-'PORTAL MH'!$F33</f>
        <v>102714553.40000001</v>
      </c>
    </row>
    <row r="34" spans="1:7" s="79" customFormat="1" ht="18.75" customHeight="1" x14ac:dyDescent="0.25">
      <c r="A34" s="95" t="s">
        <v>87</v>
      </c>
      <c r="B34" s="97" t="s">
        <v>76</v>
      </c>
      <c r="C34" s="98" t="s">
        <v>79</v>
      </c>
      <c r="D34" s="82" t="s">
        <v>77</v>
      </c>
      <c r="E34" s="96">
        <v>17550</v>
      </c>
      <c r="F34" s="96"/>
      <c r="G34" s="25">
        <f>G33+'PORTAL MH'!E34-'PORTAL MH'!$F34</f>
        <v>102732103.40000001</v>
      </c>
    </row>
    <row r="35" spans="1:7" s="79" customFormat="1" ht="18.75" customHeight="1" x14ac:dyDescent="0.25">
      <c r="A35" s="95" t="s">
        <v>87</v>
      </c>
      <c r="B35" s="97" t="s">
        <v>76</v>
      </c>
      <c r="C35" s="98" t="s">
        <v>79</v>
      </c>
      <c r="D35" s="82" t="s">
        <v>77</v>
      </c>
      <c r="E35" s="96">
        <v>5200</v>
      </c>
      <c r="F35" s="96"/>
      <c r="G35" s="25">
        <f>G34+'PORTAL MH'!E35-'PORTAL MH'!$F35</f>
        <v>102737303.40000001</v>
      </c>
    </row>
    <row r="36" spans="1:7" s="79" customFormat="1" ht="18.75" customHeight="1" x14ac:dyDescent="0.25">
      <c r="A36" s="95" t="s">
        <v>87</v>
      </c>
      <c r="B36" s="97" t="s">
        <v>76</v>
      </c>
      <c r="C36" s="98" t="s">
        <v>79</v>
      </c>
      <c r="D36" s="82" t="s">
        <v>77</v>
      </c>
      <c r="E36" s="96">
        <v>4800</v>
      </c>
      <c r="F36" s="96"/>
      <c r="G36" s="25">
        <f>G35+'PORTAL MH'!E36-'PORTAL MH'!$F36</f>
        <v>102742103.40000001</v>
      </c>
    </row>
    <row r="37" spans="1:7" s="79" customFormat="1" ht="18.75" customHeight="1" x14ac:dyDescent="0.25">
      <c r="A37" s="95" t="s">
        <v>87</v>
      </c>
      <c r="B37" s="97" t="s">
        <v>76</v>
      </c>
      <c r="C37" s="98" t="s">
        <v>79</v>
      </c>
      <c r="D37" s="82" t="s">
        <v>77</v>
      </c>
      <c r="E37" s="96">
        <v>24000</v>
      </c>
      <c r="F37" s="96"/>
      <c r="G37" s="25">
        <f>G36+'PORTAL MH'!E37-'PORTAL MH'!$F37</f>
        <v>102766103.40000001</v>
      </c>
    </row>
    <row r="38" spans="1:7" s="79" customFormat="1" ht="18.75" customHeight="1" x14ac:dyDescent="0.25">
      <c r="A38" s="95" t="s">
        <v>87</v>
      </c>
      <c r="B38" s="97" t="s">
        <v>76</v>
      </c>
      <c r="C38" s="98" t="s">
        <v>79</v>
      </c>
      <c r="D38" s="82" t="s">
        <v>77</v>
      </c>
      <c r="E38" s="96">
        <v>10000</v>
      </c>
      <c r="F38" s="96"/>
      <c r="G38" s="25">
        <f>G37+'PORTAL MH'!E38-'PORTAL MH'!$F38</f>
        <v>102776103.40000001</v>
      </c>
    </row>
    <row r="39" spans="1:7" s="79" customFormat="1" ht="18.75" customHeight="1" x14ac:dyDescent="0.25">
      <c r="A39" s="95" t="s">
        <v>87</v>
      </c>
      <c r="B39" s="97" t="s">
        <v>76</v>
      </c>
      <c r="C39" s="98" t="s">
        <v>79</v>
      </c>
      <c r="D39" s="82" t="s">
        <v>77</v>
      </c>
      <c r="E39" s="96">
        <v>14000</v>
      </c>
      <c r="F39" s="96"/>
      <c r="G39" s="25">
        <f>G38+'PORTAL MH'!E39-'PORTAL MH'!$F39</f>
        <v>102790103.40000001</v>
      </c>
    </row>
    <row r="40" spans="1:7" s="79" customFormat="1" ht="18.75" customHeight="1" x14ac:dyDescent="0.25">
      <c r="A40" s="95" t="s">
        <v>87</v>
      </c>
      <c r="B40" s="97" t="s">
        <v>76</v>
      </c>
      <c r="C40" s="98" t="s">
        <v>79</v>
      </c>
      <c r="D40" s="82" t="s">
        <v>77</v>
      </c>
      <c r="E40" s="96">
        <v>2300</v>
      </c>
      <c r="F40" s="96"/>
      <c r="G40" s="25">
        <f>G39+'PORTAL MH'!E40-'PORTAL MH'!$F40</f>
        <v>102792403.40000001</v>
      </c>
    </row>
    <row r="41" spans="1:7" s="79" customFormat="1" ht="18.75" customHeight="1" x14ac:dyDescent="0.25">
      <c r="A41" s="95" t="s">
        <v>87</v>
      </c>
      <c r="B41" s="97" t="s">
        <v>76</v>
      </c>
      <c r="C41" s="98" t="s">
        <v>79</v>
      </c>
      <c r="D41" s="82" t="s">
        <v>77</v>
      </c>
      <c r="E41" s="96">
        <v>15000</v>
      </c>
      <c r="F41" s="96"/>
      <c r="G41" s="25">
        <f>G40+'PORTAL MH'!E41-'PORTAL MH'!$F41</f>
        <v>102807403.40000001</v>
      </c>
    </row>
    <row r="42" spans="1:7" s="79" customFormat="1" ht="18.75" customHeight="1" x14ac:dyDescent="0.25">
      <c r="A42" s="95" t="s">
        <v>87</v>
      </c>
      <c r="B42" s="97" t="s">
        <v>76</v>
      </c>
      <c r="C42" s="98" t="s">
        <v>79</v>
      </c>
      <c r="D42" s="82" t="s">
        <v>77</v>
      </c>
      <c r="E42" s="96">
        <v>300</v>
      </c>
      <c r="F42" s="96"/>
      <c r="G42" s="25">
        <f>G41+'PORTAL MH'!E42-'PORTAL MH'!$F42</f>
        <v>102807703.40000001</v>
      </c>
    </row>
    <row r="43" spans="1:7" s="79" customFormat="1" ht="18.75" customHeight="1" x14ac:dyDescent="0.25">
      <c r="A43" s="95" t="s">
        <v>87</v>
      </c>
      <c r="B43" s="97" t="s">
        <v>76</v>
      </c>
      <c r="C43" s="98" t="s">
        <v>79</v>
      </c>
      <c r="D43" s="82" t="s">
        <v>77</v>
      </c>
      <c r="E43" s="96">
        <v>300</v>
      </c>
      <c r="F43" s="96"/>
      <c r="G43" s="25">
        <f>G42+'PORTAL MH'!E43-'PORTAL MH'!$F43</f>
        <v>102808003.40000001</v>
      </c>
    </row>
    <row r="44" spans="1:7" s="79" customFormat="1" ht="18.75" customHeight="1" x14ac:dyDescent="0.25">
      <c r="A44" s="95" t="s">
        <v>87</v>
      </c>
      <c r="B44" s="97" t="s">
        <v>76</v>
      </c>
      <c r="C44" s="98" t="s">
        <v>79</v>
      </c>
      <c r="D44" s="82" t="s">
        <v>77</v>
      </c>
      <c r="E44" s="96">
        <v>4000</v>
      </c>
      <c r="F44" s="96"/>
      <c r="G44" s="25">
        <f>G43+'PORTAL MH'!E44-'PORTAL MH'!$F44</f>
        <v>102812003.40000001</v>
      </c>
    </row>
    <row r="45" spans="1:7" s="79" customFormat="1" ht="18.75" customHeight="1" x14ac:dyDescent="0.25">
      <c r="A45" s="95" t="s">
        <v>87</v>
      </c>
      <c r="B45" s="97" t="s">
        <v>76</v>
      </c>
      <c r="C45" s="98" t="s">
        <v>80</v>
      </c>
      <c r="D45" s="82" t="s">
        <v>77</v>
      </c>
      <c r="E45" s="96">
        <v>1000</v>
      </c>
      <c r="F45" s="96"/>
      <c r="G45" s="25">
        <f>G44+'PORTAL MH'!E45-'PORTAL MH'!$F45</f>
        <v>102813003.40000001</v>
      </c>
    </row>
    <row r="46" spans="1:7" s="79" customFormat="1" ht="18.75" customHeight="1" x14ac:dyDescent="0.25">
      <c r="A46" s="95" t="s">
        <v>87</v>
      </c>
      <c r="B46" s="97" t="s">
        <v>76</v>
      </c>
      <c r="C46" s="98" t="s">
        <v>80</v>
      </c>
      <c r="D46" s="82" t="s">
        <v>77</v>
      </c>
      <c r="E46" s="96">
        <v>5500</v>
      </c>
      <c r="F46" s="96"/>
      <c r="G46" s="25">
        <f>G45+'PORTAL MH'!E46-'PORTAL MH'!$F46</f>
        <v>102818503.40000001</v>
      </c>
    </row>
    <row r="47" spans="1:7" s="79" customFormat="1" ht="18.75" customHeight="1" x14ac:dyDescent="0.25">
      <c r="A47" s="95" t="s">
        <v>88</v>
      </c>
      <c r="B47" s="97" t="s">
        <v>76</v>
      </c>
      <c r="C47" s="98" t="s">
        <v>79</v>
      </c>
      <c r="D47" s="82" t="s">
        <v>77</v>
      </c>
      <c r="E47" s="96">
        <v>6500</v>
      </c>
      <c r="F47" s="96"/>
      <c r="G47" s="25">
        <f>G46+'PORTAL MH'!E47-'PORTAL MH'!$F47</f>
        <v>102825003.40000001</v>
      </c>
    </row>
    <row r="48" spans="1:7" s="79" customFormat="1" ht="18.75" customHeight="1" x14ac:dyDescent="0.25">
      <c r="A48" s="95" t="s">
        <v>88</v>
      </c>
      <c r="B48" s="97" t="s">
        <v>76</v>
      </c>
      <c r="C48" s="98" t="s">
        <v>79</v>
      </c>
      <c r="D48" s="82" t="s">
        <v>77</v>
      </c>
      <c r="E48" s="96">
        <v>10900</v>
      </c>
      <c r="F48" s="96"/>
      <c r="G48" s="25">
        <f>G47+'PORTAL MH'!E48-'PORTAL MH'!$F48</f>
        <v>102835903.40000001</v>
      </c>
    </row>
    <row r="49" spans="1:7" s="79" customFormat="1" ht="18.75" customHeight="1" x14ac:dyDescent="0.25">
      <c r="A49" s="95" t="s">
        <v>88</v>
      </c>
      <c r="B49" s="97" t="s">
        <v>76</v>
      </c>
      <c r="C49" s="98" t="s">
        <v>79</v>
      </c>
      <c r="D49" s="82" t="s">
        <v>77</v>
      </c>
      <c r="E49" s="96">
        <v>10400</v>
      </c>
      <c r="F49" s="96"/>
      <c r="G49" s="25">
        <f>G48+'PORTAL MH'!E49-'PORTAL MH'!$F49</f>
        <v>102846303.40000001</v>
      </c>
    </row>
    <row r="50" spans="1:7" s="79" customFormat="1" ht="18.75" customHeight="1" x14ac:dyDescent="0.25">
      <c r="A50" s="95" t="s">
        <v>88</v>
      </c>
      <c r="B50" s="97" t="s">
        <v>76</v>
      </c>
      <c r="C50" s="98" t="s">
        <v>79</v>
      </c>
      <c r="D50" s="82" t="s">
        <v>77</v>
      </c>
      <c r="E50" s="96">
        <v>910</v>
      </c>
      <c r="F50" s="96"/>
      <c r="G50" s="25">
        <f>G49+'PORTAL MH'!E50-'PORTAL MH'!$F50</f>
        <v>102847213.40000001</v>
      </c>
    </row>
    <row r="51" spans="1:7" s="79" customFormat="1" ht="18.75" customHeight="1" x14ac:dyDescent="0.25">
      <c r="A51" s="95" t="s">
        <v>88</v>
      </c>
      <c r="B51" s="97" t="s">
        <v>76</v>
      </c>
      <c r="C51" s="98" t="s">
        <v>79</v>
      </c>
      <c r="D51" s="82" t="s">
        <v>77</v>
      </c>
      <c r="E51" s="96">
        <v>2000</v>
      </c>
      <c r="F51" s="96"/>
      <c r="G51" s="25">
        <f>G50+'PORTAL MH'!E51-'PORTAL MH'!$F51</f>
        <v>102849213.40000001</v>
      </c>
    </row>
    <row r="52" spans="1:7" s="79" customFormat="1" ht="18.75" customHeight="1" x14ac:dyDescent="0.25">
      <c r="A52" s="95" t="s">
        <v>88</v>
      </c>
      <c r="B52" s="97" t="s">
        <v>76</v>
      </c>
      <c r="C52" s="98" t="s">
        <v>79</v>
      </c>
      <c r="D52" s="82" t="s">
        <v>77</v>
      </c>
      <c r="E52" s="96">
        <v>142000</v>
      </c>
      <c r="F52" s="96"/>
      <c r="G52" s="25">
        <f>G51+'PORTAL MH'!E52-'PORTAL MH'!$F52</f>
        <v>102991213.40000001</v>
      </c>
    </row>
    <row r="53" spans="1:7" s="79" customFormat="1" ht="18.75" customHeight="1" x14ac:dyDescent="0.25">
      <c r="A53" s="95" t="s">
        <v>88</v>
      </c>
      <c r="B53" s="97" t="s">
        <v>76</v>
      </c>
      <c r="C53" s="98" t="s">
        <v>79</v>
      </c>
      <c r="D53" s="82" t="s">
        <v>77</v>
      </c>
      <c r="E53" s="96">
        <v>2000</v>
      </c>
      <c r="F53" s="96"/>
      <c r="G53" s="25">
        <f>G52+'PORTAL MH'!E53-'PORTAL MH'!$F53</f>
        <v>102993213.40000001</v>
      </c>
    </row>
    <row r="54" spans="1:7" s="79" customFormat="1" ht="18.75" customHeight="1" x14ac:dyDescent="0.25">
      <c r="A54" s="95" t="s">
        <v>88</v>
      </c>
      <c r="B54" s="97" t="s">
        <v>76</v>
      </c>
      <c r="C54" s="98" t="s">
        <v>79</v>
      </c>
      <c r="D54" s="82" t="s">
        <v>77</v>
      </c>
      <c r="E54" s="96">
        <v>2000</v>
      </c>
      <c r="F54" s="96"/>
      <c r="G54" s="25">
        <f>G53+'PORTAL MH'!E54-'PORTAL MH'!$F54</f>
        <v>102995213.40000001</v>
      </c>
    </row>
    <row r="55" spans="1:7" s="79" customFormat="1" ht="18.75" customHeight="1" x14ac:dyDescent="0.25">
      <c r="A55" s="95" t="s">
        <v>88</v>
      </c>
      <c r="B55" s="97" t="s">
        <v>76</v>
      </c>
      <c r="C55" s="98" t="s">
        <v>79</v>
      </c>
      <c r="D55" s="82" t="s">
        <v>77</v>
      </c>
      <c r="E55" s="96">
        <v>140000</v>
      </c>
      <c r="F55" s="96"/>
      <c r="G55" s="25">
        <f>G54+'PORTAL MH'!E55-'PORTAL MH'!$F55</f>
        <v>103135213.40000001</v>
      </c>
    </row>
    <row r="56" spans="1:7" s="79" customFormat="1" ht="18.75" customHeight="1" x14ac:dyDescent="0.25">
      <c r="A56" s="95" t="s">
        <v>88</v>
      </c>
      <c r="B56" s="97" t="s">
        <v>76</v>
      </c>
      <c r="C56" s="98" t="s">
        <v>79</v>
      </c>
      <c r="D56" s="82" t="s">
        <v>77</v>
      </c>
      <c r="E56" s="96">
        <v>14000</v>
      </c>
      <c r="F56" s="96"/>
      <c r="G56" s="25">
        <f>G55+'PORTAL MH'!E56-'PORTAL MH'!$F56</f>
        <v>103149213.40000001</v>
      </c>
    </row>
    <row r="57" spans="1:7" s="79" customFormat="1" ht="18.75" customHeight="1" x14ac:dyDescent="0.25">
      <c r="A57" s="95" t="s">
        <v>88</v>
      </c>
      <c r="B57" s="97" t="s">
        <v>76</v>
      </c>
      <c r="C57" s="98" t="s">
        <v>79</v>
      </c>
      <c r="D57" s="82" t="s">
        <v>77</v>
      </c>
      <c r="E57" s="96">
        <v>32000</v>
      </c>
      <c r="F57" s="96"/>
      <c r="G57" s="25">
        <f>G56+'PORTAL MH'!E57-'PORTAL MH'!$F57</f>
        <v>103181213.40000001</v>
      </c>
    </row>
    <row r="58" spans="1:7" s="79" customFormat="1" ht="18.75" customHeight="1" x14ac:dyDescent="0.25">
      <c r="A58" s="95" t="s">
        <v>88</v>
      </c>
      <c r="B58" s="97" t="s">
        <v>76</v>
      </c>
      <c r="C58" s="98" t="s">
        <v>79</v>
      </c>
      <c r="D58" s="82" t="s">
        <v>77</v>
      </c>
      <c r="E58" s="96">
        <v>2000</v>
      </c>
      <c r="F58" s="96"/>
      <c r="G58" s="25">
        <f>G57+'PORTAL MH'!E58-'PORTAL MH'!$F58</f>
        <v>103183213.40000001</v>
      </c>
    </row>
    <row r="59" spans="1:7" s="79" customFormat="1" ht="18.75" customHeight="1" x14ac:dyDescent="0.25">
      <c r="A59" s="95" t="s">
        <v>88</v>
      </c>
      <c r="B59" s="97" t="s">
        <v>76</v>
      </c>
      <c r="C59" s="98" t="s">
        <v>79</v>
      </c>
      <c r="D59" s="82" t="s">
        <v>77</v>
      </c>
      <c r="E59" s="96">
        <v>164399.15</v>
      </c>
      <c r="F59" s="96"/>
      <c r="G59" s="25">
        <f>G58+'PORTAL MH'!E59-'PORTAL MH'!$F59</f>
        <v>103347612.55000001</v>
      </c>
    </row>
    <row r="60" spans="1:7" s="79" customFormat="1" ht="18.75" customHeight="1" x14ac:dyDescent="0.25">
      <c r="A60" s="95" t="s">
        <v>88</v>
      </c>
      <c r="B60" s="97" t="s">
        <v>76</v>
      </c>
      <c r="C60" s="98" t="s">
        <v>79</v>
      </c>
      <c r="D60" s="82" t="s">
        <v>77</v>
      </c>
      <c r="E60" s="96">
        <v>118316.6</v>
      </c>
      <c r="F60" s="96"/>
      <c r="G60" s="25">
        <f>G59+'PORTAL MH'!E60-'PORTAL MH'!$F60</f>
        <v>103465929.15000001</v>
      </c>
    </row>
    <row r="61" spans="1:7" s="79" customFormat="1" ht="18.75" customHeight="1" x14ac:dyDescent="0.25">
      <c r="A61" s="95" t="s">
        <v>88</v>
      </c>
      <c r="B61" s="97" t="s">
        <v>76</v>
      </c>
      <c r="C61" s="98" t="s">
        <v>79</v>
      </c>
      <c r="D61" s="82" t="s">
        <v>77</v>
      </c>
      <c r="E61" s="96">
        <v>15000</v>
      </c>
      <c r="F61" s="96"/>
      <c r="G61" s="25">
        <f>G60+'PORTAL MH'!E61-'PORTAL MH'!$F61</f>
        <v>103480929.15000001</v>
      </c>
    </row>
    <row r="62" spans="1:7" s="79" customFormat="1" ht="18.75" customHeight="1" x14ac:dyDescent="0.25">
      <c r="A62" s="95" t="s">
        <v>88</v>
      </c>
      <c r="B62" s="97" t="s">
        <v>76</v>
      </c>
      <c r="C62" s="98" t="s">
        <v>79</v>
      </c>
      <c r="D62" s="82" t="s">
        <v>77</v>
      </c>
      <c r="E62" s="96">
        <v>750</v>
      </c>
      <c r="F62" s="96"/>
      <c r="G62" s="25">
        <f>G61+'PORTAL MH'!E62-'PORTAL MH'!$F62</f>
        <v>103481679.15000001</v>
      </c>
    </row>
    <row r="63" spans="1:7" s="79" customFormat="1" ht="18.75" customHeight="1" x14ac:dyDescent="0.25">
      <c r="A63" s="95" t="s">
        <v>88</v>
      </c>
      <c r="B63" s="97" t="s">
        <v>76</v>
      </c>
      <c r="C63" s="98" t="s">
        <v>79</v>
      </c>
      <c r="D63" s="82" t="s">
        <v>77</v>
      </c>
      <c r="E63" s="96">
        <v>300</v>
      </c>
      <c r="F63" s="96"/>
      <c r="G63" s="25">
        <f>G62+'PORTAL MH'!E63-'PORTAL MH'!$F63</f>
        <v>103481979.15000001</v>
      </c>
    </row>
    <row r="64" spans="1:7" s="79" customFormat="1" ht="18.75" customHeight="1" x14ac:dyDescent="0.25">
      <c r="A64" s="95" t="s">
        <v>88</v>
      </c>
      <c r="B64" s="97" t="s">
        <v>76</v>
      </c>
      <c r="C64" s="98" t="s">
        <v>79</v>
      </c>
      <c r="D64" s="82" t="s">
        <v>77</v>
      </c>
      <c r="E64" s="96">
        <v>750</v>
      </c>
      <c r="F64" s="96"/>
      <c r="G64" s="25">
        <f>G63+'PORTAL MH'!E64-'PORTAL MH'!$F64</f>
        <v>103482729.15000001</v>
      </c>
    </row>
    <row r="65" spans="1:7" s="79" customFormat="1" ht="18.75" customHeight="1" x14ac:dyDescent="0.25">
      <c r="A65" s="95" t="s">
        <v>88</v>
      </c>
      <c r="B65" s="97" t="s">
        <v>76</v>
      </c>
      <c r="C65" s="98" t="s">
        <v>79</v>
      </c>
      <c r="D65" s="82" t="s">
        <v>77</v>
      </c>
      <c r="E65" s="96">
        <v>300</v>
      </c>
      <c r="F65" s="96"/>
      <c r="G65" s="25">
        <f>G64+'PORTAL MH'!E65-'PORTAL MH'!$F65</f>
        <v>103483029.15000001</v>
      </c>
    </row>
    <row r="66" spans="1:7" s="79" customFormat="1" ht="18.75" customHeight="1" x14ac:dyDescent="0.25">
      <c r="A66" s="95" t="s">
        <v>88</v>
      </c>
      <c r="B66" s="97" t="s">
        <v>76</v>
      </c>
      <c r="C66" s="98" t="s">
        <v>79</v>
      </c>
      <c r="D66" s="82" t="s">
        <v>77</v>
      </c>
      <c r="E66" s="96">
        <v>300</v>
      </c>
      <c r="F66" s="96"/>
      <c r="G66" s="25">
        <f>G65+'PORTAL MH'!E66-'PORTAL MH'!$F66</f>
        <v>103483329.15000001</v>
      </c>
    </row>
    <row r="67" spans="1:7" s="79" customFormat="1" ht="18.75" customHeight="1" x14ac:dyDescent="0.25">
      <c r="A67" s="95" t="s">
        <v>88</v>
      </c>
      <c r="B67" s="97" t="s">
        <v>76</v>
      </c>
      <c r="C67" s="98" t="s">
        <v>79</v>
      </c>
      <c r="D67" s="82" t="s">
        <v>77</v>
      </c>
      <c r="E67" s="96">
        <v>3750</v>
      </c>
      <c r="F67" s="96"/>
      <c r="G67" s="25">
        <f>G66+'PORTAL MH'!E67-'PORTAL MH'!$F67</f>
        <v>103487079.15000001</v>
      </c>
    </row>
    <row r="68" spans="1:7" s="79" customFormat="1" ht="18.75" customHeight="1" x14ac:dyDescent="0.25">
      <c r="A68" s="95" t="s">
        <v>88</v>
      </c>
      <c r="B68" s="97" t="s">
        <v>76</v>
      </c>
      <c r="C68" s="98" t="s">
        <v>79</v>
      </c>
      <c r="D68" s="82" t="s">
        <v>77</v>
      </c>
      <c r="E68" s="96">
        <v>300</v>
      </c>
      <c r="F68" s="96"/>
      <c r="G68" s="25">
        <f>G67+'PORTAL MH'!E68-'PORTAL MH'!$F68</f>
        <v>103487379.15000001</v>
      </c>
    </row>
    <row r="69" spans="1:7" s="79" customFormat="1" ht="18.75" customHeight="1" x14ac:dyDescent="0.25">
      <c r="A69" s="95" t="s">
        <v>88</v>
      </c>
      <c r="B69" s="97" t="s">
        <v>76</v>
      </c>
      <c r="C69" s="98" t="s">
        <v>79</v>
      </c>
      <c r="D69" s="82" t="s">
        <v>77</v>
      </c>
      <c r="E69" s="96">
        <v>610</v>
      </c>
      <c r="F69" s="96"/>
      <c r="G69" s="25">
        <f>G68+'PORTAL MH'!E69-'PORTAL MH'!$F69</f>
        <v>103487989.15000001</v>
      </c>
    </row>
    <row r="70" spans="1:7" s="79" customFormat="1" ht="18.75" customHeight="1" x14ac:dyDescent="0.25">
      <c r="A70" s="95" t="s">
        <v>88</v>
      </c>
      <c r="B70" s="97" t="s">
        <v>76</v>
      </c>
      <c r="C70" s="98" t="s">
        <v>80</v>
      </c>
      <c r="D70" s="82" t="s">
        <v>77</v>
      </c>
      <c r="E70" s="96">
        <v>1000</v>
      </c>
      <c r="F70" s="96"/>
      <c r="G70" s="25">
        <f>G69+'PORTAL MH'!E70-'PORTAL MH'!$F70</f>
        <v>103488989.15000001</v>
      </c>
    </row>
    <row r="71" spans="1:7" s="79" customFormat="1" ht="18.75" customHeight="1" x14ac:dyDescent="0.25">
      <c r="A71" s="95" t="s">
        <v>88</v>
      </c>
      <c r="B71" s="97" t="s">
        <v>76</v>
      </c>
      <c r="C71" s="98" t="s">
        <v>80</v>
      </c>
      <c r="D71" s="82" t="s">
        <v>77</v>
      </c>
      <c r="E71" s="96">
        <v>4500</v>
      </c>
      <c r="F71" s="96"/>
      <c r="G71" s="25">
        <f>G70+'PORTAL MH'!E71-'PORTAL MH'!$F71</f>
        <v>103493489.15000001</v>
      </c>
    </row>
    <row r="72" spans="1:7" s="79" customFormat="1" ht="18.75" customHeight="1" x14ac:dyDescent="0.25">
      <c r="A72" s="95" t="s">
        <v>89</v>
      </c>
      <c r="B72" s="97" t="s">
        <v>76</v>
      </c>
      <c r="C72" s="98" t="s">
        <v>79</v>
      </c>
      <c r="D72" s="82" t="s">
        <v>77</v>
      </c>
      <c r="E72" s="96">
        <v>51000</v>
      </c>
      <c r="F72" s="96"/>
      <c r="G72" s="25">
        <f>G71+'PORTAL MH'!E72-'PORTAL MH'!$F72</f>
        <v>103544489.15000001</v>
      </c>
    </row>
    <row r="73" spans="1:7" s="79" customFormat="1" ht="18.75" customHeight="1" x14ac:dyDescent="0.25">
      <c r="A73" s="95" t="s">
        <v>89</v>
      </c>
      <c r="B73" s="97" t="s">
        <v>76</v>
      </c>
      <c r="C73" s="98" t="s">
        <v>79</v>
      </c>
      <c r="D73" s="82" t="s">
        <v>77</v>
      </c>
      <c r="E73" s="96">
        <v>8200</v>
      </c>
      <c r="F73" s="96"/>
      <c r="G73" s="25">
        <f>G72+'PORTAL MH'!E73-'PORTAL MH'!$F73</f>
        <v>103552689.15000001</v>
      </c>
    </row>
    <row r="74" spans="1:7" s="79" customFormat="1" ht="18.75" customHeight="1" x14ac:dyDescent="0.25">
      <c r="A74" s="95" t="s">
        <v>89</v>
      </c>
      <c r="B74" s="97" t="s">
        <v>76</v>
      </c>
      <c r="C74" s="98" t="s">
        <v>79</v>
      </c>
      <c r="D74" s="82" t="s">
        <v>77</v>
      </c>
      <c r="E74" s="96">
        <v>13800</v>
      </c>
      <c r="F74" s="96"/>
      <c r="G74" s="25">
        <f>G73+'PORTAL MH'!E74-'PORTAL MH'!$F74</f>
        <v>103566489.15000001</v>
      </c>
    </row>
    <row r="75" spans="1:7" s="79" customFormat="1" ht="18.75" customHeight="1" x14ac:dyDescent="0.25">
      <c r="A75" s="95" t="s">
        <v>89</v>
      </c>
      <c r="B75" s="97" t="s">
        <v>76</v>
      </c>
      <c r="C75" s="98" t="s">
        <v>79</v>
      </c>
      <c r="D75" s="82" t="s">
        <v>77</v>
      </c>
      <c r="E75" s="96">
        <v>14000</v>
      </c>
      <c r="F75" s="96"/>
      <c r="G75" s="25">
        <f>G74+'PORTAL MH'!E75-'PORTAL MH'!$F75</f>
        <v>103580489.15000001</v>
      </c>
    </row>
    <row r="76" spans="1:7" s="79" customFormat="1" ht="18.75" customHeight="1" x14ac:dyDescent="0.25">
      <c r="A76" s="95" t="s">
        <v>89</v>
      </c>
      <c r="B76" s="97" t="s">
        <v>76</v>
      </c>
      <c r="C76" s="98" t="s">
        <v>79</v>
      </c>
      <c r="D76" s="82" t="s">
        <v>77</v>
      </c>
      <c r="E76" s="96">
        <v>108000</v>
      </c>
      <c r="F76" s="96"/>
      <c r="G76" s="25">
        <f>G75+'PORTAL MH'!E76-'PORTAL MH'!$F76</f>
        <v>103688489.15000001</v>
      </c>
    </row>
    <row r="77" spans="1:7" s="79" customFormat="1" ht="18.75" customHeight="1" x14ac:dyDescent="0.25">
      <c r="A77" s="95" t="s">
        <v>89</v>
      </c>
      <c r="B77" s="97" t="s">
        <v>76</v>
      </c>
      <c r="C77" s="98" t="s">
        <v>79</v>
      </c>
      <c r="D77" s="82" t="s">
        <v>77</v>
      </c>
      <c r="E77" s="96">
        <v>871405.59</v>
      </c>
      <c r="F77" s="96"/>
      <c r="G77" s="25">
        <f>G76+'PORTAL MH'!E77-'PORTAL MH'!$F77</f>
        <v>104559894.74000001</v>
      </c>
    </row>
    <row r="78" spans="1:7" s="79" customFormat="1" ht="18.75" customHeight="1" x14ac:dyDescent="0.25">
      <c r="A78" s="95" t="s">
        <v>89</v>
      </c>
      <c r="B78" s="97" t="s">
        <v>76</v>
      </c>
      <c r="C78" s="98" t="s">
        <v>79</v>
      </c>
      <c r="D78" s="82" t="s">
        <v>77</v>
      </c>
      <c r="E78" s="96">
        <v>197301.51</v>
      </c>
      <c r="F78" s="96"/>
      <c r="G78" s="25">
        <f>G77+'PORTAL MH'!E78-'PORTAL MH'!$F78</f>
        <v>104757196.25000001</v>
      </c>
    </row>
    <row r="79" spans="1:7" s="79" customFormat="1" ht="18.75" customHeight="1" x14ac:dyDescent="0.25">
      <c r="A79" s="95" t="s">
        <v>89</v>
      </c>
      <c r="B79" s="97" t="s">
        <v>76</v>
      </c>
      <c r="C79" s="98" t="s">
        <v>79</v>
      </c>
      <c r="D79" s="82" t="s">
        <v>77</v>
      </c>
      <c r="E79" s="96">
        <v>1820</v>
      </c>
      <c r="F79" s="96"/>
      <c r="G79" s="25">
        <f>G78+'PORTAL MH'!E79-'PORTAL MH'!$F79</f>
        <v>104759016.25000001</v>
      </c>
    </row>
    <row r="80" spans="1:7" s="79" customFormat="1" ht="18.75" customHeight="1" x14ac:dyDescent="0.25">
      <c r="A80" s="95" t="s">
        <v>89</v>
      </c>
      <c r="B80" s="97" t="s">
        <v>76</v>
      </c>
      <c r="C80" s="98" t="s">
        <v>79</v>
      </c>
      <c r="D80" s="82" t="s">
        <v>77</v>
      </c>
      <c r="E80" s="96">
        <v>4000</v>
      </c>
      <c r="F80" s="96"/>
      <c r="G80" s="25">
        <f>G79+'PORTAL MH'!E80-'PORTAL MH'!$F80</f>
        <v>104763016.25000001</v>
      </c>
    </row>
    <row r="81" spans="1:7" s="79" customFormat="1" ht="18.75" customHeight="1" x14ac:dyDescent="0.25">
      <c r="A81" s="95" t="s">
        <v>89</v>
      </c>
      <c r="B81" s="97" t="s">
        <v>76</v>
      </c>
      <c r="C81" s="98" t="s">
        <v>79</v>
      </c>
      <c r="D81" s="82" t="s">
        <v>77</v>
      </c>
      <c r="E81" s="96">
        <v>3750</v>
      </c>
      <c r="F81" s="96"/>
      <c r="G81" s="25">
        <f>G80+'PORTAL MH'!E81-'PORTAL MH'!$F81</f>
        <v>104766766.25000001</v>
      </c>
    </row>
    <row r="82" spans="1:7" s="79" customFormat="1" ht="18.75" customHeight="1" x14ac:dyDescent="0.25">
      <c r="A82" s="95" t="s">
        <v>89</v>
      </c>
      <c r="B82" s="97" t="s">
        <v>76</v>
      </c>
      <c r="C82" s="98" t="s">
        <v>79</v>
      </c>
      <c r="D82" s="82" t="s">
        <v>77</v>
      </c>
      <c r="E82" s="96">
        <v>1500</v>
      </c>
      <c r="F82" s="96"/>
      <c r="G82" s="25">
        <f>G81+'PORTAL MH'!E82-'PORTAL MH'!$F82</f>
        <v>104768266.25000001</v>
      </c>
    </row>
    <row r="83" spans="1:7" s="79" customFormat="1" ht="18.75" customHeight="1" x14ac:dyDescent="0.25">
      <c r="A83" s="95" t="s">
        <v>89</v>
      </c>
      <c r="B83" s="97" t="s">
        <v>76</v>
      </c>
      <c r="C83" s="98" t="s">
        <v>79</v>
      </c>
      <c r="D83" s="82" t="s">
        <v>77</v>
      </c>
      <c r="E83" s="96">
        <v>15000</v>
      </c>
      <c r="F83" s="96"/>
      <c r="G83" s="25">
        <f>G82+'PORTAL MH'!E83-'PORTAL MH'!$F83</f>
        <v>104783266.25000001</v>
      </c>
    </row>
    <row r="84" spans="1:7" s="79" customFormat="1" ht="18.75" customHeight="1" x14ac:dyDescent="0.25">
      <c r="A84" s="95" t="s">
        <v>89</v>
      </c>
      <c r="B84" s="97" t="s">
        <v>76</v>
      </c>
      <c r="C84" s="98" t="s">
        <v>79</v>
      </c>
      <c r="D84" s="82" t="s">
        <v>77</v>
      </c>
      <c r="E84" s="96">
        <v>15000</v>
      </c>
      <c r="F84" s="96"/>
      <c r="G84" s="25">
        <f>G83+'PORTAL MH'!E84-'PORTAL MH'!$F84</f>
        <v>104798266.25000001</v>
      </c>
    </row>
    <row r="85" spans="1:7" s="79" customFormat="1" ht="18.75" customHeight="1" x14ac:dyDescent="0.25">
      <c r="A85" s="95" t="s">
        <v>89</v>
      </c>
      <c r="B85" s="97" t="s">
        <v>76</v>
      </c>
      <c r="C85" s="98" t="s">
        <v>80</v>
      </c>
      <c r="D85" s="82" t="s">
        <v>77</v>
      </c>
      <c r="E85" s="96">
        <v>2000</v>
      </c>
      <c r="F85" s="96"/>
      <c r="G85" s="25">
        <f>G84+'PORTAL MH'!E85-'PORTAL MH'!$F85</f>
        <v>104800266.25000001</v>
      </c>
    </row>
    <row r="86" spans="1:7" s="79" customFormat="1" ht="18.75" customHeight="1" x14ac:dyDescent="0.25">
      <c r="A86" s="95" t="s">
        <v>89</v>
      </c>
      <c r="B86" s="97" t="s">
        <v>76</v>
      </c>
      <c r="C86" s="98" t="s">
        <v>80</v>
      </c>
      <c r="D86" s="82" t="s">
        <v>77</v>
      </c>
      <c r="E86" s="96">
        <v>9000</v>
      </c>
      <c r="F86" s="96"/>
      <c r="G86" s="25">
        <f>G85+'PORTAL MH'!E86-'PORTAL MH'!$F86</f>
        <v>104809266.25000001</v>
      </c>
    </row>
    <row r="87" spans="1:7" s="79" customFormat="1" ht="18.75" customHeight="1" x14ac:dyDescent="0.25">
      <c r="A87" s="95" t="s">
        <v>90</v>
      </c>
      <c r="B87" s="97" t="s">
        <v>76</v>
      </c>
      <c r="C87" s="98" t="s">
        <v>79</v>
      </c>
      <c r="D87" s="82" t="s">
        <v>77</v>
      </c>
      <c r="E87" s="96">
        <v>1950</v>
      </c>
      <c r="F87" s="96"/>
      <c r="G87" s="25">
        <f>G86+'PORTAL MH'!E87-'PORTAL MH'!$F87</f>
        <v>104811216.25000001</v>
      </c>
    </row>
    <row r="88" spans="1:7" s="79" customFormat="1" ht="18.75" customHeight="1" x14ac:dyDescent="0.25">
      <c r="A88" s="95" t="s">
        <v>90</v>
      </c>
      <c r="B88" s="97" t="s">
        <v>76</v>
      </c>
      <c r="C88" s="98" t="s">
        <v>79</v>
      </c>
      <c r="D88" s="82" t="s">
        <v>77</v>
      </c>
      <c r="E88" s="96">
        <v>96050</v>
      </c>
      <c r="F88" s="96"/>
      <c r="G88" s="25">
        <f>G87+'PORTAL MH'!E88-'PORTAL MH'!$F88</f>
        <v>104907266.25000001</v>
      </c>
    </row>
    <row r="89" spans="1:7" s="79" customFormat="1" ht="18.75" customHeight="1" x14ac:dyDescent="0.25">
      <c r="A89" s="95" t="s">
        <v>90</v>
      </c>
      <c r="B89" s="97" t="s">
        <v>76</v>
      </c>
      <c r="C89" s="98" t="s">
        <v>79</v>
      </c>
      <c r="D89" s="82" t="s">
        <v>77</v>
      </c>
      <c r="E89" s="96">
        <v>18750</v>
      </c>
      <c r="F89" s="96"/>
      <c r="G89" s="25">
        <f>G88+'PORTAL MH'!E89-'PORTAL MH'!$F89</f>
        <v>104926016.25000001</v>
      </c>
    </row>
    <row r="90" spans="1:7" s="79" customFormat="1" ht="18.75" customHeight="1" x14ac:dyDescent="0.25">
      <c r="A90" s="95" t="s">
        <v>90</v>
      </c>
      <c r="B90" s="97" t="s">
        <v>76</v>
      </c>
      <c r="C90" s="98" t="s">
        <v>79</v>
      </c>
      <c r="D90" s="82" t="s">
        <v>77</v>
      </c>
      <c r="E90" s="96">
        <v>29400</v>
      </c>
      <c r="F90" s="96"/>
      <c r="G90" s="25">
        <f>G89+'PORTAL MH'!E90-'PORTAL MH'!$F90</f>
        <v>104955416.25000001</v>
      </c>
    </row>
    <row r="91" spans="1:7" s="79" customFormat="1" ht="18.75" customHeight="1" x14ac:dyDescent="0.25">
      <c r="A91" s="95" t="s">
        <v>90</v>
      </c>
      <c r="B91" s="97" t="s">
        <v>76</v>
      </c>
      <c r="C91" s="98" t="s">
        <v>79</v>
      </c>
      <c r="D91" s="82" t="s">
        <v>77</v>
      </c>
      <c r="E91" s="96">
        <v>36000</v>
      </c>
      <c r="F91" s="96"/>
      <c r="G91" s="25">
        <f>G90+'PORTAL MH'!E91-'PORTAL MH'!$F91</f>
        <v>104991416.25000001</v>
      </c>
    </row>
    <row r="92" spans="1:7" s="79" customFormat="1" ht="18.75" customHeight="1" x14ac:dyDescent="0.25">
      <c r="A92" s="95" t="s">
        <v>90</v>
      </c>
      <c r="B92" s="97" t="s">
        <v>76</v>
      </c>
      <c r="C92" s="98" t="s">
        <v>79</v>
      </c>
      <c r="D92" s="82" t="s">
        <v>77</v>
      </c>
      <c r="E92" s="96">
        <v>48000</v>
      </c>
      <c r="F92" s="96"/>
      <c r="G92" s="25">
        <f>G91+'PORTAL MH'!E92-'PORTAL MH'!$F92</f>
        <v>105039416.25000001</v>
      </c>
    </row>
    <row r="93" spans="1:7" s="79" customFormat="1" ht="18.75" customHeight="1" x14ac:dyDescent="0.25">
      <c r="A93" s="95" t="s">
        <v>90</v>
      </c>
      <c r="B93" s="97" t="s">
        <v>76</v>
      </c>
      <c r="C93" s="98" t="s">
        <v>79</v>
      </c>
      <c r="D93" s="82" t="s">
        <v>77</v>
      </c>
      <c r="E93" s="96">
        <v>4000</v>
      </c>
      <c r="F93" s="96"/>
      <c r="G93" s="25">
        <f>G92+'PORTAL MH'!E93-'PORTAL MH'!$F93</f>
        <v>105043416.25000001</v>
      </c>
    </row>
    <row r="94" spans="1:7" s="79" customFormat="1" ht="18.75" customHeight="1" x14ac:dyDescent="0.25">
      <c r="A94" s="95" t="s">
        <v>90</v>
      </c>
      <c r="B94" s="97" t="s">
        <v>76</v>
      </c>
      <c r="C94" s="98" t="s">
        <v>79</v>
      </c>
      <c r="D94" s="82" t="s">
        <v>77</v>
      </c>
      <c r="E94" s="96">
        <v>14000</v>
      </c>
      <c r="F94" s="96"/>
      <c r="G94" s="25">
        <f>G93+'PORTAL MH'!E94-'PORTAL MH'!$F94</f>
        <v>105057416.25000001</v>
      </c>
    </row>
    <row r="95" spans="1:7" s="79" customFormat="1" ht="18.75" customHeight="1" x14ac:dyDescent="0.25">
      <c r="A95" s="95" t="s">
        <v>90</v>
      </c>
      <c r="B95" s="97" t="s">
        <v>76</v>
      </c>
      <c r="C95" s="98" t="s">
        <v>79</v>
      </c>
      <c r="D95" s="82" t="s">
        <v>77</v>
      </c>
      <c r="E95" s="96">
        <v>15000</v>
      </c>
      <c r="F95" s="96"/>
      <c r="G95" s="25">
        <f>G94+'PORTAL MH'!E95-'PORTAL MH'!$F95</f>
        <v>105072416.25000001</v>
      </c>
    </row>
    <row r="96" spans="1:7" s="79" customFormat="1" ht="18.75" customHeight="1" x14ac:dyDescent="0.25">
      <c r="A96" s="95" t="s">
        <v>90</v>
      </c>
      <c r="B96" s="97" t="s">
        <v>76</v>
      </c>
      <c r="C96" s="98" t="s">
        <v>79</v>
      </c>
      <c r="D96" s="82" t="s">
        <v>77</v>
      </c>
      <c r="E96" s="96">
        <v>15000</v>
      </c>
      <c r="F96" s="96"/>
      <c r="G96" s="25">
        <f>G95+'PORTAL MH'!E96-'PORTAL MH'!$F96</f>
        <v>105087416.25000001</v>
      </c>
    </row>
    <row r="97" spans="1:7" s="79" customFormat="1" ht="18.75" customHeight="1" x14ac:dyDescent="0.25">
      <c r="A97" s="95" t="s">
        <v>90</v>
      </c>
      <c r="B97" s="97" t="s">
        <v>76</v>
      </c>
      <c r="C97" s="98" t="s">
        <v>79</v>
      </c>
      <c r="D97" s="82" t="s">
        <v>77</v>
      </c>
      <c r="E97" s="96">
        <v>8000</v>
      </c>
      <c r="F97" s="96"/>
      <c r="G97" s="25">
        <f>G96+'PORTAL MH'!E97-'PORTAL MH'!$F97</f>
        <v>105095416.25000001</v>
      </c>
    </row>
    <row r="98" spans="1:7" s="79" customFormat="1" ht="18.75" customHeight="1" x14ac:dyDescent="0.25">
      <c r="A98" s="95" t="s">
        <v>90</v>
      </c>
      <c r="B98" s="97" t="s">
        <v>76</v>
      </c>
      <c r="C98" s="98" t="s">
        <v>79</v>
      </c>
      <c r="D98" s="82" t="s">
        <v>77</v>
      </c>
      <c r="E98" s="96">
        <v>4000</v>
      </c>
      <c r="F98" s="96"/>
      <c r="G98" s="25">
        <f>G97+'PORTAL MH'!E98-'PORTAL MH'!$F98</f>
        <v>105099416.25000001</v>
      </c>
    </row>
    <row r="99" spans="1:7" s="79" customFormat="1" ht="18.75" customHeight="1" x14ac:dyDescent="0.25">
      <c r="A99" s="95" t="s">
        <v>90</v>
      </c>
      <c r="B99" s="97" t="s">
        <v>76</v>
      </c>
      <c r="C99" s="98" t="s">
        <v>79</v>
      </c>
      <c r="D99" s="82" t="s">
        <v>77</v>
      </c>
      <c r="E99" s="96">
        <v>4000</v>
      </c>
      <c r="F99" s="96"/>
      <c r="G99" s="25">
        <f>G98+'PORTAL MH'!E99-'PORTAL MH'!$F99</f>
        <v>105103416.25000001</v>
      </c>
    </row>
    <row r="100" spans="1:7" s="79" customFormat="1" ht="18.75" customHeight="1" x14ac:dyDescent="0.25">
      <c r="A100" s="95" t="s">
        <v>90</v>
      </c>
      <c r="B100" s="97" t="s">
        <v>76</v>
      </c>
      <c r="C100" s="98" t="s">
        <v>79</v>
      </c>
      <c r="D100" s="82" t="s">
        <v>77</v>
      </c>
      <c r="E100" s="96">
        <v>15000</v>
      </c>
      <c r="F100" s="96"/>
      <c r="G100" s="25">
        <f>G99+'PORTAL MH'!E100-'PORTAL MH'!$F100</f>
        <v>105118416.25000001</v>
      </c>
    </row>
    <row r="101" spans="1:7" s="79" customFormat="1" ht="18.75" customHeight="1" x14ac:dyDescent="0.25">
      <c r="A101" s="95" t="s">
        <v>90</v>
      </c>
      <c r="B101" s="97" t="s">
        <v>76</v>
      </c>
      <c r="C101" s="98" t="s">
        <v>80</v>
      </c>
      <c r="D101" s="82" t="s">
        <v>77</v>
      </c>
      <c r="E101" s="96">
        <v>1500</v>
      </c>
      <c r="F101" s="96"/>
      <c r="G101" s="25">
        <f>G100+'PORTAL MH'!E101-'PORTAL MH'!$F101</f>
        <v>105119916.25000001</v>
      </c>
    </row>
    <row r="102" spans="1:7" s="79" customFormat="1" ht="18.75" customHeight="1" x14ac:dyDescent="0.25">
      <c r="A102" s="95" t="s">
        <v>90</v>
      </c>
      <c r="B102" s="97" t="s">
        <v>76</v>
      </c>
      <c r="C102" s="98" t="s">
        <v>80</v>
      </c>
      <c r="D102" s="82" t="s">
        <v>77</v>
      </c>
      <c r="E102" s="96">
        <v>6500</v>
      </c>
      <c r="F102" s="96"/>
      <c r="G102" s="25">
        <f>G101+'PORTAL MH'!E102-'PORTAL MH'!$F102</f>
        <v>105126416.25000001</v>
      </c>
    </row>
    <row r="103" spans="1:7" s="79" customFormat="1" ht="18.75" customHeight="1" x14ac:dyDescent="0.25">
      <c r="A103" s="95" t="s">
        <v>90</v>
      </c>
      <c r="B103" s="97" t="s">
        <v>76</v>
      </c>
      <c r="C103" s="98" t="s">
        <v>80</v>
      </c>
      <c r="D103" s="82" t="s">
        <v>77</v>
      </c>
      <c r="E103" s="96">
        <v>7500</v>
      </c>
      <c r="F103" s="96"/>
      <c r="G103" s="25">
        <f>G102+'PORTAL MH'!E103-'PORTAL MH'!$F103</f>
        <v>105133916.25000001</v>
      </c>
    </row>
    <row r="104" spans="1:7" s="79" customFormat="1" ht="18.75" customHeight="1" x14ac:dyDescent="0.25">
      <c r="A104" s="95" t="s">
        <v>91</v>
      </c>
      <c r="B104" s="97" t="s">
        <v>76</v>
      </c>
      <c r="C104" s="98" t="s">
        <v>79</v>
      </c>
      <c r="D104" s="82" t="s">
        <v>77</v>
      </c>
      <c r="E104" s="96">
        <v>7600</v>
      </c>
      <c r="F104" s="96"/>
      <c r="G104" s="25">
        <f>G103+'PORTAL MH'!E104-'PORTAL MH'!$F104</f>
        <v>105141516.25000001</v>
      </c>
    </row>
    <row r="105" spans="1:7" s="79" customFormat="1" ht="18.75" customHeight="1" x14ac:dyDescent="0.25">
      <c r="A105" s="95" t="s">
        <v>91</v>
      </c>
      <c r="B105" s="97" t="s">
        <v>76</v>
      </c>
      <c r="C105" s="98" t="s">
        <v>79</v>
      </c>
      <c r="D105" s="82" t="s">
        <v>77</v>
      </c>
      <c r="E105" s="96">
        <v>30400</v>
      </c>
      <c r="F105" s="96"/>
      <c r="G105" s="25">
        <f>G104+'PORTAL MH'!E105-'PORTAL MH'!$F105</f>
        <v>105171916.25000001</v>
      </c>
    </row>
    <row r="106" spans="1:7" s="79" customFormat="1" ht="18.75" customHeight="1" x14ac:dyDescent="0.25">
      <c r="A106" s="95" t="s">
        <v>91</v>
      </c>
      <c r="B106" s="97" t="s">
        <v>76</v>
      </c>
      <c r="C106" s="98" t="s">
        <v>79</v>
      </c>
      <c r="D106" s="82" t="s">
        <v>77</v>
      </c>
      <c r="E106" s="96">
        <v>22650</v>
      </c>
      <c r="F106" s="96"/>
      <c r="G106" s="25">
        <f>G105+'PORTAL MH'!E106-'PORTAL MH'!$F106</f>
        <v>105194566.25000001</v>
      </c>
    </row>
    <row r="107" spans="1:7" s="79" customFormat="1" ht="18.75" customHeight="1" x14ac:dyDescent="0.25">
      <c r="A107" s="95" t="s">
        <v>91</v>
      </c>
      <c r="B107" s="97" t="s">
        <v>76</v>
      </c>
      <c r="C107" s="98" t="s">
        <v>79</v>
      </c>
      <c r="D107" s="82" t="s">
        <v>77</v>
      </c>
      <c r="E107" s="96">
        <v>3600</v>
      </c>
      <c r="F107" s="96"/>
      <c r="G107" s="25">
        <f>G106+'PORTAL MH'!E107-'PORTAL MH'!$F107</f>
        <v>105198166.25000001</v>
      </c>
    </row>
    <row r="108" spans="1:7" s="79" customFormat="1" ht="18.75" customHeight="1" x14ac:dyDescent="0.25">
      <c r="A108" s="95" t="s">
        <v>91</v>
      </c>
      <c r="B108" s="97" t="s">
        <v>76</v>
      </c>
      <c r="C108" s="98" t="s">
        <v>79</v>
      </c>
      <c r="D108" s="82" t="s">
        <v>77</v>
      </c>
      <c r="E108" s="96">
        <v>36000</v>
      </c>
      <c r="F108" s="96"/>
      <c r="G108" s="25">
        <f>G107+'PORTAL MH'!E108-'PORTAL MH'!$F108</f>
        <v>105234166.25000001</v>
      </c>
    </row>
    <row r="109" spans="1:7" s="79" customFormat="1" ht="18.75" customHeight="1" x14ac:dyDescent="0.25">
      <c r="A109" s="95" t="s">
        <v>91</v>
      </c>
      <c r="B109" s="97" t="s">
        <v>76</v>
      </c>
      <c r="C109" s="98" t="s">
        <v>79</v>
      </c>
      <c r="D109" s="82" t="s">
        <v>77</v>
      </c>
      <c r="E109" s="96">
        <v>36000</v>
      </c>
      <c r="F109" s="96"/>
      <c r="G109" s="25">
        <f>G108+'PORTAL MH'!E109-'PORTAL MH'!$F109</f>
        <v>105270166.25000001</v>
      </c>
    </row>
    <row r="110" spans="1:7" s="79" customFormat="1" ht="18.75" customHeight="1" x14ac:dyDescent="0.25">
      <c r="A110" s="95" t="s">
        <v>91</v>
      </c>
      <c r="B110" s="97" t="s">
        <v>76</v>
      </c>
      <c r="C110" s="98" t="s">
        <v>79</v>
      </c>
      <c r="D110" s="82" t="s">
        <v>77</v>
      </c>
      <c r="E110" s="96">
        <v>2000</v>
      </c>
      <c r="F110" s="96"/>
      <c r="G110" s="25">
        <f>G109+'PORTAL MH'!E110-'PORTAL MH'!$F110</f>
        <v>105272166.25000001</v>
      </c>
    </row>
    <row r="111" spans="1:7" s="79" customFormat="1" ht="18.75" customHeight="1" x14ac:dyDescent="0.25">
      <c r="A111" s="95" t="s">
        <v>91</v>
      </c>
      <c r="B111" s="97" t="s">
        <v>76</v>
      </c>
      <c r="C111" s="98" t="s">
        <v>79</v>
      </c>
      <c r="D111" s="82" t="s">
        <v>77</v>
      </c>
      <c r="E111" s="96">
        <v>12000</v>
      </c>
      <c r="F111" s="96"/>
      <c r="G111" s="25">
        <f>G110+'PORTAL MH'!E111-'PORTAL MH'!$F111</f>
        <v>105284166.25000001</v>
      </c>
    </row>
    <row r="112" spans="1:7" s="79" customFormat="1" ht="18.75" customHeight="1" x14ac:dyDescent="0.25">
      <c r="A112" s="95" t="s">
        <v>91</v>
      </c>
      <c r="B112" s="97" t="s">
        <v>76</v>
      </c>
      <c r="C112" s="98" t="s">
        <v>79</v>
      </c>
      <c r="D112" s="82" t="s">
        <v>77</v>
      </c>
      <c r="E112" s="96">
        <v>4000</v>
      </c>
      <c r="F112" s="96"/>
      <c r="G112" s="25">
        <f>G111+'PORTAL MH'!E112-'PORTAL MH'!$F112</f>
        <v>105288166.25000001</v>
      </c>
    </row>
    <row r="113" spans="1:7" s="79" customFormat="1" ht="18.75" customHeight="1" x14ac:dyDescent="0.25">
      <c r="A113" s="95" t="s">
        <v>91</v>
      </c>
      <c r="B113" s="97" t="s">
        <v>76</v>
      </c>
      <c r="C113" s="98" t="s">
        <v>79</v>
      </c>
      <c r="D113" s="82" t="s">
        <v>77</v>
      </c>
      <c r="E113" s="96">
        <v>2000</v>
      </c>
      <c r="F113" s="96"/>
      <c r="G113" s="25">
        <f>G112+'PORTAL MH'!E113-'PORTAL MH'!$F113</f>
        <v>105290166.25000001</v>
      </c>
    </row>
    <row r="114" spans="1:7" s="79" customFormat="1" ht="18.75" customHeight="1" x14ac:dyDescent="0.25">
      <c r="A114" s="95" t="s">
        <v>91</v>
      </c>
      <c r="B114" s="97" t="s">
        <v>76</v>
      </c>
      <c r="C114" s="98" t="s">
        <v>79</v>
      </c>
      <c r="D114" s="82" t="s">
        <v>77</v>
      </c>
      <c r="E114" s="96">
        <v>2000</v>
      </c>
      <c r="F114" s="96"/>
      <c r="G114" s="25">
        <f>G113+'PORTAL MH'!E114-'PORTAL MH'!$F114</f>
        <v>105292166.25000001</v>
      </c>
    </row>
    <row r="115" spans="1:7" s="79" customFormat="1" ht="18.75" customHeight="1" x14ac:dyDescent="0.25">
      <c r="A115" s="95" t="s">
        <v>91</v>
      </c>
      <c r="B115" s="97" t="s">
        <v>76</v>
      </c>
      <c r="C115" s="98" t="s">
        <v>79</v>
      </c>
      <c r="D115" s="82" t="s">
        <v>77</v>
      </c>
      <c r="E115" s="96">
        <v>2000</v>
      </c>
      <c r="F115" s="96"/>
      <c r="G115" s="25">
        <f>G114+'PORTAL MH'!E115-'PORTAL MH'!$F115</f>
        <v>105294166.25000001</v>
      </c>
    </row>
    <row r="116" spans="1:7" s="79" customFormat="1" ht="18.75" customHeight="1" x14ac:dyDescent="0.25">
      <c r="A116" s="95" t="s">
        <v>91</v>
      </c>
      <c r="B116" s="97" t="s">
        <v>76</v>
      </c>
      <c r="C116" s="98" t="s">
        <v>79</v>
      </c>
      <c r="D116" s="82" t="s">
        <v>77</v>
      </c>
      <c r="E116" s="96">
        <v>2000</v>
      </c>
      <c r="F116" s="96"/>
      <c r="G116" s="25">
        <f>G115+'PORTAL MH'!E116-'PORTAL MH'!$F116</f>
        <v>105296166.25000001</v>
      </c>
    </row>
    <row r="117" spans="1:7" s="79" customFormat="1" ht="18.75" customHeight="1" x14ac:dyDescent="0.25">
      <c r="A117" s="95" t="s">
        <v>91</v>
      </c>
      <c r="B117" s="97" t="s">
        <v>76</v>
      </c>
      <c r="C117" s="98" t="s">
        <v>79</v>
      </c>
      <c r="D117" s="82" t="s">
        <v>77</v>
      </c>
      <c r="E117" s="96">
        <v>2000</v>
      </c>
      <c r="F117" s="96"/>
      <c r="G117" s="25">
        <f>G116+'PORTAL MH'!E117-'PORTAL MH'!$F117</f>
        <v>105298166.25000001</v>
      </c>
    </row>
    <row r="118" spans="1:7" s="79" customFormat="1" ht="18.75" customHeight="1" x14ac:dyDescent="0.25">
      <c r="A118" s="95" t="s">
        <v>91</v>
      </c>
      <c r="B118" s="97" t="s">
        <v>76</v>
      </c>
      <c r="C118" s="98" t="s">
        <v>79</v>
      </c>
      <c r="D118" s="82" t="s">
        <v>77</v>
      </c>
      <c r="E118" s="96">
        <v>2000</v>
      </c>
      <c r="F118" s="96"/>
      <c r="G118" s="25">
        <f>G117+'PORTAL MH'!E118-'PORTAL MH'!$F118</f>
        <v>105300166.25000001</v>
      </c>
    </row>
    <row r="119" spans="1:7" s="79" customFormat="1" ht="18.75" customHeight="1" x14ac:dyDescent="0.25">
      <c r="A119" s="95" t="s">
        <v>91</v>
      </c>
      <c r="B119" s="97" t="s">
        <v>76</v>
      </c>
      <c r="C119" s="98" t="s">
        <v>79</v>
      </c>
      <c r="D119" s="82" t="s">
        <v>77</v>
      </c>
      <c r="E119" s="96">
        <v>2000</v>
      </c>
      <c r="F119" s="96"/>
      <c r="G119" s="25">
        <f>G118+'PORTAL MH'!E119-'PORTAL MH'!$F119</f>
        <v>105302166.25000001</v>
      </c>
    </row>
    <row r="120" spans="1:7" s="79" customFormat="1" ht="18.75" customHeight="1" x14ac:dyDescent="0.25">
      <c r="A120" s="95" t="s">
        <v>91</v>
      </c>
      <c r="B120" s="97" t="s">
        <v>76</v>
      </c>
      <c r="C120" s="98" t="s">
        <v>79</v>
      </c>
      <c r="D120" s="82" t="s">
        <v>77</v>
      </c>
      <c r="E120" s="96">
        <v>2000</v>
      </c>
      <c r="F120" s="96"/>
      <c r="G120" s="25">
        <f>G119+'PORTAL MH'!E120-'PORTAL MH'!$F120</f>
        <v>105304166.25000001</v>
      </c>
    </row>
    <row r="121" spans="1:7" s="79" customFormat="1" ht="18.75" customHeight="1" x14ac:dyDescent="0.25">
      <c r="A121" s="95" t="s">
        <v>91</v>
      </c>
      <c r="B121" s="97" t="s">
        <v>76</v>
      </c>
      <c r="C121" s="98" t="s">
        <v>79</v>
      </c>
      <c r="D121" s="82" t="s">
        <v>77</v>
      </c>
      <c r="E121" s="96">
        <v>2000</v>
      </c>
      <c r="F121" s="96"/>
      <c r="G121" s="25">
        <f>G120+'PORTAL MH'!E121-'PORTAL MH'!$F121</f>
        <v>105306166.25000001</v>
      </c>
    </row>
    <row r="122" spans="1:7" s="79" customFormat="1" ht="18.75" customHeight="1" x14ac:dyDescent="0.25">
      <c r="A122" s="95" t="s">
        <v>91</v>
      </c>
      <c r="B122" s="97" t="s">
        <v>76</v>
      </c>
      <c r="C122" s="98" t="s">
        <v>79</v>
      </c>
      <c r="D122" s="82" t="s">
        <v>77</v>
      </c>
      <c r="E122" s="96">
        <v>2000</v>
      </c>
      <c r="F122" s="96"/>
      <c r="G122" s="25">
        <f>G121+'PORTAL MH'!E122-'PORTAL MH'!$F122</f>
        <v>105308166.25000001</v>
      </c>
    </row>
    <row r="123" spans="1:7" s="79" customFormat="1" ht="18.75" customHeight="1" x14ac:dyDescent="0.25">
      <c r="A123" s="95" t="s">
        <v>91</v>
      </c>
      <c r="B123" s="97" t="s">
        <v>76</v>
      </c>
      <c r="C123" s="98" t="s">
        <v>79</v>
      </c>
      <c r="D123" s="82" t="s">
        <v>77</v>
      </c>
      <c r="E123" s="96">
        <v>2000</v>
      </c>
      <c r="F123" s="96"/>
      <c r="G123" s="25">
        <f>G122+'PORTAL MH'!E123-'PORTAL MH'!$F123</f>
        <v>105310166.25000001</v>
      </c>
    </row>
    <row r="124" spans="1:7" s="79" customFormat="1" ht="18.75" customHeight="1" x14ac:dyDescent="0.25">
      <c r="A124" s="95" t="s">
        <v>91</v>
      </c>
      <c r="B124" s="97" t="s">
        <v>76</v>
      </c>
      <c r="C124" s="98" t="s">
        <v>79</v>
      </c>
      <c r="D124" s="82" t="s">
        <v>77</v>
      </c>
      <c r="E124" s="96">
        <v>2000</v>
      </c>
      <c r="F124" s="96"/>
      <c r="G124" s="25">
        <f>G123+'PORTAL MH'!E124-'PORTAL MH'!$F124</f>
        <v>105312166.25000001</v>
      </c>
    </row>
    <row r="125" spans="1:7" s="79" customFormat="1" ht="18.75" customHeight="1" x14ac:dyDescent="0.25">
      <c r="A125" s="95" t="s">
        <v>91</v>
      </c>
      <c r="B125" s="97" t="s">
        <v>76</v>
      </c>
      <c r="C125" s="98" t="s">
        <v>79</v>
      </c>
      <c r="D125" s="82" t="s">
        <v>77</v>
      </c>
      <c r="E125" s="96">
        <v>2000</v>
      </c>
      <c r="F125" s="96"/>
      <c r="G125" s="25">
        <f>G124+'PORTAL MH'!E125-'PORTAL MH'!$F125</f>
        <v>105314166.25000001</v>
      </c>
    </row>
    <row r="126" spans="1:7" s="79" customFormat="1" ht="18.75" customHeight="1" x14ac:dyDescent="0.25">
      <c r="A126" s="95" t="s">
        <v>91</v>
      </c>
      <c r="B126" s="97" t="s">
        <v>76</v>
      </c>
      <c r="C126" s="98" t="s">
        <v>79</v>
      </c>
      <c r="D126" s="82" t="s">
        <v>77</v>
      </c>
      <c r="E126" s="96">
        <v>2000</v>
      </c>
      <c r="F126" s="96"/>
      <c r="G126" s="25">
        <f>G125+'PORTAL MH'!E126-'PORTAL MH'!$F126</f>
        <v>105316166.25000001</v>
      </c>
    </row>
    <row r="127" spans="1:7" s="79" customFormat="1" ht="18.75" customHeight="1" x14ac:dyDescent="0.25">
      <c r="A127" s="95" t="s">
        <v>91</v>
      </c>
      <c r="B127" s="97" t="s">
        <v>76</v>
      </c>
      <c r="C127" s="98" t="s">
        <v>79</v>
      </c>
      <c r="D127" s="82" t="s">
        <v>77</v>
      </c>
      <c r="E127" s="96">
        <v>2000</v>
      </c>
      <c r="F127" s="96"/>
      <c r="G127" s="25">
        <f>G126+'PORTAL MH'!E127-'PORTAL MH'!$F127</f>
        <v>105318166.25000001</v>
      </c>
    </row>
    <row r="128" spans="1:7" s="79" customFormat="1" ht="18.75" customHeight="1" x14ac:dyDescent="0.25">
      <c r="A128" s="95" t="s">
        <v>91</v>
      </c>
      <c r="B128" s="97" t="s">
        <v>76</v>
      </c>
      <c r="C128" s="98" t="s">
        <v>79</v>
      </c>
      <c r="D128" s="82" t="s">
        <v>77</v>
      </c>
      <c r="E128" s="96">
        <v>2000</v>
      </c>
      <c r="F128" s="96"/>
      <c r="G128" s="25">
        <f>G127+'PORTAL MH'!E128-'PORTAL MH'!$F128</f>
        <v>105320166.25000001</v>
      </c>
    </row>
    <row r="129" spans="1:7" s="79" customFormat="1" ht="18.75" customHeight="1" x14ac:dyDescent="0.25">
      <c r="A129" s="95" t="s">
        <v>91</v>
      </c>
      <c r="B129" s="97" t="s">
        <v>76</v>
      </c>
      <c r="C129" s="98" t="s">
        <v>79</v>
      </c>
      <c r="D129" s="82" t="s">
        <v>77</v>
      </c>
      <c r="E129" s="96">
        <v>2000</v>
      </c>
      <c r="F129" s="96"/>
      <c r="G129" s="25">
        <f>G128+'PORTAL MH'!E129-'PORTAL MH'!$F129</f>
        <v>105322166.25000001</v>
      </c>
    </row>
    <row r="130" spans="1:7" s="79" customFormat="1" ht="18.75" customHeight="1" x14ac:dyDescent="0.25">
      <c r="A130" s="95" t="s">
        <v>91</v>
      </c>
      <c r="B130" s="97" t="s">
        <v>76</v>
      </c>
      <c r="C130" s="98" t="s">
        <v>79</v>
      </c>
      <c r="D130" s="82" t="s">
        <v>77</v>
      </c>
      <c r="E130" s="96">
        <v>2000</v>
      </c>
      <c r="F130" s="96"/>
      <c r="G130" s="25">
        <f>G129+'PORTAL MH'!E130-'PORTAL MH'!$F130</f>
        <v>105324166.25000001</v>
      </c>
    </row>
    <row r="131" spans="1:7" s="79" customFormat="1" ht="18.75" customHeight="1" x14ac:dyDescent="0.25">
      <c r="A131" s="95" t="s">
        <v>91</v>
      </c>
      <c r="B131" s="97" t="s">
        <v>76</v>
      </c>
      <c r="C131" s="98" t="s">
        <v>79</v>
      </c>
      <c r="D131" s="82" t="s">
        <v>77</v>
      </c>
      <c r="E131" s="96">
        <v>2000</v>
      </c>
      <c r="F131" s="96"/>
      <c r="G131" s="25">
        <f>G130+'PORTAL MH'!E131-'PORTAL MH'!$F131</f>
        <v>105326166.25000001</v>
      </c>
    </row>
    <row r="132" spans="1:7" s="79" customFormat="1" ht="18.75" customHeight="1" x14ac:dyDescent="0.25">
      <c r="A132" s="95" t="s">
        <v>91</v>
      </c>
      <c r="B132" s="97" t="s">
        <v>76</v>
      </c>
      <c r="C132" s="98" t="s">
        <v>79</v>
      </c>
      <c r="D132" s="82" t="s">
        <v>77</v>
      </c>
      <c r="E132" s="96">
        <v>6500</v>
      </c>
      <c r="F132" s="96"/>
      <c r="G132" s="25">
        <f>G131+'PORTAL MH'!E132-'PORTAL MH'!$F132</f>
        <v>105332666.25000001</v>
      </c>
    </row>
    <row r="133" spans="1:7" s="79" customFormat="1" ht="18.75" customHeight="1" x14ac:dyDescent="0.25">
      <c r="A133" s="95" t="s">
        <v>91</v>
      </c>
      <c r="B133" s="97" t="s">
        <v>76</v>
      </c>
      <c r="C133" s="98" t="s">
        <v>79</v>
      </c>
      <c r="D133" s="82" t="s">
        <v>77</v>
      </c>
      <c r="E133" s="96">
        <v>8000</v>
      </c>
      <c r="F133" s="96"/>
      <c r="G133" s="25">
        <f>G132+'PORTAL MH'!E133-'PORTAL MH'!$F133</f>
        <v>105340666.25000001</v>
      </c>
    </row>
    <row r="134" spans="1:7" s="79" customFormat="1" ht="18.75" customHeight="1" x14ac:dyDescent="0.25">
      <c r="A134" s="95" t="s">
        <v>91</v>
      </c>
      <c r="B134" s="97" t="s">
        <v>76</v>
      </c>
      <c r="C134" s="98" t="s">
        <v>79</v>
      </c>
      <c r="D134" s="82" t="s">
        <v>77</v>
      </c>
      <c r="E134" s="96">
        <v>610</v>
      </c>
      <c r="F134" s="96"/>
      <c r="G134" s="25">
        <f>G133+'PORTAL MH'!E134-'PORTAL MH'!$F134</f>
        <v>105341276.25000001</v>
      </c>
    </row>
    <row r="135" spans="1:7" s="79" customFormat="1" ht="18.75" customHeight="1" x14ac:dyDescent="0.25">
      <c r="A135" s="95" t="s">
        <v>91</v>
      </c>
      <c r="B135" s="97" t="s">
        <v>76</v>
      </c>
      <c r="C135" s="98" t="s">
        <v>80</v>
      </c>
      <c r="D135" s="82" t="s">
        <v>77</v>
      </c>
      <c r="E135" s="96">
        <v>1500</v>
      </c>
      <c r="F135" s="96"/>
      <c r="G135" s="25">
        <f>G134+'PORTAL MH'!E135-'PORTAL MH'!$F135</f>
        <v>105342776.25000001</v>
      </c>
    </row>
    <row r="136" spans="1:7" s="79" customFormat="1" ht="18.75" customHeight="1" x14ac:dyDescent="0.25">
      <c r="A136" s="95" t="s">
        <v>91</v>
      </c>
      <c r="B136" s="97" t="s">
        <v>76</v>
      </c>
      <c r="C136" s="98" t="s">
        <v>80</v>
      </c>
      <c r="D136" s="82" t="s">
        <v>77</v>
      </c>
      <c r="E136" s="96">
        <v>3500</v>
      </c>
      <c r="F136" s="96"/>
      <c r="G136" s="25">
        <f>G135+'PORTAL MH'!E136-'PORTAL MH'!$F136</f>
        <v>105346276.25000001</v>
      </c>
    </row>
    <row r="137" spans="1:7" s="79" customFormat="1" ht="18.75" customHeight="1" x14ac:dyDescent="0.25">
      <c r="A137" s="95" t="s">
        <v>92</v>
      </c>
      <c r="B137" s="97" t="s">
        <v>76</v>
      </c>
      <c r="C137" s="98" t="s">
        <v>79</v>
      </c>
      <c r="D137" s="82" t="s">
        <v>77</v>
      </c>
      <c r="E137" s="96">
        <v>3700</v>
      </c>
      <c r="F137" s="96"/>
      <c r="G137" s="25">
        <f>G136+'PORTAL MH'!E137-'PORTAL MH'!$F137</f>
        <v>105349976.25000001</v>
      </c>
    </row>
    <row r="138" spans="1:7" s="79" customFormat="1" ht="18.75" customHeight="1" x14ac:dyDescent="0.25">
      <c r="A138" s="95" t="s">
        <v>92</v>
      </c>
      <c r="B138" s="97" t="s">
        <v>76</v>
      </c>
      <c r="C138" s="98" t="s">
        <v>79</v>
      </c>
      <c r="D138" s="82" t="s">
        <v>77</v>
      </c>
      <c r="E138" s="96">
        <v>541800</v>
      </c>
      <c r="F138" s="96"/>
      <c r="G138" s="25">
        <f>G137+'PORTAL MH'!E138-'PORTAL MH'!$F138</f>
        <v>105891776.25000001</v>
      </c>
    </row>
    <row r="139" spans="1:7" s="79" customFormat="1" ht="18.75" customHeight="1" x14ac:dyDescent="0.25">
      <c r="A139" s="95" t="s">
        <v>92</v>
      </c>
      <c r="B139" s="97" t="s">
        <v>76</v>
      </c>
      <c r="C139" s="98" t="s">
        <v>79</v>
      </c>
      <c r="D139" s="82" t="s">
        <v>77</v>
      </c>
      <c r="E139" s="96">
        <v>5450</v>
      </c>
      <c r="F139" s="96"/>
      <c r="G139" s="25">
        <f>G138+'PORTAL MH'!E139-'PORTAL MH'!$F139</f>
        <v>105897226.25000001</v>
      </c>
    </row>
    <row r="140" spans="1:7" s="79" customFormat="1" ht="18.75" customHeight="1" x14ac:dyDescent="0.25">
      <c r="A140" s="95" t="s">
        <v>92</v>
      </c>
      <c r="B140" s="97" t="s">
        <v>76</v>
      </c>
      <c r="C140" s="98" t="s">
        <v>79</v>
      </c>
      <c r="D140" s="82" t="s">
        <v>77</v>
      </c>
      <c r="E140" s="96">
        <v>10000</v>
      </c>
      <c r="F140" s="96"/>
      <c r="G140" s="25">
        <f>G139+'PORTAL MH'!E140-'PORTAL MH'!$F140</f>
        <v>105907226.25000001</v>
      </c>
    </row>
    <row r="141" spans="1:7" s="79" customFormat="1" ht="18.75" customHeight="1" x14ac:dyDescent="0.25">
      <c r="A141" s="95" t="s">
        <v>92</v>
      </c>
      <c r="B141" s="97" t="s">
        <v>76</v>
      </c>
      <c r="C141" s="98" t="s">
        <v>79</v>
      </c>
      <c r="D141" s="82" t="s">
        <v>77</v>
      </c>
      <c r="E141" s="96">
        <v>2300</v>
      </c>
      <c r="F141" s="96"/>
      <c r="G141" s="25">
        <f>G140+'PORTAL MH'!E141-'PORTAL MH'!$F141</f>
        <v>105909526.25000001</v>
      </c>
    </row>
    <row r="142" spans="1:7" s="79" customFormat="1" ht="18.75" customHeight="1" x14ac:dyDescent="0.25">
      <c r="A142" s="95" t="s">
        <v>92</v>
      </c>
      <c r="B142" s="97" t="s">
        <v>76</v>
      </c>
      <c r="C142" s="98" t="s">
        <v>79</v>
      </c>
      <c r="D142" s="82" t="s">
        <v>77</v>
      </c>
      <c r="E142" s="96">
        <v>132000</v>
      </c>
      <c r="F142" s="96"/>
      <c r="G142" s="25">
        <f>G141+'PORTAL MH'!E142-'PORTAL MH'!$F142</f>
        <v>106041526.25000001</v>
      </c>
    </row>
    <row r="143" spans="1:7" s="79" customFormat="1" ht="18.75" customHeight="1" x14ac:dyDescent="0.25">
      <c r="A143" s="95" t="s">
        <v>92</v>
      </c>
      <c r="B143" s="97" t="s">
        <v>76</v>
      </c>
      <c r="C143" s="98" t="s">
        <v>79</v>
      </c>
      <c r="D143" s="82" t="s">
        <v>77</v>
      </c>
      <c r="E143" s="96">
        <v>186000</v>
      </c>
      <c r="F143" s="96"/>
      <c r="G143" s="25">
        <f>G142+'PORTAL MH'!E143-'PORTAL MH'!$F143</f>
        <v>106227526.25000001</v>
      </c>
    </row>
    <row r="144" spans="1:7" s="79" customFormat="1" ht="18.75" customHeight="1" x14ac:dyDescent="0.25">
      <c r="A144" s="95" t="s">
        <v>92</v>
      </c>
      <c r="B144" s="97" t="s">
        <v>76</v>
      </c>
      <c r="C144" s="98" t="s">
        <v>79</v>
      </c>
      <c r="D144" s="82" t="s">
        <v>77</v>
      </c>
      <c r="E144" s="96">
        <v>2000</v>
      </c>
      <c r="F144" s="96"/>
      <c r="G144" s="25">
        <f>G143+'PORTAL MH'!E144-'PORTAL MH'!$F144</f>
        <v>106229526.25000001</v>
      </c>
    </row>
    <row r="145" spans="1:7" s="79" customFormat="1" ht="18.75" customHeight="1" x14ac:dyDescent="0.25">
      <c r="A145" s="95" t="s">
        <v>92</v>
      </c>
      <c r="B145" s="97" t="s">
        <v>76</v>
      </c>
      <c r="C145" s="98" t="s">
        <v>79</v>
      </c>
      <c r="D145" s="82" t="s">
        <v>77</v>
      </c>
      <c r="E145" s="96">
        <v>2000</v>
      </c>
      <c r="F145" s="96"/>
      <c r="G145" s="25">
        <f>G144+'PORTAL MH'!E145-'PORTAL MH'!$F145</f>
        <v>106231526.25000001</v>
      </c>
    </row>
    <row r="146" spans="1:7" s="79" customFormat="1" ht="18.75" customHeight="1" x14ac:dyDescent="0.25">
      <c r="A146" s="95" t="s">
        <v>92</v>
      </c>
      <c r="B146" s="97" t="s">
        <v>76</v>
      </c>
      <c r="C146" s="98" t="s">
        <v>79</v>
      </c>
      <c r="D146" s="82" t="s">
        <v>77</v>
      </c>
      <c r="E146" s="96">
        <v>258000</v>
      </c>
      <c r="F146" s="96"/>
      <c r="G146" s="25">
        <f>G145+'PORTAL MH'!E146-'PORTAL MH'!$F146</f>
        <v>106489526.25000001</v>
      </c>
    </row>
    <row r="147" spans="1:7" s="79" customFormat="1" ht="18.75" customHeight="1" x14ac:dyDescent="0.25">
      <c r="A147" s="95" t="s">
        <v>92</v>
      </c>
      <c r="B147" s="97" t="s">
        <v>76</v>
      </c>
      <c r="C147" s="98" t="s">
        <v>79</v>
      </c>
      <c r="D147" s="82" t="s">
        <v>77</v>
      </c>
      <c r="E147" s="96">
        <v>618.20000000000005</v>
      </c>
      <c r="F147" s="96"/>
      <c r="G147" s="25">
        <f>G146+'PORTAL MH'!E147-'PORTAL MH'!$F147</f>
        <v>106490144.45000002</v>
      </c>
    </row>
    <row r="148" spans="1:7" s="79" customFormat="1" ht="18.75" customHeight="1" x14ac:dyDescent="0.25">
      <c r="A148" s="95" t="s">
        <v>92</v>
      </c>
      <c r="B148" s="97" t="s">
        <v>76</v>
      </c>
      <c r="C148" s="98" t="s">
        <v>79</v>
      </c>
      <c r="D148" s="82" t="s">
        <v>77</v>
      </c>
      <c r="E148" s="96">
        <v>12000</v>
      </c>
      <c r="F148" s="96"/>
      <c r="G148" s="25">
        <f>G147+'PORTAL MH'!E148-'PORTAL MH'!$F148</f>
        <v>106502144.45000002</v>
      </c>
    </row>
    <row r="149" spans="1:7" s="79" customFormat="1" ht="18.75" customHeight="1" x14ac:dyDescent="0.25">
      <c r="A149" s="95" t="s">
        <v>92</v>
      </c>
      <c r="B149" s="97" t="s">
        <v>76</v>
      </c>
      <c r="C149" s="98" t="s">
        <v>79</v>
      </c>
      <c r="D149" s="82" t="s">
        <v>77</v>
      </c>
      <c r="E149" s="96">
        <v>610</v>
      </c>
      <c r="F149" s="96"/>
      <c r="G149" s="25">
        <f>G148+'PORTAL MH'!E149-'PORTAL MH'!$F149</f>
        <v>106502754.45000002</v>
      </c>
    </row>
    <row r="150" spans="1:7" s="79" customFormat="1" ht="18.75" customHeight="1" x14ac:dyDescent="0.25">
      <c r="A150" s="95" t="s">
        <v>92</v>
      </c>
      <c r="B150" s="97" t="s">
        <v>76</v>
      </c>
      <c r="C150" s="98" t="s">
        <v>79</v>
      </c>
      <c r="D150" s="82" t="s">
        <v>77</v>
      </c>
      <c r="E150" s="96">
        <v>28000</v>
      </c>
      <c r="F150" s="96"/>
      <c r="G150" s="25">
        <f>G149+'PORTAL MH'!E150-'PORTAL MH'!$F150</f>
        <v>106530754.45000002</v>
      </c>
    </row>
    <row r="151" spans="1:7" s="79" customFormat="1" ht="18.75" customHeight="1" x14ac:dyDescent="0.25">
      <c r="A151" s="95" t="s">
        <v>92</v>
      </c>
      <c r="B151" s="97" t="s">
        <v>76</v>
      </c>
      <c r="C151" s="98" t="s">
        <v>79</v>
      </c>
      <c r="D151" s="82" t="s">
        <v>77</v>
      </c>
      <c r="E151" s="96">
        <v>15000</v>
      </c>
      <c r="F151" s="96"/>
      <c r="G151" s="25">
        <f>G150+'PORTAL MH'!E151-'PORTAL MH'!$F151</f>
        <v>106545754.45000002</v>
      </c>
    </row>
    <row r="152" spans="1:7" s="79" customFormat="1" ht="18.75" customHeight="1" x14ac:dyDescent="0.25">
      <c r="A152" s="95" t="s">
        <v>92</v>
      </c>
      <c r="B152" s="97" t="s">
        <v>76</v>
      </c>
      <c r="C152" s="98" t="s">
        <v>80</v>
      </c>
      <c r="D152" s="82" t="s">
        <v>77</v>
      </c>
      <c r="E152" s="96">
        <v>500</v>
      </c>
      <c r="F152" s="96"/>
      <c r="G152" s="25">
        <f>G151+'PORTAL MH'!E152-'PORTAL MH'!$F152</f>
        <v>106546254.45000002</v>
      </c>
    </row>
    <row r="153" spans="1:7" s="79" customFormat="1" ht="18.75" customHeight="1" x14ac:dyDescent="0.25">
      <c r="A153" s="95" t="s">
        <v>92</v>
      </c>
      <c r="B153" s="97" t="s">
        <v>76</v>
      </c>
      <c r="C153" s="98" t="s">
        <v>80</v>
      </c>
      <c r="D153" s="82" t="s">
        <v>77</v>
      </c>
      <c r="E153" s="96">
        <v>5500</v>
      </c>
      <c r="F153" s="96"/>
      <c r="G153" s="25">
        <f>G152+'PORTAL MH'!E153-'PORTAL MH'!$F153</f>
        <v>106551754.45000002</v>
      </c>
    </row>
    <row r="154" spans="1:7" s="79" customFormat="1" ht="18.75" customHeight="1" x14ac:dyDescent="0.25">
      <c r="A154" s="95" t="s">
        <v>93</v>
      </c>
      <c r="B154" s="97" t="s">
        <v>76</v>
      </c>
      <c r="C154" s="98" t="s">
        <v>79</v>
      </c>
      <c r="D154" s="82" t="s">
        <v>77</v>
      </c>
      <c r="E154" s="96">
        <v>62950</v>
      </c>
      <c r="F154" s="96"/>
      <c r="G154" s="25">
        <f>G153+'PORTAL MH'!E154-'PORTAL MH'!$F154</f>
        <v>106614704.45000002</v>
      </c>
    </row>
    <row r="155" spans="1:7" s="79" customFormat="1" ht="18.75" customHeight="1" x14ac:dyDescent="0.25">
      <c r="A155" s="95" t="s">
        <v>93</v>
      </c>
      <c r="B155" s="97" t="s">
        <v>76</v>
      </c>
      <c r="C155" s="98" t="s">
        <v>79</v>
      </c>
      <c r="D155" s="82" t="s">
        <v>77</v>
      </c>
      <c r="E155" s="96">
        <v>38000</v>
      </c>
      <c r="F155" s="96"/>
      <c r="G155" s="25">
        <f>G154+'PORTAL MH'!E155-'PORTAL MH'!$F155</f>
        <v>106652704.45000002</v>
      </c>
    </row>
    <row r="156" spans="1:7" s="79" customFormat="1" ht="18.75" customHeight="1" x14ac:dyDescent="0.25">
      <c r="A156" s="95" t="s">
        <v>93</v>
      </c>
      <c r="B156" s="97" t="s">
        <v>76</v>
      </c>
      <c r="C156" s="98" t="s">
        <v>79</v>
      </c>
      <c r="D156" s="82" t="s">
        <v>77</v>
      </c>
      <c r="E156" s="96">
        <v>20200</v>
      </c>
      <c r="F156" s="96"/>
      <c r="G156" s="25">
        <f>G155+'PORTAL MH'!E156-'PORTAL MH'!$F156</f>
        <v>106672904.45000002</v>
      </c>
    </row>
    <row r="157" spans="1:7" s="79" customFormat="1" ht="18.75" customHeight="1" x14ac:dyDescent="0.25">
      <c r="A157" s="95" t="s">
        <v>93</v>
      </c>
      <c r="B157" s="97" t="s">
        <v>76</v>
      </c>
      <c r="C157" s="98" t="s">
        <v>79</v>
      </c>
      <c r="D157" s="82" t="s">
        <v>77</v>
      </c>
      <c r="E157" s="96">
        <v>26000</v>
      </c>
      <c r="F157" s="96"/>
      <c r="G157" s="25">
        <f>G156+'PORTAL MH'!E157-'PORTAL MH'!$F157</f>
        <v>106698904.45000002</v>
      </c>
    </row>
    <row r="158" spans="1:7" s="79" customFormat="1" ht="18.75" customHeight="1" x14ac:dyDescent="0.25">
      <c r="A158" s="95" t="s">
        <v>93</v>
      </c>
      <c r="B158" s="97" t="s">
        <v>76</v>
      </c>
      <c r="C158" s="98" t="s">
        <v>79</v>
      </c>
      <c r="D158" s="82" t="s">
        <v>77</v>
      </c>
      <c r="E158" s="96">
        <v>40000</v>
      </c>
      <c r="F158" s="96"/>
      <c r="G158" s="25">
        <f>G157+'PORTAL MH'!E158-'PORTAL MH'!$F158</f>
        <v>106738904.45000002</v>
      </c>
    </row>
    <row r="159" spans="1:7" s="79" customFormat="1" ht="18.75" customHeight="1" x14ac:dyDescent="0.25">
      <c r="A159" s="95" t="s">
        <v>93</v>
      </c>
      <c r="B159" s="97" t="s">
        <v>76</v>
      </c>
      <c r="C159" s="98" t="s">
        <v>79</v>
      </c>
      <c r="D159" s="82" t="s">
        <v>77</v>
      </c>
      <c r="E159" s="96">
        <v>500000</v>
      </c>
      <c r="F159" s="96"/>
      <c r="G159" s="25">
        <f>G158+'PORTAL MH'!E159-'PORTAL MH'!$F159</f>
        <v>107238904.45000002</v>
      </c>
    </row>
    <row r="160" spans="1:7" s="79" customFormat="1" ht="18.75" customHeight="1" x14ac:dyDescent="0.25">
      <c r="A160" s="95" t="s">
        <v>93</v>
      </c>
      <c r="B160" s="97" t="s">
        <v>76</v>
      </c>
      <c r="C160" s="98" t="s">
        <v>79</v>
      </c>
      <c r="D160" s="82" t="s">
        <v>77</v>
      </c>
      <c r="E160" s="96">
        <v>159316.4</v>
      </c>
      <c r="F160" s="96"/>
      <c r="G160" s="25">
        <f>G159+'PORTAL MH'!E160-'PORTAL MH'!$F160</f>
        <v>107398220.85000002</v>
      </c>
    </row>
    <row r="161" spans="1:7" s="79" customFormat="1" ht="18.75" customHeight="1" x14ac:dyDescent="0.25">
      <c r="A161" s="95" t="s">
        <v>93</v>
      </c>
      <c r="B161" s="97" t="s">
        <v>76</v>
      </c>
      <c r="C161" s="98" t="s">
        <v>79</v>
      </c>
      <c r="D161" s="82" t="s">
        <v>77</v>
      </c>
      <c r="E161" s="96">
        <v>162360.1</v>
      </c>
      <c r="F161" s="96"/>
      <c r="G161" s="25">
        <f>G160+'PORTAL MH'!E161-'PORTAL MH'!$F161</f>
        <v>107560580.95000002</v>
      </c>
    </row>
    <row r="162" spans="1:7" s="79" customFormat="1" ht="18.75" customHeight="1" x14ac:dyDescent="0.25">
      <c r="A162" s="95" t="s">
        <v>93</v>
      </c>
      <c r="B162" s="97" t="s">
        <v>76</v>
      </c>
      <c r="C162" s="98" t="s">
        <v>79</v>
      </c>
      <c r="D162" s="82" t="s">
        <v>77</v>
      </c>
      <c r="E162" s="96">
        <v>15000</v>
      </c>
      <c r="F162" s="96"/>
      <c r="G162" s="25">
        <f>G161+'PORTAL MH'!E162-'PORTAL MH'!$F162</f>
        <v>107575580.95000002</v>
      </c>
    </row>
    <row r="163" spans="1:7" s="79" customFormat="1" ht="18.75" customHeight="1" x14ac:dyDescent="0.25">
      <c r="A163" s="95" t="s">
        <v>93</v>
      </c>
      <c r="B163" s="97" t="s">
        <v>76</v>
      </c>
      <c r="C163" s="98" t="s">
        <v>79</v>
      </c>
      <c r="D163" s="82" t="s">
        <v>77</v>
      </c>
      <c r="E163" s="96">
        <v>4000</v>
      </c>
      <c r="F163" s="96"/>
      <c r="G163" s="25">
        <f>G162+'PORTAL MH'!E163-'PORTAL MH'!$F163</f>
        <v>107579580.95000002</v>
      </c>
    </row>
    <row r="164" spans="1:7" s="79" customFormat="1" ht="18.75" customHeight="1" x14ac:dyDescent="0.25">
      <c r="A164" s="95" t="s">
        <v>93</v>
      </c>
      <c r="B164" s="97" t="s">
        <v>76</v>
      </c>
      <c r="C164" s="98" t="s">
        <v>80</v>
      </c>
      <c r="D164" s="82" t="s">
        <v>77</v>
      </c>
      <c r="E164" s="96">
        <v>1000</v>
      </c>
      <c r="F164" s="96"/>
      <c r="G164" s="25">
        <f>G163+'PORTAL MH'!E164-'PORTAL MH'!$F164</f>
        <v>107580580.95000002</v>
      </c>
    </row>
    <row r="165" spans="1:7" s="79" customFormat="1" ht="18.75" customHeight="1" x14ac:dyDescent="0.25">
      <c r="A165" s="95" t="s">
        <v>93</v>
      </c>
      <c r="B165" s="97" t="s">
        <v>76</v>
      </c>
      <c r="C165" s="98" t="s">
        <v>80</v>
      </c>
      <c r="D165" s="82" t="s">
        <v>77</v>
      </c>
      <c r="E165" s="96">
        <v>5500</v>
      </c>
      <c r="F165" s="96"/>
      <c r="G165" s="25">
        <f>G164+'PORTAL MH'!E165-'PORTAL MH'!$F165</f>
        <v>107586080.95000002</v>
      </c>
    </row>
    <row r="166" spans="1:7" s="79" customFormat="1" ht="18.75" customHeight="1" x14ac:dyDescent="0.25">
      <c r="A166" s="95" t="s">
        <v>94</v>
      </c>
      <c r="B166" s="97" t="s">
        <v>76</v>
      </c>
      <c r="C166" s="98" t="s">
        <v>79</v>
      </c>
      <c r="D166" s="82" t="s">
        <v>77</v>
      </c>
      <c r="E166" s="96">
        <v>1300</v>
      </c>
      <c r="F166" s="96"/>
      <c r="G166" s="25">
        <f>G165+'PORTAL MH'!E166-'PORTAL MH'!$F166</f>
        <v>107587380.95000002</v>
      </c>
    </row>
    <row r="167" spans="1:7" s="79" customFormat="1" ht="18.75" customHeight="1" x14ac:dyDescent="0.25">
      <c r="A167" s="95" t="s">
        <v>94</v>
      </c>
      <c r="B167" s="97" t="s">
        <v>76</v>
      </c>
      <c r="C167" s="98" t="s">
        <v>79</v>
      </c>
      <c r="D167" s="82" t="s">
        <v>77</v>
      </c>
      <c r="E167" s="96">
        <v>1300</v>
      </c>
      <c r="F167" s="96"/>
      <c r="G167" s="25">
        <f>G166+'PORTAL MH'!E167-'PORTAL MH'!$F167</f>
        <v>107588680.95000002</v>
      </c>
    </row>
    <row r="168" spans="1:7" s="79" customFormat="1" ht="18.75" customHeight="1" x14ac:dyDescent="0.25">
      <c r="A168" s="95" t="s">
        <v>94</v>
      </c>
      <c r="B168" s="97" t="s">
        <v>76</v>
      </c>
      <c r="C168" s="98" t="s">
        <v>79</v>
      </c>
      <c r="D168" s="82" t="s">
        <v>77</v>
      </c>
      <c r="E168" s="96">
        <v>60000</v>
      </c>
      <c r="F168" s="96"/>
      <c r="G168" s="25">
        <f>G167+'PORTAL MH'!E168-'PORTAL MH'!$F168</f>
        <v>107648680.95000002</v>
      </c>
    </row>
    <row r="169" spans="1:7" s="79" customFormat="1" ht="18.75" customHeight="1" x14ac:dyDescent="0.25">
      <c r="A169" s="95" t="s">
        <v>94</v>
      </c>
      <c r="B169" s="97" t="s">
        <v>76</v>
      </c>
      <c r="C169" s="98" t="s">
        <v>79</v>
      </c>
      <c r="D169" s="82" t="s">
        <v>77</v>
      </c>
      <c r="E169" s="96">
        <v>44000</v>
      </c>
      <c r="F169" s="96"/>
      <c r="G169" s="25">
        <f>G168+'PORTAL MH'!E169-'PORTAL MH'!$F169</f>
        <v>107692680.95000002</v>
      </c>
    </row>
    <row r="170" spans="1:7" s="79" customFormat="1" ht="18.75" customHeight="1" x14ac:dyDescent="0.25">
      <c r="A170" s="95" t="s">
        <v>94</v>
      </c>
      <c r="B170" s="97" t="s">
        <v>76</v>
      </c>
      <c r="C170" s="98" t="s">
        <v>79</v>
      </c>
      <c r="D170" s="82" t="s">
        <v>77</v>
      </c>
      <c r="E170" s="96">
        <v>10000</v>
      </c>
      <c r="F170" s="96"/>
      <c r="G170" s="25">
        <f>G169+'PORTAL MH'!E170-'PORTAL MH'!$F170</f>
        <v>107702680.95000002</v>
      </c>
    </row>
    <row r="171" spans="1:7" s="79" customFormat="1" ht="18.75" customHeight="1" x14ac:dyDescent="0.25">
      <c r="A171" s="95" t="s">
        <v>94</v>
      </c>
      <c r="B171" s="97" t="s">
        <v>76</v>
      </c>
      <c r="C171" s="98" t="s">
        <v>79</v>
      </c>
      <c r="D171" s="82" t="s">
        <v>77</v>
      </c>
      <c r="E171" s="96">
        <v>15000</v>
      </c>
      <c r="F171" s="96"/>
      <c r="G171" s="25">
        <f>G170+'PORTAL MH'!E171-'PORTAL MH'!$F171</f>
        <v>107717680.95000002</v>
      </c>
    </row>
    <row r="172" spans="1:7" s="79" customFormat="1" ht="18.75" customHeight="1" x14ac:dyDescent="0.25">
      <c r="A172" s="95" t="s">
        <v>94</v>
      </c>
      <c r="B172" s="97" t="s">
        <v>76</v>
      </c>
      <c r="C172" s="98" t="s">
        <v>79</v>
      </c>
      <c r="D172" s="82" t="s">
        <v>77</v>
      </c>
      <c r="E172" s="96">
        <v>15000</v>
      </c>
      <c r="F172" s="96"/>
      <c r="G172" s="25">
        <f>G171+'PORTAL MH'!E172-'PORTAL MH'!$F172</f>
        <v>107732680.95000002</v>
      </c>
    </row>
    <row r="173" spans="1:7" s="79" customFormat="1" ht="18.75" customHeight="1" x14ac:dyDescent="0.25">
      <c r="A173" s="95" t="s">
        <v>94</v>
      </c>
      <c r="B173" s="97" t="s">
        <v>76</v>
      </c>
      <c r="C173" s="98" t="s">
        <v>79</v>
      </c>
      <c r="D173" s="82" t="s">
        <v>77</v>
      </c>
      <c r="E173" s="96">
        <v>15000</v>
      </c>
      <c r="F173" s="96"/>
      <c r="G173" s="25">
        <f>G172+'PORTAL MH'!E173-'PORTAL MH'!$F173</f>
        <v>107747680.95000002</v>
      </c>
    </row>
    <row r="174" spans="1:7" s="79" customFormat="1" ht="18.75" customHeight="1" x14ac:dyDescent="0.25">
      <c r="A174" s="95" t="s">
        <v>94</v>
      </c>
      <c r="B174" s="97" t="s">
        <v>76</v>
      </c>
      <c r="C174" s="98" t="s">
        <v>79</v>
      </c>
      <c r="D174" s="82" t="s">
        <v>77</v>
      </c>
      <c r="E174" s="96">
        <v>500</v>
      </c>
      <c r="F174" s="96"/>
      <c r="G174" s="25">
        <f>G173+'PORTAL MH'!E174-'PORTAL MH'!$F174</f>
        <v>107748180.95000002</v>
      </c>
    </row>
    <row r="175" spans="1:7" s="79" customFormat="1" ht="18.75" customHeight="1" x14ac:dyDescent="0.25">
      <c r="A175" s="95" t="s">
        <v>94</v>
      </c>
      <c r="B175" s="97" t="s">
        <v>76</v>
      </c>
      <c r="C175" s="98" t="s">
        <v>79</v>
      </c>
      <c r="D175" s="82" t="s">
        <v>77</v>
      </c>
      <c r="E175" s="96">
        <v>15000</v>
      </c>
      <c r="F175" s="96"/>
      <c r="G175" s="25">
        <f>G174+'PORTAL MH'!E175-'PORTAL MH'!$F175</f>
        <v>107763180.95000002</v>
      </c>
    </row>
    <row r="176" spans="1:7" s="79" customFormat="1" ht="18.75" customHeight="1" x14ac:dyDescent="0.25">
      <c r="A176" s="95" t="s">
        <v>94</v>
      </c>
      <c r="B176" s="97" t="s">
        <v>76</v>
      </c>
      <c r="C176" s="98" t="s">
        <v>79</v>
      </c>
      <c r="D176" s="82" t="s">
        <v>77</v>
      </c>
      <c r="E176" s="96">
        <v>172488.66</v>
      </c>
      <c r="F176" s="96"/>
      <c r="G176" s="25">
        <f>G175+'PORTAL MH'!E176-'PORTAL MH'!$F176</f>
        <v>107935669.61000001</v>
      </c>
    </row>
    <row r="177" spans="1:7" s="79" customFormat="1" ht="18.75" customHeight="1" x14ac:dyDescent="0.25">
      <c r="A177" s="95" t="s">
        <v>94</v>
      </c>
      <c r="B177" s="97" t="s">
        <v>76</v>
      </c>
      <c r="C177" s="98" t="s">
        <v>79</v>
      </c>
      <c r="D177" s="82" t="s">
        <v>77</v>
      </c>
      <c r="E177" s="96">
        <v>788477.75</v>
      </c>
      <c r="F177" s="96"/>
      <c r="G177" s="25">
        <f>G176+'PORTAL MH'!E177-'PORTAL MH'!$F177</f>
        <v>108724147.36000001</v>
      </c>
    </row>
    <row r="178" spans="1:7" s="79" customFormat="1" ht="18.75" customHeight="1" x14ac:dyDescent="0.25">
      <c r="A178" s="95" t="s">
        <v>94</v>
      </c>
      <c r="B178" s="97" t="s">
        <v>76</v>
      </c>
      <c r="C178" s="98" t="s">
        <v>79</v>
      </c>
      <c r="D178" s="82" t="s">
        <v>77</v>
      </c>
      <c r="E178" s="96">
        <v>9850</v>
      </c>
      <c r="F178" s="96"/>
      <c r="G178" s="25">
        <f>G177+'PORTAL MH'!E178-'PORTAL MH'!$F178</f>
        <v>108733997.36000001</v>
      </c>
    </row>
    <row r="179" spans="1:7" s="79" customFormat="1" ht="18.75" customHeight="1" x14ac:dyDescent="0.25">
      <c r="A179" s="95" t="s">
        <v>94</v>
      </c>
      <c r="B179" s="97" t="s">
        <v>76</v>
      </c>
      <c r="C179" s="98" t="s">
        <v>80</v>
      </c>
      <c r="D179" s="82" t="s">
        <v>77</v>
      </c>
      <c r="E179" s="96">
        <v>500</v>
      </c>
      <c r="F179" s="96"/>
      <c r="G179" s="25">
        <f>G178+'PORTAL MH'!E179-'PORTAL MH'!$F179</f>
        <v>108734497.36000001</v>
      </c>
    </row>
    <row r="180" spans="1:7" s="79" customFormat="1" ht="18.75" customHeight="1" x14ac:dyDescent="0.25">
      <c r="A180" s="95" t="s">
        <v>94</v>
      </c>
      <c r="B180" s="97" t="s">
        <v>76</v>
      </c>
      <c r="C180" s="98" t="s">
        <v>80</v>
      </c>
      <c r="D180" s="82" t="s">
        <v>77</v>
      </c>
      <c r="E180" s="96">
        <v>3000</v>
      </c>
      <c r="F180" s="96"/>
      <c r="G180" s="25">
        <f>G179+'PORTAL MH'!E180-'PORTAL MH'!$F180</f>
        <v>108737497.36000001</v>
      </c>
    </row>
    <row r="181" spans="1:7" s="79" customFormat="1" ht="18.75" customHeight="1" x14ac:dyDescent="0.25">
      <c r="A181" s="95" t="s">
        <v>95</v>
      </c>
      <c r="B181" s="97" t="s">
        <v>76</v>
      </c>
      <c r="C181" s="98" t="s">
        <v>79</v>
      </c>
      <c r="D181" s="82" t="s">
        <v>77</v>
      </c>
      <c r="E181" s="96">
        <v>11830</v>
      </c>
      <c r="F181" s="96"/>
      <c r="G181" s="25">
        <f>G180+'PORTAL MH'!E181-'PORTAL MH'!$F181</f>
        <v>108749327.36000001</v>
      </c>
    </row>
    <row r="182" spans="1:7" s="79" customFormat="1" ht="18.75" customHeight="1" x14ac:dyDescent="0.25">
      <c r="A182" s="95" t="s">
        <v>95</v>
      </c>
      <c r="B182" s="97" t="s">
        <v>76</v>
      </c>
      <c r="C182" s="98" t="s">
        <v>79</v>
      </c>
      <c r="D182" s="82" t="s">
        <v>77</v>
      </c>
      <c r="E182" s="96">
        <v>30900</v>
      </c>
      <c r="F182" s="96"/>
      <c r="G182" s="25">
        <f>G181+'PORTAL MH'!E182-'PORTAL MH'!$F182</f>
        <v>108780227.36000001</v>
      </c>
    </row>
    <row r="183" spans="1:7" s="79" customFormat="1" ht="18.75" customHeight="1" x14ac:dyDescent="0.25">
      <c r="A183" s="95" t="s">
        <v>95</v>
      </c>
      <c r="B183" s="97" t="s">
        <v>76</v>
      </c>
      <c r="C183" s="98" t="s">
        <v>79</v>
      </c>
      <c r="D183" s="82" t="s">
        <v>77</v>
      </c>
      <c r="E183" s="96">
        <v>22200</v>
      </c>
      <c r="F183" s="96"/>
      <c r="G183" s="25">
        <f>G182+'PORTAL MH'!E183-'PORTAL MH'!$F183</f>
        <v>108802427.36000001</v>
      </c>
    </row>
    <row r="184" spans="1:7" s="79" customFormat="1" ht="18.75" customHeight="1" x14ac:dyDescent="0.25">
      <c r="A184" s="95" t="s">
        <v>95</v>
      </c>
      <c r="B184" s="97" t="s">
        <v>76</v>
      </c>
      <c r="C184" s="98" t="s">
        <v>79</v>
      </c>
      <c r="D184" s="82" t="s">
        <v>77</v>
      </c>
      <c r="E184" s="96">
        <v>16200</v>
      </c>
      <c r="F184" s="96"/>
      <c r="G184" s="25">
        <f>G183+'PORTAL MH'!E184-'PORTAL MH'!$F184</f>
        <v>108818627.36000001</v>
      </c>
    </row>
    <row r="185" spans="1:7" s="79" customFormat="1" ht="18.75" customHeight="1" x14ac:dyDescent="0.25">
      <c r="A185" s="95" t="s">
        <v>95</v>
      </c>
      <c r="B185" s="97" t="s">
        <v>76</v>
      </c>
      <c r="C185" s="98" t="s">
        <v>79</v>
      </c>
      <c r="D185" s="82" t="s">
        <v>77</v>
      </c>
      <c r="E185" s="96">
        <v>13221</v>
      </c>
      <c r="F185" s="96"/>
      <c r="G185" s="25">
        <f>G184+'PORTAL MH'!E185-'PORTAL MH'!$F185</f>
        <v>108831848.36000001</v>
      </c>
    </row>
    <row r="186" spans="1:7" s="79" customFormat="1" ht="18.75" customHeight="1" x14ac:dyDescent="0.25">
      <c r="A186" s="95" t="s">
        <v>95</v>
      </c>
      <c r="B186" s="97" t="s">
        <v>76</v>
      </c>
      <c r="C186" s="98" t="s">
        <v>79</v>
      </c>
      <c r="D186" s="82" t="s">
        <v>77</v>
      </c>
      <c r="E186" s="96">
        <v>18000</v>
      </c>
      <c r="F186" s="96"/>
      <c r="G186" s="25">
        <f>G185+'PORTAL MH'!E186-'PORTAL MH'!$F186</f>
        <v>108849848.36000001</v>
      </c>
    </row>
    <row r="187" spans="1:7" s="79" customFormat="1" ht="18.75" customHeight="1" x14ac:dyDescent="0.25">
      <c r="A187" s="95" t="s">
        <v>95</v>
      </c>
      <c r="B187" s="97" t="s">
        <v>76</v>
      </c>
      <c r="C187" s="98" t="s">
        <v>79</v>
      </c>
      <c r="D187" s="82" t="s">
        <v>77</v>
      </c>
      <c r="E187" s="96">
        <v>30000</v>
      </c>
      <c r="F187" s="96"/>
      <c r="G187" s="25">
        <f>G186+'PORTAL MH'!E187-'PORTAL MH'!$F187</f>
        <v>108879848.36000001</v>
      </c>
    </row>
    <row r="188" spans="1:7" s="79" customFormat="1" ht="18.75" customHeight="1" x14ac:dyDescent="0.25">
      <c r="A188" s="95" t="s">
        <v>95</v>
      </c>
      <c r="B188" s="97" t="s">
        <v>76</v>
      </c>
      <c r="C188" s="98" t="s">
        <v>79</v>
      </c>
      <c r="D188" s="82" t="s">
        <v>77</v>
      </c>
      <c r="E188" s="96">
        <v>15000</v>
      </c>
      <c r="F188" s="96"/>
      <c r="G188" s="25">
        <f>G187+'PORTAL MH'!E188-'PORTAL MH'!$F188</f>
        <v>108894848.36000001</v>
      </c>
    </row>
    <row r="189" spans="1:7" s="79" customFormat="1" ht="18.75" customHeight="1" x14ac:dyDescent="0.25">
      <c r="A189" s="95" t="s">
        <v>95</v>
      </c>
      <c r="B189" s="97" t="s">
        <v>76</v>
      </c>
      <c r="C189" s="98" t="s">
        <v>79</v>
      </c>
      <c r="D189" s="82" t="s">
        <v>77</v>
      </c>
      <c r="E189" s="96">
        <v>15000</v>
      </c>
      <c r="F189" s="96"/>
      <c r="G189" s="25">
        <f>G188+'PORTAL MH'!E189-'PORTAL MH'!$F189</f>
        <v>108909848.36000001</v>
      </c>
    </row>
    <row r="190" spans="1:7" s="79" customFormat="1" ht="18.75" customHeight="1" x14ac:dyDescent="0.25">
      <c r="A190" s="95" t="s">
        <v>95</v>
      </c>
      <c r="B190" s="97" t="s">
        <v>76</v>
      </c>
      <c r="C190" s="98" t="s">
        <v>79</v>
      </c>
      <c r="D190" s="82" t="s">
        <v>77</v>
      </c>
      <c r="E190" s="96">
        <v>15000</v>
      </c>
      <c r="F190" s="96"/>
      <c r="G190" s="25">
        <f>G189+'PORTAL MH'!E190-'PORTAL MH'!$F190</f>
        <v>108924848.36000001</v>
      </c>
    </row>
    <row r="191" spans="1:7" s="79" customFormat="1" ht="18.75" customHeight="1" x14ac:dyDescent="0.25">
      <c r="A191" s="95" t="s">
        <v>95</v>
      </c>
      <c r="B191" s="97" t="s">
        <v>76</v>
      </c>
      <c r="C191" s="98" t="s">
        <v>79</v>
      </c>
      <c r="D191" s="82" t="s">
        <v>77</v>
      </c>
      <c r="E191" s="96">
        <v>15000</v>
      </c>
      <c r="F191" s="96"/>
      <c r="G191" s="25">
        <f>G190+'PORTAL MH'!E191-'PORTAL MH'!$F191</f>
        <v>108939848.36000001</v>
      </c>
    </row>
    <row r="192" spans="1:7" s="79" customFormat="1" ht="18.75" customHeight="1" x14ac:dyDescent="0.25">
      <c r="A192" s="95" t="s">
        <v>95</v>
      </c>
      <c r="B192" s="97" t="s">
        <v>76</v>
      </c>
      <c r="C192" s="98" t="s">
        <v>79</v>
      </c>
      <c r="D192" s="82" t="s">
        <v>77</v>
      </c>
      <c r="E192" s="96">
        <v>4000</v>
      </c>
      <c r="F192" s="96"/>
      <c r="G192" s="25">
        <f>G191+'PORTAL MH'!E192-'PORTAL MH'!$F192</f>
        <v>108943848.36000001</v>
      </c>
    </row>
    <row r="193" spans="1:7" s="79" customFormat="1" ht="18.75" customHeight="1" x14ac:dyDescent="0.25">
      <c r="A193" s="95" t="s">
        <v>95</v>
      </c>
      <c r="B193" s="97" t="s">
        <v>76</v>
      </c>
      <c r="C193" s="98" t="s">
        <v>79</v>
      </c>
      <c r="D193" s="82" t="s">
        <v>77</v>
      </c>
      <c r="E193" s="96">
        <v>15000</v>
      </c>
      <c r="F193" s="96"/>
      <c r="G193" s="25">
        <f>G192+'PORTAL MH'!E193-'PORTAL MH'!$F193</f>
        <v>108958848.36000001</v>
      </c>
    </row>
    <row r="194" spans="1:7" s="79" customFormat="1" ht="18.75" customHeight="1" x14ac:dyDescent="0.25">
      <c r="A194" s="95" t="s">
        <v>95</v>
      </c>
      <c r="B194" s="97" t="s">
        <v>76</v>
      </c>
      <c r="C194" s="98" t="s">
        <v>80</v>
      </c>
      <c r="D194" s="82" t="s">
        <v>77</v>
      </c>
      <c r="E194" s="96">
        <v>4500</v>
      </c>
      <c r="F194" s="96"/>
      <c r="G194" s="25">
        <f>G193+'PORTAL MH'!E194-'PORTAL MH'!$F194</f>
        <v>108963348.36000001</v>
      </c>
    </row>
    <row r="195" spans="1:7" s="79" customFormat="1" ht="18.75" customHeight="1" x14ac:dyDescent="0.25">
      <c r="A195" s="95" t="s">
        <v>95</v>
      </c>
      <c r="B195" s="97" t="s">
        <v>76</v>
      </c>
      <c r="C195" s="98" t="s">
        <v>80</v>
      </c>
      <c r="D195" s="82" t="s">
        <v>77</v>
      </c>
      <c r="E195" s="96">
        <v>6000</v>
      </c>
      <c r="F195" s="96"/>
      <c r="G195" s="25">
        <f>G194+'PORTAL MH'!E195-'PORTAL MH'!$F195</f>
        <v>108969348.36000001</v>
      </c>
    </row>
    <row r="196" spans="1:7" s="79" customFormat="1" ht="18.75" customHeight="1" x14ac:dyDescent="0.25">
      <c r="A196" s="95" t="s">
        <v>96</v>
      </c>
      <c r="B196" s="97" t="s">
        <v>76</v>
      </c>
      <c r="C196" s="98" t="s">
        <v>79</v>
      </c>
      <c r="D196" s="82" t="s">
        <v>77</v>
      </c>
      <c r="E196" s="96">
        <v>1300</v>
      </c>
      <c r="F196" s="96"/>
      <c r="G196" s="25">
        <f>G195+'PORTAL MH'!E196-'PORTAL MH'!$F196</f>
        <v>108970648.36000001</v>
      </c>
    </row>
    <row r="197" spans="1:7" s="79" customFormat="1" ht="18.75" customHeight="1" x14ac:dyDescent="0.25">
      <c r="A197" s="95" t="s">
        <v>96</v>
      </c>
      <c r="B197" s="97" t="s">
        <v>76</v>
      </c>
      <c r="C197" s="98" t="s">
        <v>79</v>
      </c>
      <c r="D197" s="82" t="s">
        <v>77</v>
      </c>
      <c r="E197" s="96">
        <v>6950</v>
      </c>
      <c r="F197" s="96"/>
      <c r="G197" s="25">
        <f>G196+'PORTAL MH'!E197-'PORTAL MH'!$F197</f>
        <v>108977598.36000001</v>
      </c>
    </row>
    <row r="198" spans="1:7" s="79" customFormat="1" ht="18.75" customHeight="1" x14ac:dyDescent="0.25">
      <c r="A198" s="95" t="s">
        <v>96</v>
      </c>
      <c r="B198" s="97" t="s">
        <v>76</v>
      </c>
      <c r="C198" s="98" t="s">
        <v>79</v>
      </c>
      <c r="D198" s="82" t="s">
        <v>77</v>
      </c>
      <c r="E198" s="96">
        <v>8200</v>
      </c>
      <c r="F198" s="96"/>
      <c r="G198" s="25">
        <f>G197+'PORTAL MH'!E198-'PORTAL MH'!$F198</f>
        <v>108985798.36000001</v>
      </c>
    </row>
    <row r="199" spans="1:7" s="79" customFormat="1" ht="18.75" customHeight="1" x14ac:dyDescent="0.25">
      <c r="A199" s="95" t="s">
        <v>96</v>
      </c>
      <c r="B199" s="97" t="s">
        <v>76</v>
      </c>
      <c r="C199" s="98" t="s">
        <v>79</v>
      </c>
      <c r="D199" s="82" t="s">
        <v>77</v>
      </c>
      <c r="E199" s="96">
        <v>1650</v>
      </c>
      <c r="F199" s="96"/>
      <c r="G199" s="25">
        <f>G198+'PORTAL MH'!E199-'PORTAL MH'!$F199</f>
        <v>108987448.36000001</v>
      </c>
    </row>
    <row r="200" spans="1:7" s="79" customFormat="1" ht="18.75" customHeight="1" x14ac:dyDescent="0.25">
      <c r="A200" s="95" t="s">
        <v>96</v>
      </c>
      <c r="B200" s="97" t="s">
        <v>76</v>
      </c>
      <c r="C200" s="98" t="s">
        <v>79</v>
      </c>
      <c r="D200" s="82" t="s">
        <v>77</v>
      </c>
      <c r="E200" s="96">
        <v>18000</v>
      </c>
      <c r="F200" s="96"/>
      <c r="G200" s="25">
        <f>G199+'PORTAL MH'!E200-'PORTAL MH'!$F200</f>
        <v>109005448.36000001</v>
      </c>
    </row>
    <row r="201" spans="1:7" s="79" customFormat="1" ht="18.75" customHeight="1" x14ac:dyDescent="0.25">
      <c r="A201" s="95" t="s">
        <v>96</v>
      </c>
      <c r="B201" s="97" t="s">
        <v>76</v>
      </c>
      <c r="C201" s="98" t="s">
        <v>79</v>
      </c>
      <c r="D201" s="82" t="s">
        <v>77</v>
      </c>
      <c r="E201" s="96">
        <v>18000</v>
      </c>
      <c r="F201" s="96"/>
      <c r="G201" s="25">
        <f>G200+'PORTAL MH'!E201-'PORTAL MH'!$F201</f>
        <v>109023448.36000001</v>
      </c>
    </row>
    <row r="202" spans="1:7" s="79" customFormat="1" ht="18.75" customHeight="1" x14ac:dyDescent="0.25">
      <c r="A202" s="95" t="s">
        <v>96</v>
      </c>
      <c r="B202" s="97" t="s">
        <v>76</v>
      </c>
      <c r="C202" s="98" t="s">
        <v>79</v>
      </c>
      <c r="D202" s="82" t="s">
        <v>77</v>
      </c>
      <c r="E202" s="96">
        <v>4000</v>
      </c>
      <c r="F202" s="96"/>
      <c r="G202" s="25">
        <f>G201+'PORTAL MH'!E202-'PORTAL MH'!$F202</f>
        <v>109027448.36000001</v>
      </c>
    </row>
    <row r="203" spans="1:7" s="79" customFormat="1" ht="18.75" customHeight="1" x14ac:dyDescent="0.25">
      <c r="A203" s="95" t="s">
        <v>96</v>
      </c>
      <c r="B203" s="97" t="s">
        <v>76</v>
      </c>
      <c r="C203" s="98" t="s">
        <v>79</v>
      </c>
      <c r="D203" s="82" t="s">
        <v>77</v>
      </c>
      <c r="E203" s="96">
        <v>4000</v>
      </c>
      <c r="F203" s="96"/>
      <c r="G203" s="25">
        <f>G202+'PORTAL MH'!E203-'PORTAL MH'!$F203</f>
        <v>109031448.36000001</v>
      </c>
    </row>
    <row r="204" spans="1:7" s="79" customFormat="1" ht="18.75" customHeight="1" x14ac:dyDescent="0.25">
      <c r="A204" s="95" t="s">
        <v>96</v>
      </c>
      <c r="B204" s="97" t="s">
        <v>76</v>
      </c>
      <c r="C204" s="98" t="s">
        <v>79</v>
      </c>
      <c r="D204" s="82" t="s">
        <v>77</v>
      </c>
      <c r="E204" s="96">
        <v>62000</v>
      </c>
      <c r="F204" s="96"/>
      <c r="G204" s="25">
        <f>G203+'PORTAL MH'!E204-'PORTAL MH'!$F204</f>
        <v>109093448.36000001</v>
      </c>
    </row>
    <row r="205" spans="1:7" s="79" customFormat="1" ht="18.75" customHeight="1" x14ac:dyDescent="0.25">
      <c r="A205" s="95" t="s">
        <v>96</v>
      </c>
      <c r="B205" s="97" t="s">
        <v>76</v>
      </c>
      <c r="C205" s="98" t="s">
        <v>79</v>
      </c>
      <c r="D205" s="82" t="s">
        <v>77</v>
      </c>
      <c r="E205" s="96">
        <v>15000</v>
      </c>
      <c r="F205" s="96"/>
      <c r="G205" s="25">
        <f>G204+'PORTAL MH'!E205-'PORTAL MH'!$F205</f>
        <v>109108448.36000001</v>
      </c>
    </row>
    <row r="206" spans="1:7" s="79" customFormat="1" ht="18.75" customHeight="1" x14ac:dyDescent="0.25">
      <c r="A206" s="95" t="s">
        <v>96</v>
      </c>
      <c r="B206" s="97" t="s">
        <v>76</v>
      </c>
      <c r="C206" s="98" t="s">
        <v>79</v>
      </c>
      <c r="D206" s="82" t="s">
        <v>77</v>
      </c>
      <c r="E206" s="96">
        <v>300</v>
      </c>
      <c r="F206" s="96"/>
      <c r="G206" s="25">
        <f>G205+'PORTAL MH'!E206-'PORTAL MH'!$F206</f>
        <v>109108748.36000001</v>
      </c>
    </row>
    <row r="207" spans="1:7" s="79" customFormat="1" ht="18.75" customHeight="1" x14ac:dyDescent="0.25">
      <c r="A207" s="95" t="s">
        <v>96</v>
      </c>
      <c r="B207" s="97" t="s">
        <v>76</v>
      </c>
      <c r="C207" s="98" t="s">
        <v>80</v>
      </c>
      <c r="D207" s="82" t="s">
        <v>77</v>
      </c>
      <c r="E207" s="96">
        <v>1500</v>
      </c>
      <c r="F207" s="96"/>
      <c r="G207" s="25">
        <f>G206+'PORTAL MH'!E207-'PORTAL MH'!$F207</f>
        <v>109110248.36000001</v>
      </c>
    </row>
    <row r="208" spans="1:7" s="79" customFormat="1" ht="18.75" customHeight="1" x14ac:dyDescent="0.25">
      <c r="A208" s="95" t="s">
        <v>96</v>
      </c>
      <c r="B208" s="97" t="s">
        <v>76</v>
      </c>
      <c r="C208" s="98" t="s">
        <v>80</v>
      </c>
      <c r="D208" s="82" t="s">
        <v>77</v>
      </c>
      <c r="E208" s="96">
        <v>8500</v>
      </c>
      <c r="F208" s="96"/>
      <c r="G208" s="25">
        <f>G207+'PORTAL MH'!E208-'PORTAL MH'!$F208</f>
        <v>109118748.36000001</v>
      </c>
    </row>
    <row r="209" spans="1:7" s="79" customFormat="1" ht="18.75" customHeight="1" x14ac:dyDescent="0.25">
      <c r="A209" s="95" t="s">
        <v>97</v>
      </c>
      <c r="B209" s="97" t="s">
        <v>76</v>
      </c>
      <c r="C209" s="98" t="s">
        <v>79</v>
      </c>
      <c r="D209" s="82" t="s">
        <v>77</v>
      </c>
      <c r="E209" s="96">
        <v>12550</v>
      </c>
      <c r="F209" s="96"/>
      <c r="G209" s="25">
        <f>G208+'PORTAL MH'!E209-'PORTAL MH'!$F209</f>
        <v>109131298.36000001</v>
      </c>
    </row>
    <row r="210" spans="1:7" s="79" customFormat="1" ht="18.75" customHeight="1" x14ac:dyDescent="0.25">
      <c r="A210" s="95" t="s">
        <v>97</v>
      </c>
      <c r="B210" s="97" t="s">
        <v>76</v>
      </c>
      <c r="C210" s="98" t="s">
        <v>79</v>
      </c>
      <c r="D210" s="82" t="s">
        <v>77</v>
      </c>
      <c r="E210" s="96">
        <v>10400</v>
      </c>
      <c r="F210" s="96"/>
      <c r="G210" s="25">
        <f>G209+'PORTAL MH'!E210-'PORTAL MH'!$F210</f>
        <v>109141698.36000001</v>
      </c>
    </row>
    <row r="211" spans="1:7" s="79" customFormat="1" ht="18.75" customHeight="1" x14ac:dyDescent="0.25">
      <c r="A211" s="95" t="s">
        <v>97</v>
      </c>
      <c r="B211" s="97" t="s">
        <v>76</v>
      </c>
      <c r="C211" s="98" t="s">
        <v>79</v>
      </c>
      <c r="D211" s="82" t="s">
        <v>77</v>
      </c>
      <c r="E211" s="96">
        <v>4320</v>
      </c>
      <c r="F211" s="96"/>
      <c r="G211" s="25">
        <f>G210+'PORTAL MH'!E211-'PORTAL MH'!$F211</f>
        <v>109146018.36000001</v>
      </c>
    </row>
    <row r="212" spans="1:7" s="79" customFormat="1" ht="18.75" customHeight="1" x14ac:dyDescent="0.25">
      <c r="A212" s="95" t="s">
        <v>97</v>
      </c>
      <c r="B212" s="97" t="s">
        <v>76</v>
      </c>
      <c r="C212" s="98" t="s">
        <v>79</v>
      </c>
      <c r="D212" s="82" t="s">
        <v>77</v>
      </c>
      <c r="E212" s="96">
        <v>84000</v>
      </c>
      <c r="F212" s="96"/>
      <c r="G212" s="25">
        <f>G211+'PORTAL MH'!E212-'PORTAL MH'!$F212</f>
        <v>109230018.36000001</v>
      </c>
    </row>
    <row r="213" spans="1:7" s="79" customFormat="1" ht="18.75" customHeight="1" x14ac:dyDescent="0.25">
      <c r="A213" s="95" t="s">
        <v>97</v>
      </c>
      <c r="B213" s="97" t="s">
        <v>76</v>
      </c>
      <c r="C213" s="98" t="s">
        <v>79</v>
      </c>
      <c r="D213" s="82" t="s">
        <v>77</v>
      </c>
      <c r="E213" s="96">
        <v>18000</v>
      </c>
      <c r="F213" s="96"/>
      <c r="G213" s="25">
        <f>G212+'PORTAL MH'!E213-'PORTAL MH'!$F213</f>
        <v>109248018.36000001</v>
      </c>
    </row>
    <row r="214" spans="1:7" s="79" customFormat="1" ht="18.75" customHeight="1" x14ac:dyDescent="0.25">
      <c r="A214" s="95" t="s">
        <v>97</v>
      </c>
      <c r="B214" s="97" t="s">
        <v>76</v>
      </c>
      <c r="C214" s="98" t="s">
        <v>79</v>
      </c>
      <c r="D214" s="82" t="s">
        <v>77</v>
      </c>
      <c r="E214" s="96">
        <v>12000</v>
      </c>
      <c r="F214" s="96"/>
      <c r="G214" s="25">
        <f>G213+'PORTAL MH'!E214-'PORTAL MH'!$F214</f>
        <v>109260018.36000001</v>
      </c>
    </row>
    <row r="215" spans="1:7" s="79" customFormat="1" ht="18.75" customHeight="1" x14ac:dyDescent="0.25">
      <c r="A215" s="95" t="s">
        <v>97</v>
      </c>
      <c r="B215" s="97" t="s">
        <v>76</v>
      </c>
      <c r="C215" s="98" t="s">
        <v>79</v>
      </c>
      <c r="D215" s="82" t="s">
        <v>77</v>
      </c>
      <c r="E215" s="96">
        <v>46000</v>
      </c>
      <c r="F215" s="96"/>
      <c r="G215" s="25">
        <f>G214+'PORTAL MH'!E215-'PORTAL MH'!$F215</f>
        <v>109306018.36000001</v>
      </c>
    </row>
    <row r="216" spans="1:7" s="79" customFormat="1" ht="18.75" customHeight="1" x14ac:dyDescent="0.25">
      <c r="A216" s="95" t="s">
        <v>97</v>
      </c>
      <c r="B216" s="97" t="s">
        <v>76</v>
      </c>
      <c r="C216" s="98" t="s">
        <v>79</v>
      </c>
      <c r="D216" s="82" t="s">
        <v>77</v>
      </c>
      <c r="E216" s="96">
        <v>15000</v>
      </c>
      <c r="F216" s="96"/>
      <c r="G216" s="25">
        <f>G215+'PORTAL MH'!E216-'PORTAL MH'!$F216</f>
        <v>109321018.36000001</v>
      </c>
    </row>
    <row r="217" spans="1:7" s="79" customFormat="1" ht="18.75" customHeight="1" x14ac:dyDescent="0.25">
      <c r="A217" s="95" t="s">
        <v>97</v>
      </c>
      <c r="B217" s="97" t="s">
        <v>76</v>
      </c>
      <c r="C217" s="98" t="s">
        <v>79</v>
      </c>
      <c r="D217" s="82" t="s">
        <v>77</v>
      </c>
      <c r="E217" s="96">
        <v>900</v>
      </c>
      <c r="F217" s="96"/>
      <c r="G217" s="25">
        <f>G216+'PORTAL MH'!E217-'PORTAL MH'!$F217</f>
        <v>109321918.36000001</v>
      </c>
    </row>
    <row r="218" spans="1:7" s="79" customFormat="1" ht="18.75" customHeight="1" x14ac:dyDescent="0.25">
      <c r="A218" s="95" t="s">
        <v>97</v>
      </c>
      <c r="B218" s="97" t="s">
        <v>76</v>
      </c>
      <c r="C218" s="98" t="s">
        <v>79</v>
      </c>
      <c r="D218" s="82" t="s">
        <v>77</v>
      </c>
      <c r="E218" s="96">
        <v>4000</v>
      </c>
      <c r="F218" s="96"/>
      <c r="G218" s="25">
        <f>G217+'PORTAL MH'!E218-'PORTAL MH'!$F218</f>
        <v>109325918.36000001</v>
      </c>
    </row>
    <row r="219" spans="1:7" s="79" customFormat="1" ht="18.75" customHeight="1" x14ac:dyDescent="0.25">
      <c r="A219" s="95" t="s">
        <v>97</v>
      </c>
      <c r="B219" s="97" t="s">
        <v>76</v>
      </c>
      <c r="C219" s="98" t="s">
        <v>79</v>
      </c>
      <c r="D219" s="82" t="s">
        <v>77</v>
      </c>
      <c r="E219" s="96">
        <v>300</v>
      </c>
      <c r="F219" s="96"/>
      <c r="G219" s="25">
        <f>G218+'PORTAL MH'!E219-'PORTAL MH'!$F219</f>
        <v>109326218.36000001</v>
      </c>
    </row>
    <row r="220" spans="1:7" s="79" customFormat="1" ht="18.75" customHeight="1" x14ac:dyDescent="0.25">
      <c r="A220" s="95" t="s">
        <v>97</v>
      </c>
      <c r="B220" s="97" t="s">
        <v>76</v>
      </c>
      <c r="C220" s="98" t="s">
        <v>79</v>
      </c>
      <c r="D220" s="82" t="s">
        <v>77</v>
      </c>
      <c r="E220" s="96">
        <v>15000</v>
      </c>
      <c r="F220" s="96"/>
      <c r="G220" s="25">
        <f>G219+'PORTAL MH'!E220-'PORTAL MH'!$F220</f>
        <v>109341218.36000001</v>
      </c>
    </row>
    <row r="221" spans="1:7" s="79" customFormat="1" ht="18.75" customHeight="1" x14ac:dyDescent="0.25">
      <c r="A221" s="95" t="s">
        <v>97</v>
      </c>
      <c r="B221" s="97" t="s">
        <v>76</v>
      </c>
      <c r="C221" s="98" t="s">
        <v>79</v>
      </c>
      <c r="D221" s="82" t="s">
        <v>77</v>
      </c>
      <c r="E221" s="96">
        <v>12000</v>
      </c>
      <c r="F221" s="96"/>
      <c r="G221" s="25">
        <f>G220+'PORTAL MH'!E221-'PORTAL MH'!$F221</f>
        <v>109353218.36000001</v>
      </c>
    </row>
    <row r="222" spans="1:7" s="79" customFormat="1" ht="18.75" customHeight="1" x14ac:dyDescent="0.25">
      <c r="A222" s="95" t="s">
        <v>97</v>
      </c>
      <c r="B222" s="97" t="s">
        <v>76</v>
      </c>
      <c r="C222" s="98" t="s">
        <v>80</v>
      </c>
      <c r="D222" s="82" t="s">
        <v>77</v>
      </c>
      <c r="E222" s="96">
        <v>4000</v>
      </c>
      <c r="F222" s="96"/>
      <c r="G222" s="25">
        <f>G221+'PORTAL MH'!E222-'PORTAL MH'!$F222</f>
        <v>109357218.36000001</v>
      </c>
    </row>
    <row r="223" spans="1:7" s="79" customFormat="1" ht="18.75" customHeight="1" x14ac:dyDescent="0.25">
      <c r="A223" s="95" t="s">
        <v>98</v>
      </c>
      <c r="B223" s="97" t="s">
        <v>76</v>
      </c>
      <c r="C223" s="98" t="s">
        <v>79</v>
      </c>
      <c r="D223" s="82" t="s">
        <v>77</v>
      </c>
      <c r="E223" s="96">
        <v>8700</v>
      </c>
      <c r="F223" s="96"/>
      <c r="G223" s="25">
        <f>G222+'PORTAL MH'!E223-'PORTAL MH'!$F223</f>
        <v>109365918.36000001</v>
      </c>
    </row>
    <row r="224" spans="1:7" s="79" customFormat="1" ht="18.75" customHeight="1" x14ac:dyDescent="0.25">
      <c r="A224" s="95" t="s">
        <v>98</v>
      </c>
      <c r="B224" s="97" t="s">
        <v>76</v>
      </c>
      <c r="C224" s="98" t="s">
        <v>79</v>
      </c>
      <c r="D224" s="82" t="s">
        <v>77</v>
      </c>
      <c r="E224" s="96">
        <v>29750</v>
      </c>
      <c r="F224" s="96"/>
      <c r="G224" s="25">
        <f>G223+'PORTAL MH'!E224-'PORTAL MH'!$F224</f>
        <v>109395668.36000001</v>
      </c>
    </row>
    <row r="225" spans="1:7" s="79" customFormat="1" ht="18.75" customHeight="1" x14ac:dyDescent="0.25">
      <c r="A225" s="95" t="s">
        <v>98</v>
      </c>
      <c r="B225" s="97" t="s">
        <v>76</v>
      </c>
      <c r="C225" s="98" t="s">
        <v>79</v>
      </c>
      <c r="D225" s="82" t="s">
        <v>77</v>
      </c>
      <c r="E225" s="96">
        <v>158882.9</v>
      </c>
      <c r="F225" s="96"/>
      <c r="G225" s="25">
        <f>G224+'PORTAL MH'!E225-'PORTAL MH'!$F225</f>
        <v>109554551.26000002</v>
      </c>
    </row>
    <row r="226" spans="1:7" s="79" customFormat="1" ht="18.75" customHeight="1" x14ac:dyDescent="0.25">
      <c r="A226" s="95" t="s">
        <v>98</v>
      </c>
      <c r="B226" s="97" t="s">
        <v>76</v>
      </c>
      <c r="C226" s="98" t="s">
        <v>79</v>
      </c>
      <c r="D226" s="82" t="s">
        <v>77</v>
      </c>
      <c r="E226" s="96">
        <v>15100</v>
      </c>
      <c r="F226" s="96"/>
      <c r="G226" s="25">
        <f>G225+'PORTAL MH'!E226-'PORTAL MH'!$F226</f>
        <v>109569651.26000002</v>
      </c>
    </row>
    <row r="227" spans="1:7" s="79" customFormat="1" ht="18.75" customHeight="1" x14ac:dyDescent="0.25">
      <c r="A227" s="95" t="s">
        <v>98</v>
      </c>
      <c r="B227" s="97" t="s">
        <v>76</v>
      </c>
      <c r="C227" s="98" t="s">
        <v>79</v>
      </c>
      <c r="D227" s="82" t="s">
        <v>77</v>
      </c>
      <c r="E227" s="96">
        <v>45300</v>
      </c>
      <c r="F227" s="96"/>
      <c r="G227" s="25">
        <f>G226+'PORTAL MH'!E227-'PORTAL MH'!$F227</f>
        <v>109614951.26000002</v>
      </c>
    </row>
    <row r="228" spans="1:7" s="79" customFormat="1" ht="18.75" customHeight="1" x14ac:dyDescent="0.25">
      <c r="A228" s="95" t="s">
        <v>98</v>
      </c>
      <c r="B228" s="97" t="s">
        <v>76</v>
      </c>
      <c r="C228" s="98" t="s">
        <v>79</v>
      </c>
      <c r="D228" s="82" t="s">
        <v>77</v>
      </c>
      <c r="E228" s="96">
        <v>14000</v>
      </c>
      <c r="F228" s="96"/>
      <c r="G228" s="25">
        <f>G227+'PORTAL MH'!E228-'PORTAL MH'!$F228</f>
        <v>109628951.26000002</v>
      </c>
    </row>
    <row r="229" spans="1:7" s="79" customFormat="1" ht="18.75" customHeight="1" x14ac:dyDescent="0.25">
      <c r="A229" s="95" t="s">
        <v>98</v>
      </c>
      <c r="B229" s="97" t="s">
        <v>76</v>
      </c>
      <c r="C229" s="98" t="s">
        <v>79</v>
      </c>
      <c r="D229" s="82" t="s">
        <v>77</v>
      </c>
      <c r="E229" s="96">
        <v>2000</v>
      </c>
      <c r="F229" s="96"/>
      <c r="G229" s="25">
        <f>G228+'PORTAL MH'!E229-'PORTAL MH'!$F229</f>
        <v>109630951.26000002</v>
      </c>
    </row>
    <row r="230" spans="1:7" s="79" customFormat="1" ht="18.75" customHeight="1" x14ac:dyDescent="0.25">
      <c r="A230" s="95" t="s">
        <v>98</v>
      </c>
      <c r="B230" s="97" t="s">
        <v>76</v>
      </c>
      <c r="C230" s="98" t="s">
        <v>79</v>
      </c>
      <c r="D230" s="82" t="s">
        <v>77</v>
      </c>
      <c r="E230" s="96">
        <v>28000</v>
      </c>
      <c r="F230" s="96"/>
      <c r="G230" s="25">
        <f>G229+'PORTAL MH'!E230-'PORTAL MH'!$F230</f>
        <v>109658951.26000002</v>
      </c>
    </row>
    <row r="231" spans="1:7" s="79" customFormat="1" ht="18.75" customHeight="1" x14ac:dyDescent="0.25">
      <c r="A231" s="95" t="s">
        <v>98</v>
      </c>
      <c r="B231" s="97" t="s">
        <v>76</v>
      </c>
      <c r="C231" s="98" t="s">
        <v>79</v>
      </c>
      <c r="D231" s="82" t="s">
        <v>77</v>
      </c>
      <c r="E231" s="96">
        <v>2000</v>
      </c>
      <c r="F231" s="96"/>
      <c r="G231" s="25">
        <f>G230+'PORTAL MH'!E231-'PORTAL MH'!$F231</f>
        <v>109660951.26000002</v>
      </c>
    </row>
    <row r="232" spans="1:7" s="79" customFormat="1" ht="18.75" customHeight="1" x14ac:dyDescent="0.25">
      <c r="A232" s="95" t="s">
        <v>98</v>
      </c>
      <c r="B232" s="97" t="s">
        <v>76</v>
      </c>
      <c r="C232" s="98" t="s">
        <v>79</v>
      </c>
      <c r="D232" s="82" t="s">
        <v>77</v>
      </c>
      <c r="E232" s="96">
        <v>146622.70000000001</v>
      </c>
      <c r="F232" s="96"/>
      <c r="G232" s="25">
        <f>G231+'PORTAL MH'!E232-'PORTAL MH'!$F232</f>
        <v>109807573.96000002</v>
      </c>
    </row>
    <row r="233" spans="1:7" s="79" customFormat="1" ht="18.75" customHeight="1" x14ac:dyDescent="0.25">
      <c r="A233" s="95" t="s">
        <v>98</v>
      </c>
      <c r="B233" s="97" t="s">
        <v>76</v>
      </c>
      <c r="C233" s="98" t="s">
        <v>79</v>
      </c>
      <c r="D233" s="82" t="s">
        <v>77</v>
      </c>
      <c r="E233" s="96">
        <v>500000</v>
      </c>
      <c r="F233" s="96"/>
      <c r="G233" s="25">
        <f>G232+'PORTAL MH'!E233-'PORTAL MH'!$F233</f>
        <v>110307573.96000002</v>
      </c>
    </row>
    <row r="234" spans="1:7" s="79" customFormat="1" ht="18.75" customHeight="1" x14ac:dyDescent="0.25">
      <c r="A234" s="95" t="s">
        <v>98</v>
      </c>
      <c r="B234" s="97" t="s">
        <v>76</v>
      </c>
      <c r="C234" s="98" t="s">
        <v>79</v>
      </c>
      <c r="D234" s="82" t="s">
        <v>77</v>
      </c>
      <c r="E234" s="96">
        <v>4000</v>
      </c>
      <c r="F234" s="96"/>
      <c r="G234" s="25">
        <f>G233+'PORTAL MH'!E234-'PORTAL MH'!$F234</f>
        <v>110311573.96000002</v>
      </c>
    </row>
    <row r="235" spans="1:7" s="79" customFormat="1" ht="18.75" customHeight="1" x14ac:dyDescent="0.25">
      <c r="A235" s="95" t="s">
        <v>98</v>
      </c>
      <c r="B235" s="97" t="s">
        <v>76</v>
      </c>
      <c r="C235" s="98" t="s">
        <v>79</v>
      </c>
      <c r="D235" s="82" t="s">
        <v>77</v>
      </c>
      <c r="E235" s="96">
        <v>15000</v>
      </c>
      <c r="F235" s="96"/>
      <c r="G235" s="25">
        <f>G234+'PORTAL MH'!E235-'PORTAL MH'!$F235</f>
        <v>110326573.96000002</v>
      </c>
    </row>
    <row r="236" spans="1:7" s="79" customFormat="1" ht="18.75" customHeight="1" x14ac:dyDescent="0.25">
      <c r="A236" s="95" t="s">
        <v>98</v>
      </c>
      <c r="B236" s="97" t="s">
        <v>76</v>
      </c>
      <c r="C236" s="98" t="s">
        <v>79</v>
      </c>
      <c r="D236" s="82" t="s">
        <v>77</v>
      </c>
      <c r="E236" s="96">
        <v>4000</v>
      </c>
      <c r="F236" s="96"/>
      <c r="G236" s="25">
        <f>G235+'PORTAL MH'!E236-'PORTAL MH'!$F236</f>
        <v>110330573.96000002</v>
      </c>
    </row>
    <row r="237" spans="1:7" s="79" customFormat="1" ht="18.75" customHeight="1" x14ac:dyDescent="0.25">
      <c r="A237" s="95" t="s">
        <v>98</v>
      </c>
      <c r="B237" s="97" t="s">
        <v>76</v>
      </c>
      <c r="C237" s="98" t="s">
        <v>79</v>
      </c>
      <c r="D237" s="82" t="s">
        <v>77</v>
      </c>
      <c r="E237" s="96">
        <v>600</v>
      </c>
      <c r="F237" s="96"/>
      <c r="G237" s="25">
        <f>G236+'PORTAL MH'!E237-'PORTAL MH'!$F237</f>
        <v>110331173.96000002</v>
      </c>
    </row>
    <row r="238" spans="1:7" s="79" customFormat="1" ht="18.75" customHeight="1" x14ac:dyDescent="0.25">
      <c r="A238" s="95" t="s">
        <v>98</v>
      </c>
      <c r="B238" s="97" t="s">
        <v>76</v>
      </c>
      <c r="C238" s="98" t="s">
        <v>79</v>
      </c>
      <c r="D238" s="82" t="s">
        <v>77</v>
      </c>
      <c r="E238" s="96">
        <v>15000</v>
      </c>
      <c r="F238" s="96"/>
      <c r="G238" s="25">
        <f>G237+'PORTAL MH'!E238-'PORTAL MH'!$F238</f>
        <v>110346173.96000002</v>
      </c>
    </row>
    <row r="239" spans="1:7" s="79" customFormat="1" ht="18.75" customHeight="1" x14ac:dyDescent="0.25">
      <c r="A239" s="95" t="s">
        <v>98</v>
      </c>
      <c r="B239" s="97" t="s">
        <v>76</v>
      </c>
      <c r="C239" s="98" t="s">
        <v>79</v>
      </c>
      <c r="D239" s="82" t="s">
        <v>77</v>
      </c>
      <c r="E239" s="96">
        <v>1500</v>
      </c>
      <c r="F239" s="96"/>
      <c r="G239" s="25">
        <f>G238+'PORTAL MH'!E239-'PORTAL MH'!$F239</f>
        <v>110347673.96000002</v>
      </c>
    </row>
    <row r="240" spans="1:7" s="79" customFormat="1" ht="18.75" customHeight="1" x14ac:dyDescent="0.25">
      <c r="A240" s="95" t="s">
        <v>98</v>
      </c>
      <c r="B240" s="97" t="s">
        <v>76</v>
      </c>
      <c r="C240" s="98" t="s">
        <v>80</v>
      </c>
      <c r="D240" s="82" t="s">
        <v>77</v>
      </c>
      <c r="E240" s="96">
        <v>1000</v>
      </c>
      <c r="F240" s="96"/>
      <c r="G240" s="25">
        <f>G239+'PORTAL MH'!E240-'PORTAL MH'!$F240</f>
        <v>110348673.96000002</v>
      </c>
    </row>
    <row r="241" spans="1:7" s="79" customFormat="1" ht="18.75" customHeight="1" x14ac:dyDescent="0.25">
      <c r="A241" s="95" t="s">
        <v>98</v>
      </c>
      <c r="B241" s="97" t="s">
        <v>76</v>
      </c>
      <c r="C241" s="98" t="s">
        <v>80</v>
      </c>
      <c r="D241" s="82" t="s">
        <v>77</v>
      </c>
      <c r="E241" s="96">
        <v>3000</v>
      </c>
      <c r="F241" s="96"/>
      <c r="G241" s="25">
        <f>G240+'PORTAL MH'!E241-'PORTAL MH'!$F241</f>
        <v>110351673.96000002</v>
      </c>
    </row>
    <row r="242" spans="1:7" s="79" customFormat="1" ht="18.75" customHeight="1" x14ac:dyDescent="0.25">
      <c r="A242" s="95" t="s">
        <v>99</v>
      </c>
      <c r="B242" s="97" t="s">
        <v>76</v>
      </c>
      <c r="C242" s="98" t="s">
        <v>79</v>
      </c>
      <c r="D242" s="82" t="s">
        <v>77</v>
      </c>
      <c r="E242" s="96">
        <v>8900</v>
      </c>
      <c r="F242" s="96"/>
      <c r="G242" s="25">
        <f>G241+'PORTAL MH'!E242-'PORTAL MH'!$F242</f>
        <v>110360573.96000002</v>
      </c>
    </row>
    <row r="243" spans="1:7" s="79" customFormat="1" ht="18.75" customHeight="1" x14ac:dyDescent="0.25">
      <c r="A243" s="95" t="s">
        <v>99</v>
      </c>
      <c r="B243" s="97" t="s">
        <v>76</v>
      </c>
      <c r="C243" s="98" t="s">
        <v>79</v>
      </c>
      <c r="D243" s="82" t="s">
        <v>77</v>
      </c>
      <c r="E243" s="96">
        <v>5300</v>
      </c>
      <c r="F243" s="96"/>
      <c r="G243" s="25">
        <f>G242+'PORTAL MH'!E243-'PORTAL MH'!$F243</f>
        <v>110365873.96000002</v>
      </c>
    </row>
    <row r="244" spans="1:7" s="79" customFormat="1" ht="18.75" customHeight="1" x14ac:dyDescent="0.25">
      <c r="A244" s="95" t="s">
        <v>99</v>
      </c>
      <c r="B244" s="97" t="s">
        <v>76</v>
      </c>
      <c r="C244" s="98" t="s">
        <v>79</v>
      </c>
      <c r="D244" s="82" t="s">
        <v>77</v>
      </c>
      <c r="E244" s="96">
        <v>4600</v>
      </c>
      <c r="F244" s="96"/>
      <c r="G244" s="25">
        <f>G243+'PORTAL MH'!E244-'PORTAL MH'!$F244</f>
        <v>110370473.96000002</v>
      </c>
    </row>
    <row r="245" spans="1:7" s="79" customFormat="1" ht="18.75" customHeight="1" x14ac:dyDescent="0.25">
      <c r="A245" s="95" t="s">
        <v>99</v>
      </c>
      <c r="B245" s="97" t="s">
        <v>76</v>
      </c>
      <c r="C245" s="98" t="s">
        <v>79</v>
      </c>
      <c r="D245" s="82" t="s">
        <v>77</v>
      </c>
      <c r="E245" s="96">
        <v>300</v>
      </c>
      <c r="F245" s="96"/>
      <c r="G245" s="25">
        <f>G244+'PORTAL MH'!E245-'PORTAL MH'!$F245</f>
        <v>110370773.96000002</v>
      </c>
    </row>
    <row r="246" spans="1:7" s="79" customFormat="1" ht="18.75" customHeight="1" x14ac:dyDescent="0.25">
      <c r="A246" s="95" t="s">
        <v>99</v>
      </c>
      <c r="B246" s="97" t="s">
        <v>76</v>
      </c>
      <c r="C246" s="98" t="s">
        <v>79</v>
      </c>
      <c r="D246" s="82" t="s">
        <v>77</v>
      </c>
      <c r="E246" s="96">
        <v>2000</v>
      </c>
      <c r="F246" s="96"/>
      <c r="G246" s="25">
        <f>G245+'PORTAL MH'!E246-'PORTAL MH'!$F246</f>
        <v>110372773.96000002</v>
      </c>
    </row>
    <row r="247" spans="1:7" s="79" customFormat="1" ht="18.75" customHeight="1" x14ac:dyDescent="0.25">
      <c r="A247" s="95" t="s">
        <v>99</v>
      </c>
      <c r="B247" s="97" t="s">
        <v>76</v>
      </c>
      <c r="C247" s="98" t="s">
        <v>79</v>
      </c>
      <c r="D247" s="82" t="s">
        <v>77</v>
      </c>
      <c r="E247" s="96">
        <v>60000</v>
      </c>
      <c r="F247" s="96"/>
      <c r="G247" s="25">
        <f>G246+'PORTAL MH'!E247-'PORTAL MH'!$F247</f>
        <v>110432773.96000002</v>
      </c>
    </row>
    <row r="248" spans="1:7" s="79" customFormat="1" ht="18.75" customHeight="1" x14ac:dyDescent="0.25">
      <c r="A248" s="95" t="s">
        <v>99</v>
      </c>
      <c r="B248" s="97" t="s">
        <v>76</v>
      </c>
      <c r="C248" s="98" t="s">
        <v>79</v>
      </c>
      <c r="D248" s="82" t="s">
        <v>77</v>
      </c>
      <c r="E248" s="96">
        <v>18000</v>
      </c>
      <c r="F248" s="96"/>
      <c r="G248" s="25">
        <f>G247+'PORTAL MH'!E248-'PORTAL MH'!$F248</f>
        <v>110450773.96000002</v>
      </c>
    </row>
    <row r="249" spans="1:7" s="79" customFormat="1" ht="18.75" customHeight="1" x14ac:dyDescent="0.25">
      <c r="A249" s="95" t="s">
        <v>99</v>
      </c>
      <c r="B249" s="97" t="s">
        <v>76</v>
      </c>
      <c r="C249" s="98" t="s">
        <v>79</v>
      </c>
      <c r="D249" s="82" t="s">
        <v>77</v>
      </c>
      <c r="E249" s="96">
        <v>2000</v>
      </c>
      <c r="F249" s="96"/>
      <c r="G249" s="25">
        <f>G248+'PORTAL MH'!E249-'PORTAL MH'!$F249</f>
        <v>110452773.96000002</v>
      </c>
    </row>
    <row r="250" spans="1:7" s="79" customFormat="1" ht="18.75" customHeight="1" x14ac:dyDescent="0.25">
      <c r="A250" s="95" t="s">
        <v>99</v>
      </c>
      <c r="B250" s="97" t="s">
        <v>76</v>
      </c>
      <c r="C250" s="98" t="s">
        <v>79</v>
      </c>
      <c r="D250" s="82" t="s">
        <v>77</v>
      </c>
      <c r="E250" s="96">
        <v>30000</v>
      </c>
      <c r="F250" s="96"/>
      <c r="G250" s="25">
        <f>G249+'PORTAL MH'!E250-'PORTAL MH'!$F250</f>
        <v>110482773.96000002</v>
      </c>
    </row>
    <row r="251" spans="1:7" s="79" customFormat="1" ht="18.75" customHeight="1" x14ac:dyDescent="0.25">
      <c r="A251" s="95" t="s">
        <v>99</v>
      </c>
      <c r="B251" s="97" t="s">
        <v>76</v>
      </c>
      <c r="C251" s="98" t="s">
        <v>79</v>
      </c>
      <c r="D251" s="82" t="s">
        <v>77</v>
      </c>
      <c r="E251" s="96">
        <v>188616.8</v>
      </c>
      <c r="F251" s="96"/>
      <c r="G251" s="25">
        <f>G250+'PORTAL MH'!E251-'PORTAL MH'!$F251</f>
        <v>110671390.76000002</v>
      </c>
    </row>
    <row r="252" spans="1:7" s="79" customFormat="1" ht="18.75" customHeight="1" x14ac:dyDescent="0.25">
      <c r="A252" s="95" t="s">
        <v>99</v>
      </c>
      <c r="B252" s="97" t="s">
        <v>76</v>
      </c>
      <c r="C252" s="98" t="s">
        <v>79</v>
      </c>
      <c r="D252" s="82" t="s">
        <v>77</v>
      </c>
      <c r="E252" s="96">
        <v>170383.2</v>
      </c>
      <c r="F252" s="96"/>
      <c r="G252" s="25">
        <f>G251+'PORTAL MH'!E252-'PORTAL MH'!$F252</f>
        <v>110841773.96000002</v>
      </c>
    </row>
    <row r="253" spans="1:7" s="79" customFormat="1" ht="18.75" customHeight="1" x14ac:dyDescent="0.25">
      <c r="A253" s="95" t="s">
        <v>99</v>
      </c>
      <c r="B253" s="97" t="s">
        <v>76</v>
      </c>
      <c r="C253" s="98" t="s">
        <v>79</v>
      </c>
      <c r="D253" s="82" t="s">
        <v>77</v>
      </c>
      <c r="E253" s="96">
        <v>886092.23</v>
      </c>
      <c r="F253" s="96"/>
      <c r="G253" s="25">
        <f>G252+'PORTAL MH'!E253-'PORTAL MH'!$F253</f>
        <v>111727866.19000003</v>
      </c>
    </row>
    <row r="254" spans="1:7" s="79" customFormat="1" ht="18.75" customHeight="1" x14ac:dyDescent="0.25">
      <c r="A254" s="95" t="s">
        <v>99</v>
      </c>
      <c r="B254" s="97" t="s">
        <v>76</v>
      </c>
      <c r="C254" s="98" t="s">
        <v>79</v>
      </c>
      <c r="D254" s="82" t="s">
        <v>77</v>
      </c>
      <c r="E254" s="96">
        <v>2300</v>
      </c>
      <c r="F254" s="96"/>
      <c r="G254" s="25">
        <f>G253+'PORTAL MH'!E254-'PORTAL MH'!$F254</f>
        <v>111730166.19000003</v>
      </c>
    </row>
    <row r="255" spans="1:7" s="79" customFormat="1" ht="18.75" customHeight="1" x14ac:dyDescent="0.25">
      <c r="A255" s="95" t="s">
        <v>99</v>
      </c>
      <c r="B255" s="97" t="s">
        <v>76</v>
      </c>
      <c r="C255" s="98" t="s">
        <v>79</v>
      </c>
      <c r="D255" s="82" t="s">
        <v>77</v>
      </c>
      <c r="E255" s="96">
        <v>1500</v>
      </c>
      <c r="F255" s="96"/>
      <c r="G255" s="25">
        <f>G254+'PORTAL MH'!E255-'PORTAL MH'!$F255</f>
        <v>111731666.19000003</v>
      </c>
    </row>
    <row r="256" spans="1:7" s="79" customFormat="1" ht="18.75" customHeight="1" x14ac:dyDescent="0.25">
      <c r="A256" s="95" t="s">
        <v>99</v>
      </c>
      <c r="B256" s="97" t="s">
        <v>76</v>
      </c>
      <c r="C256" s="98" t="s">
        <v>80</v>
      </c>
      <c r="D256" s="82" t="s">
        <v>77</v>
      </c>
      <c r="E256" s="96">
        <v>2000</v>
      </c>
      <c r="F256" s="96"/>
      <c r="G256" s="25">
        <f>G255+'PORTAL MH'!E256-'PORTAL MH'!$F256</f>
        <v>111733666.19000003</v>
      </c>
    </row>
    <row r="257" spans="1:7" s="79" customFormat="1" ht="18.75" customHeight="1" x14ac:dyDescent="0.25">
      <c r="A257" s="95" t="s">
        <v>99</v>
      </c>
      <c r="B257" s="97" t="s">
        <v>76</v>
      </c>
      <c r="C257" s="98" t="s">
        <v>80</v>
      </c>
      <c r="D257" s="82" t="s">
        <v>77</v>
      </c>
      <c r="E257" s="96">
        <v>7500</v>
      </c>
      <c r="F257" s="96"/>
      <c r="G257" s="25">
        <f>G256+'PORTAL MH'!E257-'PORTAL MH'!$F257</f>
        <v>111741166.19000003</v>
      </c>
    </row>
    <row r="258" spans="1:7" s="79" customFormat="1" ht="18.75" customHeight="1" x14ac:dyDescent="0.25">
      <c r="A258" s="95" t="s">
        <v>100</v>
      </c>
      <c r="B258" s="97" t="s">
        <v>76</v>
      </c>
      <c r="C258" s="98" t="s">
        <v>79</v>
      </c>
      <c r="D258" s="82" t="s">
        <v>77</v>
      </c>
      <c r="E258" s="96">
        <v>10800</v>
      </c>
      <c r="F258" s="96"/>
      <c r="G258" s="25">
        <f>G257+'PORTAL MH'!E258-'PORTAL MH'!$F258</f>
        <v>111751966.19000003</v>
      </c>
    </row>
    <row r="259" spans="1:7" s="79" customFormat="1" ht="18.75" customHeight="1" x14ac:dyDescent="0.25">
      <c r="A259" s="95" t="s">
        <v>100</v>
      </c>
      <c r="B259" s="97" t="s">
        <v>76</v>
      </c>
      <c r="C259" s="98" t="s">
        <v>79</v>
      </c>
      <c r="D259" s="82" t="s">
        <v>77</v>
      </c>
      <c r="E259" s="96">
        <v>20200</v>
      </c>
      <c r="F259" s="96"/>
      <c r="G259" s="25">
        <f>G258+'PORTAL MH'!E259-'PORTAL MH'!$F259</f>
        <v>111772166.19000003</v>
      </c>
    </row>
    <row r="260" spans="1:7" s="79" customFormat="1" ht="18.75" customHeight="1" x14ac:dyDescent="0.25">
      <c r="A260" s="95" t="s">
        <v>100</v>
      </c>
      <c r="B260" s="97" t="s">
        <v>76</v>
      </c>
      <c r="C260" s="98" t="s">
        <v>79</v>
      </c>
      <c r="D260" s="82" t="s">
        <v>77</v>
      </c>
      <c r="E260" s="96">
        <v>12000</v>
      </c>
      <c r="F260" s="96"/>
      <c r="G260" s="25">
        <f>G259+'PORTAL MH'!E260-'PORTAL MH'!$F260</f>
        <v>111784166.19000003</v>
      </c>
    </row>
    <row r="261" spans="1:7" s="79" customFormat="1" ht="18.75" customHeight="1" x14ac:dyDescent="0.25">
      <c r="A261" s="95" t="s">
        <v>100</v>
      </c>
      <c r="B261" s="97" t="s">
        <v>76</v>
      </c>
      <c r="C261" s="98" t="s">
        <v>79</v>
      </c>
      <c r="D261" s="82" t="s">
        <v>77</v>
      </c>
      <c r="E261" s="96">
        <v>10000</v>
      </c>
      <c r="F261" s="96"/>
      <c r="G261" s="25">
        <f>G260+'PORTAL MH'!E261-'PORTAL MH'!$F261</f>
        <v>111794166.19000003</v>
      </c>
    </row>
    <row r="262" spans="1:7" s="79" customFormat="1" ht="18.75" customHeight="1" x14ac:dyDescent="0.25">
      <c r="A262" s="95" t="s">
        <v>100</v>
      </c>
      <c r="B262" s="97" t="s">
        <v>76</v>
      </c>
      <c r="C262" s="98" t="s">
        <v>79</v>
      </c>
      <c r="D262" s="82" t="s">
        <v>77</v>
      </c>
      <c r="E262" s="96">
        <v>6000</v>
      </c>
      <c r="F262" s="96"/>
      <c r="G262" s="25">
        <f>G261+'PORTAL MH'!E262-'PORTAL MH'!$F262</f>
        <v>111800166.19000003</v>
      </c>
    </row>
    <row r="263" spans="1:7" s="79" customFormat="1" ht="18.75" customHeight="1" x14ac:dyDescent="0.25">
      <c r="A263" s="95" t="s">
        <v>100</v>
      </c>
      <c r="B263" s="97" t="s">
        <v>76</v>
      </c>
      <c r="C263" s="98" t="s">
        <v>79</v>
      </c>
      <c r="D263" s="82" t="s">
        <v>77</v>
      </c>
      <c r="E263" s="96">
        <v>20000</v>
      </c>
      <c r="F263" s="96"/>
      <c r="G263" s="25">
        <f>G262+'PORTAL MH'!E263-'PORTAL MH'!$F263</f>
        <v>111820166.19000003</v>
      </c>
    </row>
    <row r="264" spans="1:7" s="79" customFormat="1" ht="18.75" customHeight="1" x14ac:dyDescent="0.25">
      <c r="A264" s="95" t="s">
        <v>100</v>
      </c>
      <c r="B264" s="97" t="s">
        <v>76</v>
      </c>
      <c r="C264" s="98" t="s">
        <v>79</v>
      </c>
      <c r="D264" s="82" t="s">
        <v>77</v>
      </c>
      <c r="E264" s="96">
        <v>15000</v>
      </c>
      <c r="F264" s="96"/>
      <c r="G264" s="25">
        <f>G263+'PORTAL MH'!E264-'PORTAL MH'!$F264</f>
        <v>111835166.19000003</v>
      </c>
    </row>
    <row r="265" spans="1:7" s="79" customFormat="1" ht="18.75" customHeight="1" x14ac:dyDescent="0.25">
      <c r="A265" s="95" t="s">
        <v>100</v>
      </c>
      <c r="B265" s="97" t="s">
        <v>76</v>
      </c>
      <c r="C265" s="98" t="s">
        <v>79</v>
      </c>
      <c r="D265" s="82" t="s">
        <v>77</v>
      </c>
      <c r="E265" s="96">
        <v>15000</v>
      </c>
      <c r="F265" s="96"/>
      <c r="G265" s="25">
        <f>G264+'PORTAL MH'!E265-'PORTAL MH'!$F265</f>
        <v>111850166.19000003</v>
      </c>
    </row>
    <row r="266" spans="1:7" s="79" customFormat="1" ht="18.75" customHeight="1" x14ac:dyDescent="0.25">
      <c r="A266" s="95" t="s">
        <v>100</v>
      </c>
      <c r="B266" s="97" t="s">
        <v>76</v>
      </c>
      <c r="C266" s="98" t="s">
        <v>79</v>
      </c>
      <c r="D266" s="82" t="s">
        <v>77</v>
      </c>
      <c r="E266" s="96">
        <v>1200</v>
      </c>
      <c r="F266" s="96"/>
      <c r="G266" s="25">
        <f>G265+'PORTAL MH'!E266-'PORTAL MH'!$F266</f>
        <v>111851366.19000003</v>
      </c>
    </row>
    <row r="267" spans="1:7" s="79" customFormat="1" ht="18.75" customHeight="1" x14ac:dyDescent="0.25">
      <c r="A267" s="95" t="s">
        <v>100</v>
      </c>
      <c r="B267" s="97" t="s">
        <v>76</v>
      </c>
      <c r="C267" s="98" t="s">
        <v>80</v>
      </c>
      <c r="D267" s="82" t="s">
        <v>77</v>
      </c>
      <c r="E267" s="96">
        <v>500</v>
      </c>
      <c r="F267" s="96"/>
      <c r="G267" s="25">
        <f>G266+'PORTAL MH'!E267-'PORTAL MH'!$F267</f>
        <v>111851866.19000003</v>
      </c>
    </row>
    <row r="268" spans="1:7" s="79" customFormat="1" ht="18.75" customHeight="1" x14ac:dyDescent="0.25">
      <c r="A268" s="95" t="s">
        <v>100</v>
      </c>
      <c r="B268" s="97" t="s">
        <v>76</v>
      </c>
      <c r="C268" s="98" t="s">
        <v>80</v>
      </c>
      <c r="D268" s="82" t="s">
        <v>77</v>
      </c>
      <c r="E268" s="96">
        <v>7500</v>
      </c>
      <c r="F268" s="96"/>
      <c r="G268" s="25">
        <f>G267+'PORTAL MH'!E268-'PORTAL MH'!$F268</f>
        <v>111859366.19000003</v>
      </c>
    </row>
    <row r="269" spans="1:7" s="79" customFormat="1" ht="18.75" customHeight="1" x14ac:dyDescent="0.25">
      <c r="A269" s="95" t="s">
        <v>101</v>
      </c>
      <c r="B269" s="97" t="s">
        <v>76</v>
      </c>
      <c r="C269" s="98" t="s">
        <v>79</v>
      </c>
      <c r="D269" s="82" t="s">
        <v>77</v>
      </c>
      <c r="E269" s="96">
        <v>1750</v>
      </c>
      <c r="F269" s="96"/>
      <c r="G269" s="25">
        <f>G268+'PORTAL MH'!E269-'PORTAL MH'!$F269</f>
        <v>111861116.19000003</v>
      </c>
    </row>
    <row r="270" spans="1:7" s="79" customFormat="1" ht="18.75" customHeight="1" x14ac:dyDescent="0.25">
      <c r="A270" s="95" t="s">
        <v>101</v>
      </c>
      <c r="B270" s="97" t="s">
        <v>76</v>
      </c>
      <c r="C270" s="98" t="s">
        <v>79</v>
      </c>
      <c r="D270" s="82" t="s">
        <v>77</v>
      </c>
      <c r="E270" s="96">
        <v>34450</v>
      </c>
      <c r="F270" s="96"/>
      <c r="G270" s="25">
        <f>G269+'PORTAL MH'!E270-'PORTAL MH'!$F270</f>
        <v>111895566.19000003</v>
      </c>
    </row>
    <row r="271" spans="1:7" s="79" customFormat="1" ht="18.75" customHeight="1" x14ac:dyDescent="0.25">
      <c r="A271" s="95" t="s">
        <v>101</v>
      </c>
      <c r="B271" s="97" t="s">
        <v>76</v>
      </c>
      <c r="C271" s="98" t="s">
        <v>79</v>
      </c>
      <c r="D271" s="82" t="s">
        <v>77</v>
      </c>
      <c r="E271" s="96">
        <v>6100</v>
      </c>
      <c r="F271" s="96"/>
      <c r="G271" s="25">
        <f>G270+'PORTAL MH'!E271-'PORTAL MH'!$F271</f>
        <v>111901666.19000003</v>
      </c>
    </row>
    <row r="272" spans="1:7" s="79" customFormat="1" ht="18.75" customHeight="1" x14ac:dyDescent="0.25">
      <c r="A272" s="95" t="s">
        <v>101</v>
      </c>
      <c r="B272" s="97" t="s">
        <v>76</v>
      </c>
      <c r="C272" s="98" t="s">
        <v>79</v>
      </c>
      <c r="D272" s="82" t="s">
        <v>77</v>
      </c>
      <c r="E272" s="96">
        <v>26000</v>
      </c>
      <c r="F272" s="96"/>
      <c r="G272" s="25">
        <f>G271+'PORTAL MH'!E272-'PORTAL MH'!$F272</f>
        <v>111927666.19000003</v>
      </c>
    </row>
    <row r="273" spans="1:7" s="79" customFormat="1" ht="18.75" customHeight="1" x14ac:dyDescent="0.25">
      <c r="A273" s="95" t="s">
        <v>101</v>
      </c>
      <c r="B273" s="97" t="s">
        <v>76</v>
      </c>
      <c r="C273" s="98" t="s">
        <v>79</v>
      </c>
      <c r="D273" s="82" t="s">
        <v>77</v>
      </c>
      <c r="E273" s="96">
        <v>38000</v>
      </c>
      <c r="F273" s="96"/>
      <c r="G273" s="25">
        <f>G272+'PORTAL MH'!E273-'PORTAL MH'!$F273</f>
        <v>111965666.19000003</v>
      </c>
    </row>
    <row r="274" spans="1:7" s="79" customFormat="1" ht="18.75" customHeight="1" x14ac:dyDescent="0.25">
      <c r="A274" s="95" t="s">
        <v>101</v>
      </c>
      <c r="B274" s="97" t="s">
        <v>76</v>
      </c>
      <c r="C274" s="98" t="s">
        <v>79</v>
      </c>
      <c r="D274" s="82" t="s">
        <v>77</v>
      </c>
      <c r="E274" s="96">
        <v>15000</v>
      </c>
      <c r="F274" s="96"/>
      <c r="G274" s="25">
        <f>G273+'PORTAL MH'!E274-'PORTAL MH'!$F274</f>
        <v>111980666.19000003</v>
      </c>
    </row>
    <row r="275" spans="1:7" s="79" customFormat="1" ht="18.75" customHeight="1" x14ac:dyDescent="0.25">
      <c r="A275" s="95" t="s">
        <v>101</v>
      </c>
      <c r="B275" s="97" t="s">
        <v>76</v>
      </c>
      <c r="C275" s="98" t="s">
        <v>79</v>
      </c>
      <c r="D275" s="82" t="s">
        <v>77</v>
      </c>
      <c r="E275" s="96">
        <v>15000</v>
      </c>
      <c r="F275" s="96"/>
      <c r="G275" s="25">
        <f>G274+'PORTAL MH'!E275-'PORTAL MH'!$F275</f>
        <v>111995666.19000003</v>
      </c>
    </row>
    <row r="276" spans="1:7" s="79" customFormat="1" ht="18.75" customHeight="1" x14ac:dyDescent="0.25">
      <c r="A276" s="95" t="s">
        <v>101</v>
      </c>
      <c r="B276" s="97" t="s">
        <v>76</v>
      </c>
      <c r="C276" s="98" t="s">
        <v>79</v>
      </c>
      <c r="D276" s="82" t="s">
        <v>77</v>
      </c>
      <c r="E276" s="96">
        <v>15000</v>
      </c>
      <c r="F276" s="96"/>
      <c r="G276" s="25">
        <f>G275+'PORTAL MH'!E276-'PORTAL MH'!$F276</f>
        <v>112010666.19000003</v>
      </c>
    </row>
    <row r="277" spans="1:7" s="79" customFormat="1" ht="18.75" customHeight="1" x14ac:dyDescent="0.25">
      <c r="A277" s="95" t="s">
        <v>101</v>
      </c>
      <c r="B277" s="97" t="s">
        <v>76</v>
      </c>
      <c r="C277" s="98" t="s">
        <v>79</v>
      </c>
      <c r="D277" s="82" t="s">
        <v>77</v>
      </c>
      <c r="E277" s="96">
        <v>4000</v>
      </c>
      <c r="F277" s="96"/>
      <c r="G277" s="25">
        <f>G276+'PORTAL MH'!E277-'PORTAL MH'!$F277</f>
        <v>112014666.19000003</v>
      </c>
    </row>
    <row r="278" spans="1:7" s="79" customFormat="1" ht="18.75" customHeight="1" x14ac:dyDescent="0.25">
      <c r="A278" s="95" t="s">
        <v>101</v>
      </c>
      <c r="B278" s="97" t="s">
        <v>76</v>
      </c>
      <c r="C278" s="98" t="s">
        <v>79</v>
      </c>
      <c r="D278" s="82" t="s">
        <v>77</v>
      </c>
      <c r="E278" s="96">
        <v>4600</v>
      </c>
      <c r="F278" s="96"/>
      <c r="G278" s="25">
        <f>G277+'PORTAL MH'!E278-'PORTAL MH'!$F278</f>
        <v>112019266.19000003</v>
      </c>
    </row>
    <row r="279" spans="1:7" s="79" customFormat="1" ht="18.75" customHeight="1" x14ac:dyDescent="0.25">
      <c r="A279" s="95" t="s">
        <v>101</v>
      </c>
      <c r="B279" s="97" t="s">
        <v>76</v>
      </c>
      <c r="C279" s="98" t="s">
        <v>80</v>
      </c>
      <c r="D279" s="82" t="s">
        <v>77</v>
      </c>
      <c r="E279" s="96">
        <v>1500</v>
      </c>
      <c r="F279" s="96"/>
      <c r="G279" s="25">
        <f>G278+'PORTAL MH'!E279-'PORTAL MH'!$F279</f>
        <v>112020766.19000003</v>
      </c>
    </row>
    <row r="280" spans="1:7" s="79" customFormat="1" ht="18.75" customHeight="1" x14ac:dyDescent="0.25">
      <c r="A280" s="95" t="s">
        <v>101</v>
      </c>
      <c r="B280" s="97" t="s">
        <v>76</v>
      </c>
      <c r="C280" s="98" t="s">
        <v>80</v>
      </c>
      <c r="D280" s="82" t="s">
        <v>77</v>
      </c>
      <c r="E280" s="96">
        <v>6500</v>
      </c>
      <c r="F280" s="96"/>
      <c r="G280" s="25">
        <f>G279+'PORTAL MH'!E280-'PORTAL MH'!$F280</f>
        <v>112027266.19000003</v>
      </c>
    </row>
    <row r="281" spans="1:7" s="79" customFormat="1" ht="18.75" customHeight="1" x14ac:dyDescent="0.25">
      <c r="A281" s="95" t="s">
        <v>102</v>
      </c>
      <c r="B281" s="97" t="s">
        <v>76</v>
      </c>
      <c r="C281" s="98" t="s">
        <v>79</v>
      </c>
      <c r="D281" s="82" t="s">
        <v>77</v>
      </c>
      <c r="E281" s="96">
        <v>1300</v>
      </c>
      <c r="F281" s="96"/>
      <c r="G281" s="25">
        <f>G280+'PORTAL MH'!E281-'PORTAL MH'!$F281</f>
        <v>112028566.19000003</v>
      </c>
    </row>
    <row r="282" spans="1:7" s="79" customFormat="1" ht="18.75" customHeight="1" x14ac:dyDescent="0.25">
      <c r="A282" s="95" t="s">
        <v>102</v>
      </c>
      <c r="B282" s="97" t="s">
        <v>76</v>
      </c>
      <c r="C282" s="98" t="s">
        <v>79</v>
      </c>
      <c r="D282" s="82" t="s">
        <v>77</v>
      </c>
      <c r="E282" s="96">
        <v>17110</v>
      </c>
      <c r="F282" s="96"/>
      <c r="G282" s="25">
        <f>G281+'PORTAL MH'!E282-'PORTAL MH'!$F282</f>
        <v>112045676.19000003</v>
      </c>
    </row>
    <row r="283" spans="1:7" s="79" customFormat="1" ht="18.75" customHeight="1" x14ac:dyDescent="0.25">
      <c r="A283" s="95" t="s">
        <v>102</v>
      </c>
      <c r="B283" s="97" t="s">
        <v>76</v>
      </c>
      <c r="C283" s="98" t="s">
        <v>79</v>
      </c>
      <c r="D283" s="82" t="s">
        <v>77</v>
      </c>
      <c r="E283" s="96">
        <v>30000</v>
      </c>
      <c r="F283" s="96"/>
      <c r="G283" s="25">
        <f>G282+'PORTAL MH'!E283-'PORTAL MH'!$F283</f>
        <v>112075676.19000003</v>
      </c>
    </row>
    <row r="284" spans="1:7" s="79" customFormat="1" ht="18.75" customHeight="1" x14ac:dyDescent="0.25">
      <c r="A284" s="95" t="s">
        <v>102</v>
      </c>
      <c r="B284" s="97" t="s">
        <v>76</v>
      </c>
      <c r="C284" s="98" t="s">
        <v>79</v>
      </c>
      <c r="D284" s="82" t="s">
        <v>77</v>
      </c>
      <c r="E284" s="96">
        <v>8000</v>
      </c>
      <c r="F284" s="96"/>
      <c r="G284" s="25">
        <f>G283+'PORTAL MH'!E284-'PORTAL MH'!$F284</f>
        <v>112083676.19000003</v>
      </c>
    </row>
    <row r="285" spans="1:7" s="79" customFormat="1" ht="18.75" customHeight="1" x14ac:dyDescent="0.25">
      <c r="A285" s="95" t="s">
        <v>102</v>
      </c>
      <c r="B285" s="97" t="s">
        <v>76</v>
      </c>
      <c r="C285" s="98" t="s">
        <v>79</v>
      </c>
      <c r="D285" s="82" t="s">
        <v>77</v>
      </c>
      <c r="E285" s="96">
        <v>46000</v>
      </c>
      <c r="F285" s="96"/>
      <c r="G285" s="25">
        <f>G284+'PORTAL MH'!E285-'PORTAL MH'!$F285</f>
        <v>112129676.19000003</v>
      </c>
    </row>
    <row r="286" spans="1:7" s="79" customFormat="1" ht="18.75" customHeight="1" x14ac:dyDescent="0.25">
      <c r="A286" s="95" t="s">
        <v>102</v>
      </c>
      <c r="B286" s="97" t="s">
        <v>76</v>
      </c>
      <c r="C286" s="98" t="s">
        <v>79</v>
      </c>
      <c r="D286" s="82" t="s">
        <v>77</v>
      </c>
      <c r="E286" s="96">
        <v>26000</v>
      </c>
      <c r="F286" s="96"/>
      <c r="G286" s="25">
        <f>G285+'PORTAL MH'!E286-'PORTAL MH'!$F286</f>
        <v>112155676.19000003</v>
      </c>
    </row>
    <row r="287" spans="1:7" s="79" customFormat="1" ht="18.75" customHeight="1" x14ac:dyDescent="0.25">
      <c r="A287" s="95" t="s">
        <v>102</v>
      </c>
      <c r="B287" s="97" t="s">
        <v>76</v>
      </c>
      <c r="C287" s="98" t="s">
        <v>79</v>
      </c>
      <c r="D287" s="82" t="s">
        <v>77</v>
      </c>
      <c r="E287" s="96">
        <v>14000</v>
      </c>
      <c r="F287" s="96"/>
      <c r="G287" s="25">
        <f>G286+'PORTAL MH'!E287-'PORTAL MH'!$F287</f>
        <v>112169676.19000003</v>
      </c>
    </row>
    <row r="288" spans="1:7" s="79" customFormat="1" ht="18.75" customHeight="1" x14ac:dyDescent="0.25">
      <c r="A288" s="95" t="s">
        <v>102</v>
      </c>
      <c r="B288" s="97" t="s">
        <v>76</v>
      </c>
      <c r="C288" s="98" t="s">
        <v>80</v>
      </c>
      <c r="D288" s="82" t="s">
        <v>77</v>
      </c>
      <c r="E288" s="96">
        <v>5500</v>
      </c>
      <c r="F288" s="96"/>
      <c r="G288" s="25">
        <f>G287+'PORTAL MH'!E288-'PORTAL MH'!$F288</f>
        <v>112175176.19000003</v>
      </c>
    </row>
    <row r="289" spans="1:7" s="79" customFormat="1" ht="18.75" customHeight="1" x14ac:dyDescent="0.25">
      <c r="A289" s="95" t="s">
        <v>103</v>
      </c>
      <c r="B289" s="97" t="s">
        <v>76</v>
      </c>
      <c r="C289" s="98" t="s">
        <v>79</v>
      </c>
      <c r="D289" s="82" t="s">
        <v>77</v>
      </c>
      <c r="E289" s="96">
        <v>600</v>
      </c>
      <c r="F289" s="96"/>
      <c r="G289" s="25">
        <f>G288+'PORTAL MH'!E289-'PORTAL MH'!$F289</f>
        <v>112175776.19000003</v>
      </c>
    </row>
    <row r="290" spans="1:7" s="79" customFormat="1" ht="18.75" customHeight="1" x14ac:dyDescent="0.25">
      <c r="A290" s="95" t="s">
        <v>103</v>
      </c>
      <c r="B290" s="97" t="s">
        <v>76</v>
      </c>
      <c r="C290" s="98" t="s">
        <v>79</v>
      </c>
      <c r="D290" s="82" t="s">
        <v>77</v>
      </c>
      <c r="E290" s="96">
        <v>530</v>
      </c>
      <c r="F290" s="96"/>
      <c r="G290" s="25">
        <f>G289+'PORTAL MH'!E290-'PORTAL MH'!$F290</f>
        <v>112176306.19000003</v>
      </c>
    </row>
    <row r="291" spans="1:7" s="79" customFormat="1" ht="18.75" customHeight="1" x14ac:dyDescent="0.25">
      <c r="A291" s="95" t="s">
        <v>103</v>
      </c>
      <c r="B291" s="97" t="s">
        <v>76</v>
      </c>
      <c r="C291" s="98" t="s">
        <v>79</v>
      </c>
      <c r="D291" s="82" t="s">
        <v>77</v>
      </c>
      <c r="E291" s="96">
        <v>109075</v>
      </c>
      <c r="F291" s="96"/>
      <c r="G291" s="25">
        <f>G290+'PORTAL MH'!E291-'PORTAL MH'!$F291</f>
        <v>112285381.19000003</v>
      </c>
    </row>
    <row r="292" spans="1:7" s="79" customFormat="1" ht="18.75" customHeight="1" x14ac:dyDescent="0.25">
      <c r="A292" s="95" t="s">
        <v>103</v>
      </c>
      <c r="B292" s="97" t="s">
        <v>76</v>
      </c>
      <c r="C292" s="98" t="s">
        <v>79</v>
      </c>
      <c r="D292" s="82" t="s">
        <v>77</v>
      </c>
      <c r="E292" s="96">
        <v>17000</v>
      </c>
      <c r="F292" s="96"/>
      <c r="G292" s="25">
        <f>G291+'PORTAL MH'!E292-'PORTAL MH'!$F292</f>
        <v>112302381.19000003</v>
      </c>
    </row>
    <row r="293" spans="1:7" s="79" customFormat="1" ht="18.75" customHeight="1" x14ac:dyDescent="0.25">
      <c r="A293" s="95" t="s">
        <v>103</v>
      </c>
      <c r="B293" s="97" t="s">
        <v>76</v>
      </c>
      <c r="C293" s="98" t="s">
        <v>79</v>
      </c>
      <c r="D293" s="82" t="s">
        <v>77</v>
      </c>
      <c r="E293" s="96">
        <v>10000</v>
      </c>
      <c r="F293" s="96"/>
      <c r="G293" s="25">
        <f>G292+'PORTAL MH'!E293-'PORTAL MH'!$F293</f>
        <v>112312381.19000003</v>
      </c>
    </row>
    <row r="294" spans="1:7" s="79" customFormat="1" ht="18.75" customHeight="1" x14ac:dyDescent="0.25">
      <c r="A294" s="95" t="s">
        <v>103</v>
      </c>
      <c r="B294" s="97" t="s">
        <v>76</v>
      </c>
      <c r="C294" s="98" t="s">
        <v>79</v>
      </c>
      <c r="D294" s="82" t="s">
        <v>77</v>
      </c>
      <c r="E294" s="96">
        <v>300</v>
      </c>
      <c r="F294" s="96"/>
      <c r="G294" s="25">
        <f>G293+'PORTAL MH'!E294-'PORTAL MH'!$F294</f>
        <v>112312681.19000003</v>
      </c>
    </row>
    <row r="295" spans="1:7" s="79" customFormat="1" ht="18.75" customHeight="1" x14ac:dyDescent="0.25">
      <c r="A295" s="95" t="s">
        <v>103</v>
      </c>
      <c r="B295" s="97" t="s">
        <v>76</v>
      </c>
      <c r="C295" s="98" t="s">
        <v>79</v>
      </c>
      <c r="D295" s="82" t="s">
        <v>77</v>
      </c>
      <c r="E295" s="96">
        <v>10000</v>
      </c>
      <c r="F295" s="96"/>
      <c r="G295" s="25">
        <f>G294+'PORTAL MH'!E295-'PORTAL MH'!$F295</f>
        <v>112322681.19000003</v>
      </c>
    </row>
    <row r="296" spans="1:7" s="79" customFormat="1" ht="18.75" customHeight="1" x14ac:dyDescent="0.25">
      <c r="A296" s="95" t="s">
        <v>103</v>
      </c>
      <c r="B296" s="97" t="s">
        <v>76</v>
      </c>
      <c r="C296" s="98" t="s">
        <v>79</v>
      </c>
      <c r="D296" s="82" t="s">
        <v>77</v>
      </c>
      <c r="E296" s="96">
        <v>72000</v>
      </c>
      <c r="F296" s="96"/>
      <c r="G296" s="25">
        <f>G295+'PORTAL MH'!E296-'PORTAL MH'!$F296</f>
        <v>112394681.19000003</v>
      </c>
    </row>
    <row r="297" spans="1:7" s="79" customFormat="1" ht="18.75" customHeight="1" x14ac:dyDescent="0.25">
      <c r="A297" s="95" t="s">
        <v>103</v>
      </c>
      <c r="B297" s="97" t="s">
        <v>76</v>
      </c>
      <c r="C297" s="98" t="s">
        <v>79</v>
      </c>
      <c r="D297" s="82" t="s">
        <v>77</v>
      </c>
      <c r="E297" s="96">
        <v>135630.25</v>
      </c>
      <c r="F297" s="96"/>
      <c r="G297" s="25">
        <f>G296+'PORTAL MH'!E297-'PORTAL MH'!$F297</f>
        <v>112530311.44000003</v>
      </c>
    </row>
    <row r="298" spans="1:7" s="79" customFormat="1" ht="18.75" customHeight="1" x14ac:dyDescent="0.25">
      <c r="A298" s="95" t="s">
        <v>103</v>
      </c>
      <c r="B298" s="97" t="s">
        <v>76</v>
      </c>
      <c r="C298" s="98" t="s">
        <v>79</v>
      </c>
      <c r="D298" s="82" t="s">
        <v>77</v>
      </c>
      <c r="E298" s="96">
        <v>156075.79999999999</v>
      </c>
      <c r="F298" s="96"/>
      <c r="G298" s="25">
        <f>G297+'PORTAL MH'!E298-'PORTAL MH'!$F298</f>
        <v>112686387.24000002</v>
      </c>
    </row>
    <row r="299" spans="1:7" s="79" customFormat="1" ht="18.75" customHeight="1" x14ac:dyDescent="0.25">
      <c r="A299" s="95" t="s">
        <v>103</v>
      </c>
      <c r="B299" s="97" t="s">
        <v>76</v>
      </c>
      <c r="C299" s="98" t="s">
        <v>80</v>
      </c>
      <c r="D299" s="82" t="s">
        <v>77</v>
      </c>
      <c r="E299" s="96">
        <v>1000</v>
      </c>
      <c r="F299" s="96"/>
      <c r="G299" s="25">
        <f>G298+'PORTAL MH'!E299-'PORTAL MH'!$F299</f>
        <v>112687387.24000002</v>
      </c>
    </row>
    <row r="300" spans="1:7" s="79" customFormat="1" ht="18.75" customHeight="1" x14ac:dyDescent="0.25">
      <c r="A300" s="95" t="s">
        <v>103</v>
      </c>
      <c r="B300" s="97" t="s">
        <v>76</v>
      </c>
      <c r="C300" s="98" t="s">
        <v>80</v>
      </c>
      <c r="D300" s="82" t="s">
        <v>77</v>
      </c>
      <c r="E300" s="96">
        <v>1000</v>
      </c>
      <c r="F300" s="96"/>
      <c r="G300" s="25">
        <f>G299+'PORTAL MH'!E300-'PORTAL MH'!$F300</f>
        <v>112688387.24000002</v>
      </c>
    </row>
    <row r="301" spans="1:7" s="79" customFormat="1" ht="18.75" customHeight="1" x14ac:dyDescent="0.25">
      <c r="A301" s="95" t="s">
        <v>104</v>
      </c>
      <c r="B301" s="97" t="s">
        <v>76</v>
      </c>
      <c r="C301" s="98" t="s">
        <v>79</v>
      </c>
      <c r="D301" s="82" t="s">
        <v>77</v>
      </c>
      <c r="E301" s="96">
        <v>12100</v>
      </c>
      <c r="F301" s="96"/>
      <c r="G301" s="25">
        <f>G300+'PORTAL MH'!E301-'PORTAL MH'!$F301</f>
        <v>112700487.24000002</v>
      </c>
    </row>
    <row r="302" spans="1:7" s="79" customFormat="1" ht="18.75" customHeight="1" x14ac:dyDescent="0.25">
      <c r="A302" s="95" t="s">
        <v>104</v>
      </c>
      <c r="B302" s="97" t="s">
        <v>76</v>
      </c>
      <c r="C302" s="98" t="s">
        <v>79</v>
      </c>
      <c r="D302" s="82" t="s">
        <v>77</v>
      </c>
      <c r="E302" s="96">
        <v>15550</v>
      </c>
      <c r="F302" s="96"/>
      <c r="G302" s="25">
        <f>G301+'PORTAL MH'!E302-'PORTAL MH'!$F302</f>
        <v>112716037.24000002</v>
      </c>
    </row>
    <row r="303" spans="1:7" s="79" customFormat="1" ht="18.75" customHeight="1" x14ac:dyDescent="0.25">
      <c r="A303" s="95" t="s">
        <v>104</v>
      </c>
      <c r="B303" s="97" t="s">
        <v>76</v>
      </c>
      <c r="C303" s="98" t="s">
        <v>79</v>
      </c>
      <c r="D303" s="82" t="s">
        <v>77</v>
      </c>
      <c r="E303" s="96">
        <v>26000</v>
      </c>
      <c r="F303" s="96"/>
      <c r="G303" s="25">
        <f>G302+'PORTAL MH'!E303-'PORTAL MH'!$F303</f>
        <v>112742037.24000002</v>
      </c>
    </row>
    <row r="304" spans="1:7" s="79" customFormat="1" ht="18.75" customHeight="1" x14ac:dyDescent="0.25">
      <c r="A304" s="95" t="s">
        <v>104</v>
      </c>
      <c r="B304" s="97" t="s">
        <v>76</v>
      </c>
      <c r="C304" s="98" t="s">
        <v>79</v>
      </c>
      <c r="D304" s="82" t="s">
        <v>77</v>
      </c>
      <c r="E304" s="96">
        <v>280000</v>
      </c>
      <c r="F304" s="96"/>
      <c r="G304" s="25">
        <f>G303+'PORTAL MH'!E304-'PORTAL MH'!$F304</f>
        <v>113022037.24000002</v>
      </c>
    </row>
    <row r="305" spans="1:7" s="79" customFormat="1" ht="18.75" customHeight="1" x14ac:dyDescent="0.25">
      <c r="A305" s="95" t="s">
        <v>104</v>
      </c>
      <c r="B305" s="97" t="s">
        <v>76</v>
      </c>
      <c r="C305" s="98" t="s">
        <v>79</v>
      </c>
      <c r="D305" s="82" t="s">
        <v>77</v>
      </c>
      <c r="E305" s="96">
        <v>36000</v>
      </c>
      <c r="F305" s="96"/>
      <c r="G305" s="25">
        <f>G304+'PORTAL MH'!E305-'PORTAL MH'!$F305</f>
        <v>113058037.24000002</v>
      </c>
    </row>
    <row r="306" spans="1:7" s="79" customFormat="1" ht="18.75" customHeight="1" x14ac:dyDescent="0.25">
      <c r="A306" s="95" t="s">
        <v>104</v>
      </c>
      <c r="B306" s="97" t="s">
        <v>76</v>
      </c>
      <c r="C306" s="98" t="s">
        <v>79</v>
      </c>
      <c r="D306" s="82" t="s">
        <v>77</v>
      </c>
      <c r="E306" s="96">
        <v>14000</v>
      </c>
      <c r="F306" s="96"/>
      <c r="G306" s="25">
        <f>G305+'PORTAL MH'!E306-'PORTAL MH'!$F306</f>
        <v>113072037.24000002</v>
      </c>
    </row>
    <row r="307" spans="1:7" s="79" customFormat="1" ht="18.75" customHeight="1" x14ac:dyDescent="0.25">
      <c r="A307" s="95" t="s">
        <v>104</v>
      </c>
      <c r="B307" s="97" t="s">
        <v>76</v>
      </c>
      <c r="C307" s="98" t="s">
        <v>79</v>
      </c>
      <c r="D307" s="82" t="s">
        <v>77</v>
      </c>
      <c r="E307" s="96">
        <v>12000</v>
      </c>
      <c r="F307" s="96"/>
      <c r="G307" s="25">
        <f>G306+'PORTAL MH'!E307-'PORTAL MH'!$F307</f>
        <v>113084037.24000002</v>
      </c>
    </row>
    <row r="308" spans="1:7" s="79" customFormat="1" ht="18.75" customHeight="1" x14ac:dyDescent="0.25">
      <c r="A308" s="95" t="s">
        <v>104</v>
      </c>
      <c r="B308" s="97" t="s">
        <v>76</v>
      </c>
      <c r="C308" s="98" t="s">
        <v>79</v>
      </c>
      <c r="D308" s="82" t="s">
        <v>77</v>
      </c>
      <c r="E308" s="96">
        <v>927.2</v>
      </c>
      <c r="F308" s="96"/>
      <c r="G308" s="25">
        <f>G307+'PORTAL MH'!E308-'PORTAL MH'!$F308</f>
        <v>113084964.44000003</v>
      </c>
    </row>
    <row r="309" spans="1:7" s="79" customFormat="1" ht="18.75" customHeight="1" x14ac:dyDescent="0.25">
      <c r="A309" s="95" t="s">
        <v>104</v>
      </c>
      <c r="B309" s="97" t="s">
        <v>76</v>
      </c>
      <c r="C309" s="98" t="s">
        <v>79</v>
      </c>
      <c r="D309" s="82" t="s">
        <v>77</v>
      </c>
      <c r="E309" s="96">
        <v>191058.66</v>
      </c>
      <c r="F309" s="96"/>
      <c r="G309" s="25">
        <f>G308+'PORTAL MH'!E309-'PORTAL MH'!$F309</f>
        <v>113276023.10000002</v>
      </c>
    </row>
    <row r="310" spans="1:7" s="79" customFormat="1" ht="18.75" customHeight="1" x14ac:dyDescent="0.25">
      <c r="A310" s="95" t="s">
        <v>104</v>
      </c>
      <c r="B310" s="97" t="s">
        <v>76</v>
      </c>
      <c r="C310" s="98" t="s">
        <v>79</v>
      </c>
      <c r="D310" s="82" t="s">
        <v>77</v>
      </c>
      <c r="E310" s="96">
        <v>800086.81</v>
      </c>
      <c r="F310" s="96"/>
      <c r="G310" s="25">
        <f>G309+'PORTAL MH'!E310-'PORTAL MH'!$F310</f>
        <v>114076109.91000003</v>
      </c>
    </row>
    <row r="311" spans="1:7" s="79" customFormat="1" ht="18.75" customHeight="1" x14ac:dyDescent="0.25">
      <c r="A311" s="95" t="s">
        <v>104</v>
      </c>
      <c r="B311" s="97" t="s">
        <v>76</v>
      </c>
      <c r="C311" s="98" t="s">
        <v>79</v>
      </c>
      <c r="D311" s="82" t="s">
        <v>77</v>
      </c>
      <c r="E311" s="96">
        <v>196062.9</v>
      </c>
      <c r="F311" s="96"/>
      <c r="G311" s="25">
        <f>G310+'PORTAL MH'!E311-'PORTAL MH'!$F311</f>
        <v>114272172.81000003</v>
      </c>
    </row>
    <row r="312" spans="1:7" s="79" customFormat="1" ht="18.75" customHeight="1" x14ac:dyDescent="0.25">
      <c r="A312" s="95" t="s">
        <v>104</v>
      </c>
      <c r="B312" s="97" t="s">
        <v>76</v>
      </c>
      <c r="C312" s="98" t="s">
        <v>79</v>
      </c>
      <c r="D312" s="82" t="s">
        <v>77</v>
      </c>
      <c r="E312" s="96">
        <v>15000</v>
      </c>
      <c r="F312" s="96"/>
      <c r="G312" s="25">
        <f>G311+'PORTAL MH'!E312-'PORTAL MH'!$F312</f>
        <v>114287172.81000003</v>
      </c>
    </row>
    <row r="313" spans="1:7" s="79" customFormat="1" ht="18.75" customHeight="1" x14ac:dyDescent="0.25">
      <c r="A313" s="95" t="s">
        <v>104</v>
      </c>
      <c r="B313" s="97" t="s">
        <v>76</v>
      </c>
      <c r="C313" s="98" t="s">
        <v>79</v>
      </c>
      <c r="D313" s="82" t="s">
        <v>77</v>
      </c>
      <c r="E313" s="96">
        <v>4610</v>
      </c>
      <c r="F313" s="96"/>
      <c r="G313" s="25">
        <f>G312+'PORTAL MH'!E313-'PORTAL MH'!$F313</f>
        <v>114291782.81000003</v>
      </c>
    </row>
    <row r="314" spans="1:7" s="79" customFormat="1" ht="18.75" customHeight="1" x14ac:dyDescent="0.25">
      <c r="A314" s="95" t="s">
        <v>104</v>
      </c>
      <c r="B314" s="97" t="s">
        <v>76</v>
      </c>
      <c r="C314" s="98" t="s">
        <v>80</v>
      </c>
      <c r="D314" s="82" t="s">
        <v>77</v>
      </c>
      <c r="E314" s="96">
        <v>1000</v>
      </c>
      <c r="F314" s="96"/>
      <c r="G314" s="25">
        <f>G313+'PORTAL MH'!E314-'PORTAL MH'!$F314</f>
        <v>114292782.81000003</v>
      </c>
    </row>
    <row r="315" spans="1:7" s="79" customFormat="1" ht="18.75" customHeight="1" x14ac:dyDescent="0.25">
      <c r="A315" s="95" t="s">
        <v>104</v>
      </c>
      <c r="B315" s="97" t="s">
        <v>76</v>
      </c>
      <c r="C315" s="98" t="s">
        <v>80</v>
      </c>
      <c r="D315" s="82" t="s">
        <v>77</v>
      </c>
      <c r="E315" s="96">
        <v>3500</v>
      </c>
      <c r="F315" s="96"/>
      <c r="G315" s="25">
        <f>G314+'PORTAL MH'!E315-'PORTAL MH'!$F315</f>
        <v>114296282.81000003</v>
      </c>
    </row>
    <row r="316" spans="1:7" s="79" customFormat="1" ht="18.75" customHeight="1" x14ac:dyDescent="0.25">
      <c r="A316" s="95" t="s">
        <v>105</v>
      </c>
      <c r="B316" s="97" t="s">
        <v>76</v>
      </c>
      <c r="C316" s="98" t="s">
        <v>79</v>
      </c>
      <c r="D316" s="82" t="s">
        <v>77</v>
      </c>
      <c r="E316" s="96">
        <v>2600</v>
      </c>
      <c r="F316" s="96"/>
      <c r="G316" s="25">
        <f>G315+'PORTAL MH'!E316-'PORTAL MH'!$F316</f>
        <v>114298882.81000003</v>
      </c>
    </row>
    <row r="317" spans="1:7" s="79" customFormat="1" ht="18.75" customHeight="1" x14ac:dyDescent="0.25">
      <c r="A317" s="95" t="s">
        <v>105</v>
      </c>
      <c r="B317" s="97" t="s">
        <v>76</v>
      </c>
      <c r="C317" s="98" t="s">
        <v>79</v>
      </c>
      <c r="D317" s="82" t="s">
        <v>77</v>
      </c>
      <c r="E317" s="96">
        <v>158882.9</v>
      </c>
      <c r="F317" s="96"/>
      <c r="G317" s="25">
        <f>G316+'PORTAL MH'!E317-'PORTAL MH'!$F317</f>
        <v>114457765.71000004</v>
      </c>
    </row>
    <row r="318" spans="1:7" s="79" customFormat="1" ht="18.75" customHeight="1" x14ac:dyDescent="0.25">
      <c r="A318" s="95" t="s">
        <v>105</v>
      </c>
      <c r="B318" s="97" t="s">
        <v>76</v>
      </c>
      <c r="C318" s="98" t="s">
        <v>79</v>
      </c>
      <c r="D318" s="82" t="s">
        <v>77</v>
      </c>
      <c r="E318" s="96">
        <v>600</v>
      </c>
      <c r="F318" s="96"/>
      <c r="G318" s="25">
        <f>G317+'PORTAL MH'!E318-'PORTAL MH'!$F318</f>
        <v>114458365.71000004</v>
      </c>
    </row>
    <row r="319" spans="1:7" s="79" customFormat="1" ht="18.75" customHeight="1" x14ac:dyDescent="0.25">
      <c r="A319" s="95" t="s">
        <v>105</v>
      </c>
      <c r="B319" s="97" t="s">
        <v>76</v>
      </c>
      <c r="C319" s="98" t="s">
        <v>79</v>
      </c>
      <c r="D319" s="82" t="s">
        <v>77</v>
      </c>
      <c r="E319" s="96">
        <v>102000</v>
      </c>
      <c r="F319" s="96"/>
      <c r="G319" s="25">
        <f>G318+'PORTAL MH'!E319-'PORTAL MH'!$F319</f>
        <v>114560365.71000004</v>
      </c>
    </row>
    <row r="320" spans="1:7" s="79" customFormat="1" ht="18.75" customHeight="1" x14ac:dyDescent="0.25">
      <c r="A320" s="95" t="s">
        <v>105</v>
      </c>
      <c r="B320" s="97" t="s">
        <v>76</v>
      </c>
      <c r="C320" s="98" t="s">
        <v>79</v>
      </c>
      <c r="D320" s="82" t="s">
        <v>77</v>
      </c>
      <c r="E320" s="96">
        <v>244000</v>
      </c>
      <c r="F320" s="96"/>
      <c r="G320" s="25">
        <f>G319+'PORTAL MH'!E320-'PORTAL MH'!$F320</f>
        <v>114804365.71000004</v>
      </c>
    </row>
    <row r="321" spans="1:13" s="79" customFormat="1" ht="18.75" customHeight="1" x14ac:dyDescent="0.25">
      <c r="A321" s="95" t="s">
        <v>105</v>
      </c>
      <c r="B321" s="97" t="s">
        <v>76</v>
      </c>
      <c r="C321" s="98" t="s">
        <v>79</v>
      </c>
      <c r="D321" s="82" t="s">
        <v>77</v>
      </c>
      <c r="E321" s="96">
        <v>120000</v>
      </c>
      <c r="F321" s="96"/>
      <c r="G321" s="25">
        <f>G320+'PORTAL MH'!E321-'PORTAL MH'!$F321</f>
        <v>114924365.71000004</v>
      </c>
    </row>
    <row r="322" spans="1:13" s="79" customFormat="1" ht="18.75" customHeight="1" x14ac:dyDescent="0.25">
      <c r="A322" s="95" t="s">
        <v>105</v>
      </c>
      <c r="B322" s="97" t="s">
        <v>76</v>
      </c>
      <c r="C322" s="98" t="s">
        <v>80</v>
      </c>
      <c r="D322" s="82" t="s">
        <v>77</v>
      </c>
      <c r="E322" s="96">
        <v>500</v>
      </c>
      <c r="F322" s="96"/>
      <c r="G322" s="25">
        <f>G321+'PORTAL MH'!E322-'PORTAL MH'!$F322</f>
        <v>114924865.71000004</v>
      </c>
    </row>
    <row r="323" spans="1:13" s="79" customFormat="1" ht="18.75" customHeight="1" x14ac:dyDescent="0.25">
      <c r="A323" s="95" t="s">
        <v>105</v>
      </c>
      <c r="B323" s="97" t="s">
        <v>76</v>
      </c>
      <c r="C323" s="98" t="s">
        <v>80</v>
      </c>
      <c r="D323" s="82" t="s">
        <v>77</v>
      </c>
      <c r="E323" s="96">
        <v>6500</v>
      </c>
      <c r="F323" s="83"/>
      <c r="G323" s="25">
        <f>G322+'PORTAL MH'!E323-'PORTAL MH'!$F323</f>
        <v>114931365.71000004</v>
      </c>
    </row>
    <row r="324" spans="1:13" s="91" customFormat="1" ht="39.75" customHeight="1" x14ac:dyDescent="0.25">
      <c r="A324" s="95" t="s">
        <v>105</v>
      </c>
      <c r="B324" s="90" t="s">
        <v>107</v>
      </c>
      <c r="C324" s="82" t="s">
        <v>82</v>
      </c>
      <c r="D324" s="82" t="s">
        <v>114</v>
      </c>
      <c r="E324" s="83"/>
      <c r="F324" s="83">
        <v>267.89</v>
      </c>
      <c r="G324" s="25">
        <f>G323+'PORTAL MH'!E324-'PORTAL MH'!$F324</f>
        <v>114931097.82000004</v>
      </c>
    </row>
    <row r="325" spans="1:13" s="91" customFormat="1" ht="54" customHeight="1" x14ac:dyDescent="0.25">
      <c r="A325" s="95" t="s">
        <v>105</v>
      </c>
      <c r="B325" s="90" t="s">
        <v>108</v>
      </c>
      <c r="C325" s="82" t="s">
        <v>81</v>
      </c>
      <c r="D325" s="82" t="s">
        <v>115</v>
      </c>
      <c r="E325" s="83">
        <v>40117985.020000003</v>
      </c>
      <c r="F325" s="83"/>
      <c r="G325" s="25">
        <f>G324+'PORTAL MH'!E325-'PORTAL MH'!$F325</f>
        <v>155049082.84000003</v>
      </c>
    </row>
    <row r="326" spans="1:13" s="91" customFormat="1" ht="42.75" customHeight="1" x14ac:dyDescent="0.25">
      <c r="A326" s="95" t="s">
        <v>105</v>
      </c>
      <c r="B326" s="90" t="s">
        <v>109</v>
      </c>
      <c r="C326" s="82" t="s">
        <v>81</v>
      </c>
      <c r="D326" s="82" t="s">
        <v>116</v>
      </c>
      <c r="E326" s="83"/>
      <c r="F326" s="83">
        <v>66962470.600000001</v>
      </c>
      <c r="G326" s="25">
        <f>G325+'PORTAL MH'!E326-'PORTAL MH'!$F326</f>
        <v>88086612.240000039</v>
      </c>
      <c r="H326" s="92"/>
    </row>
    <row r="327" spans="1:13" s="91" customFormat="1" ht="42" customHeight="1" x14ac:dyDescent="0.25">
      <c r="A327" s="95" t="s">
        <v>105</v>
      </c>
      <c r="B327" s="90" t="s">
        <v>110</v>
      </c>
      <c r="C327" s="82" t="s">
        <v>80</v>
      </c>
      <c r="D327" s="82" t="s">
        <v>117</v>
      </c>
      <c r="E327" s="83"/>
      <c r="F327" s="83">
        <v>137000</v>
      </c>
      <c r="G327" s="25">
        <f>G326+'PORTAL MH'!E327-'PORTAL MH'!$F327</f>
        <v>87949612.240000039</v>
      </c>
      <c r="H327" s="92"/>
    </row>
    <row r="328" spans="1:13" s="91" customFormat="1" ht="53.25" customHeight="1" x14ac:dyDescent="0.25">
      <c r="A328" s="95" t="s">
        <v>105</v>
      </c>
      <c r="B328" s="90" t="s">
        <v>111</v>
      </c>
      <c r="C328" s="82" t="s">
        <v>81</v>
      </c>
      <c r="D328" s="82" t="s">
        <v>118</v>
      </c>
      <c r="E328" s="89">
        <v>12201934.41</v>
      </c>
      <c r="F328" s="83"/>
      <c r="G328" s="25">
        <f>G327+'PORTAL MH'!E328-'PORTAL MH'!$F328</f>
        <v>100151546.65000004</v>
      </c>
      <c r="H328" s="92"/>
      <c r="M328" s="93"/>
    </row>
    <row r="329" spans="1:13" s="91" customFormat="1" ht="52.5" customHeight="1" x14ac:dyDescent="0.25">
      <c r="A329" s="95" t="s">
        <v>105</v>
      </c>
      <c r="B329" s="90" t="s">
        <v>111</v>
      </c>
      <c r="C329" s="82" t="s">
        <v>79</v>
      </c>
      <c r="D329" s="82" t="s">
        <v>119</v>
      </c>
      <c r="E329" s="94"/>
      <c r="F329" s="89">
        <v>12201934.41</v>
      </c>
      <c r="G329" s="25">
        <f>G328+'PORTAL MH'!E329-'PORTAL MH'!$F329</f>
        <v>87949612.240000039</v>
      </c>
      <c r="H329" s="92"/>
      <c r="M329" s="93"/>
    </row>
    <row r="330" spans="1:13" s="91" customFormat="1" ht="39.75" customHeight="1" x14ac:dyDescent="0.25">
      <c r="A330" s="95" t="s">
        <v>105</v>
      </c>
      <c r="B330" s="90" t="s">
        <v>112</v>
      </c>
      <c r="C330" s="82" t="s">
        <v>81</v>
      </c>
      <c r="D330" s="82" t="s">
        <v>120</v>
      </c>
      <c r="E330" s="94"/>
      <c r="F330" s="83">
        <v>125947.63</v>
      </c>
      <c r="G330" s="25">
        <f>G329+'PORTAL MH'!E330-'PORTAL MH'!$F330</f>
        <v>87823664.610000044</v>
      </c>
    </row>
    <row r="331" spans="1:13" s="91" customFormat="1" ht="40.5" customHeight="1" x14ac:dyDescent="0.25">
      <c r="A331" s="95" t="s">
        <v>105</v>
      </c>
      <c r="B331" s="90" t="s">
        <v>113</v>
      </c>
      <c r="C331" s="82" t="s">
        <v>82</v>
      </c>
      <c r="D331" s="82" t="s">
        <v>84</v>
      </c>
      <c r="E331" s="94"/>
      <c r="F331" s="83">
        <v>61926.400000000001</v>
      </c>
      <c r="G331" s="25">
        <f>G330+'PORTAL MH'!E331-'PORTAL MH'!$F331</f>
        <v>87761738.210000038</v>
      </c>
    </row>
    <row r="332" spans="1:13" s="79" customFormat="1" ht="22.5" customHeight="1" x14ac:dyDescent="0.25">
      <c r="A332" s="46"/>
      <c r="B332" s="46"/>
      <c r="C332" s="69" t="s">
        <v>106</v>
      </c>
      <c r="D332" s="47"/>
      <c r="E332" s="54">
        <f>SUM(E17:E331)</f>
        <v>64795221.74000001</v>
      </c>
      <c r="F332" s="54">
        <f>SUM(F17:F331)</f>
        <v>79489546.930000007</v>
      </c>
      <c r="G332" s="54">
        <f>+E16+E332-F332</f>
        <v>87761738.210000008</v>
      </c>
    </row>
    <row r="333" spans="1:13" s="27" customFormat="1" ht="20.25" customHeight="1" x14ac:dyDescent="0.25">
      <c r="A333" s="48" t="s">
        <v>75</v>
      </c>
      <c r="B333" s="49"/>
      <c r="C333" s="70"/>
      <c r="D333" s="50"/>
      <c r="E333" s="50"/>
      <c r="F333" s="50"/>
      <c r="G333" s="25"/>
      <c r="H333" s="30"/>
      <c r="I333" s="31"/>
    </row>
    <row r="334" spans="1:13" ht="18" customHeight="1" x14ac:dyDescent="0.25">
      <c r="A334" s="55"/>
      <c r="B334" s="29"/>
      <c r="C334" s="71"/>
      <c r="D334" s="56"/>
      <c r="F334" s="56"/>
      <c r="G334" s="57"/>
      <c r="H334" s="22"/>
      <c r="I334" s="32"/>
    </row>
    <row r="335" spans="1:13" ht="15.75" customHeight="1" x14ac:dyDescent="0.25">
      <c r="A335" s="55"/>
      <c r="B335" s="29"/>
      <c r="D335" s="56"/>
      <c r="F335" s="56"/>
      <c r="G335" s="57"/>
      <c r="H335" s="22"/>
      <c r="I335" s="32"/>
    </row>
    <row r="336" spans="1:13" ht="18.75" customHeight="1" x14ac:dyDescent="0.25">
      <c r="A336" s="55"/>
      <c r="B336" s="29"/>
      <c r="C336" s="71"/>
      <c r="D336" s="56"/>
      <c r="F336" s="56"/>
      <c r="G336" s="57"/>
      <c r="H336" s="22"/>
      <c r="I336" s="32"/>
    </row>
    <row r="337" spans="1:9" ht="18" customHeight="1" x14ac:dyDescent="0.25">
      <c r="C337" s="71"/>
      <c r="E337" s="81"/>
      <c r="G337" s="6"/>
      <c r="H337" s="22"/>
      <c r="I337" s="32"/>
    </row>
    <row r="338" spans="1:9" ht="14.25" customHeight="1" x14ac:dyDescent="0.25">
      <c r="C338" s="72"/>
      <c r="E338" s="80"/>
      <c r="G338" s="6"/>
    </row>
    <row r="339" spans="1:9" ht="12.75" customHeight="1" x14ac:dyDescent="0.25">
      <c r="A339" s="4"/>
      <c r="C339" s="72"/>
      <c r="E339" s="80"/>
      <c r="F339" s="60"/>
      <c r="G339" s="4"/>
      <c r="I339" s="1"/>
    </row>
    <row r="340" spans="1:9" ht="14.25" customHeight="1" x14ac:dyDescent="0.25">
      <c r="A340" s="44"/>
      <c r="B340" s="44"/>
      <c r="D340" s="43"/>
      <c r="E340" s="80"/>
      <c r="F340" s="44"/>
      <c r="G340" s="44"/>
      <c r="H340" s="41"/>
      <c r="I340" s="41"/>
    </row>
    <row r="341" spans="1:9" s="40" customFormat="1" ht="12.75" customHeight="1" x14ac:dyDescent="0.25">
      <c r="A341" s="44"/>
      <c r="B341" s="44"/>
      <c r="C341" s="73"/>
      <c r="D341" s="39"/>
      <c r="E341" s="80"/>
      <c r="F341" s="44"/>
      <c r="G341" s="44"/>
    </row>
    <row r="342" spans="1:9" ht="11.25" customHeight="1" x14ac:dyDescent="0.25">
      <c r="A342" s="45"/>
      <c r="B342" s="45"/>
      <c r="C342" s="73"/>
      <c r="D342" s="39"/>
      <c r="E342" s="80"/>
      <c r="F342" s="45"/>
      <c r="G342" s="45"/>
    </row>
    <row r="343" spans="1:9" ht="12" customHeight="1" x14ac:dyDescent="0.25">
      <c r="B343" s="23"/>
      <c r="C343" s="73"/>
      <c r="D343" s="42"/>
      <c r="E343" s="80"/>
      <c r="G343" s="6"/>
    </row>
    <row r="344" spans="1:9" ht="15" customHeight="1" x14ac:dyDescent="0.25">
      <c r="B344" s="23"/>
      <c r="C344" s="73"/>
      <c r="D344" s="24"/>
      <c r="E344" s="80"/>
      <c r="G344" s="6"/>
    </row>
    <row r="345" spans="1:9" ht="12.75" customHeight="1" x14ac:dyDescent="0.25">
      <c r="B345" s="23"/>
      <c r="C345" s="74"/>
      <c r="D345" s="24"/>
      <c r="E345" s="80"/>
      <c r="G345" s="6"/>
    </row>
    <row r="346" spans="1:9" ht="9.75" customHeight="1" x14ac:dyDescent="0.25">
      <c r="B346" s="23"/>
      <c r="C346" s="74"/>
      <c r="D346" s="38"/>
      <c r="E346" s="80"/>
      <c r="F346" s="35"/>
      <c r="G346" s="35"/>
    </row>
    <row r="347" spans="1:9" ht="15" hidden="1" customHeight="1" x14ac:dyDescent="0.25">
      <c r="B347" s="23"/>
      <c r="C347" s="74"/>
      <c r="D347" s="29"/>
      <c r="E347" s="80">
        <v>30000</v>
      </c>
      <c r="F347" s="37"/>
      <c r="G347" s="37"/>
    </row>
    <row r="348" spans="1:9" ht="12.95" hidden="1" customHeight="1" x14ac:dyDescent="0.25">
      <c r="B348" s="23"/>
      <c r="C348" s="55" t="s">
        <v>68</v>
      </c>
      <c r="D348" s="37"/>
      <c r="E348" s="80">
        <v>300</v>
      </c>
      <c r="F348" s="36"/>
      <c r="G348" s="36"/>
    </row>
    <row r="349" spans="1:9" ht="12.95" hidden="1" customHeight="1" x14ac:dyDescent="0.25">
      <c r="B349" s="23"/>
      <c r="C349" s="55" t="s">
        <v>71</v>
      </c>
      <c r="D349" s="36"/>
      <c r="E349" s="78"/>
      <c r="F349" s="36"/>
      <c r="G349" s="36"/>
    </row>
    <row r="350" spans="1:9" ht="12.95" hidden="1" customHeight="1" x14ac:dyDescent="0.25">
      <c r="B350" s="23"/>
      <c r="C350" s="73" t="s">
        <v>70</v>
      </c>
      <c r="D350" s="36"/>
      <c r="E350" s="78"/>
    </row>
    <row r="351" spans="1:9" ht="15" hidden="1" customHeight="1" x14ac:dyDescent="0.25">
      <c r="B351" s="23"/>
      <c r="C351" s="73" t="s">
        <v>69</v>
      </c>
      <c r="D351" s="24"/>
      <c r="E351" s="78"/>
    </row>
    <row r="352" spans="1:9" ht="21.95" hidden="1" customHeight="1" x14ac:dyDescent="0.25">
      <c r="B352" s="23"/>
      <c r="C352" s="74"/>
      <c r="D352" s="24"/>
      <c r="E352" s="78"/>
    </row>
    <row r="353" spans="1:11" ht="21.95" hidden="1" customHeight="1" x14ac:dyDescent="0.25">
      <c r="B353" s="23"/>
      <c r="C353" s="74"/>
      <c r="D353" s="24"/>
      <c r="E353" s="78"/>
      <c r="F353" s="62"/>
    </row>
    <row r="354" spans="1:11" ht="21.95" customHeight="1" x14ac:dyDescent="0.25">
      <c r="E354" s="78"/>
    </row>
    <row r="355" spans="1:11" ht="21.95" customHeight="1" x14ac:dyDescent="0.25">
      <c r="A355"/>
      <c r="B355" s="23"/>
      <c r="C355" s="74"/>
      <c r="D355" s="24"/>
      <c r="E355" s="78"/>
    </row>
    <row r="356" spans="1:11" ht="21.95" customHeight="1" x14ac:dyDescent="0.25">
      <c r="A356"/>
      <c r="B356" s="23"/>
      <c r="C356" s="74"/>
      <c r="D356" s="24"/>
      <c r="E356" s="78"/>
    </row>
    <row r="357" spans="1:11" ht="21.95" customHeight="1" x14ac:dyDescent="0.25">
      <c r="A357"/>
      <c r="B357" s="23"/>
      <c r="C357" s="74"/>
      <c r="D357" s="24"/>
      <c r="E357" s="78"/>
    </row>
    <row r="358" spans="1:11" ht="21.95" customHeight="1" x14ac:dyDescent="0.25">
      <c r="B358" s="23"/>
      <c r="C358" s="74"/>
      <c r="D358" s="24"/>
      <c r="E358" s="64"/>
    </row>
    <row r="359" spans="1:11" s="8" customFormat="1" ht="21.95" customHeight="1" x14ac:dyDescent="0.25">
      <c r="A359"/>
      <c r="B359" s="23"/>
      <c r="C359" s="74"/>
      <c r="D359" s="24"/>
      <c r="E359" s="64"/>
      <c r="F359" s="58"/>
      <c r="G359"/>
      <c r="H359"/>
      <c r="I359"/>
      <c r="K359" s="8" t="s">
        <v>74</v>
      </c>
    </row>
    <row r="360" spans="1:11" x14ac:dyDescent="0.25">
      <c r="A360"/>
      <c r="B360" s="23"/>
      <c r="C360" s="74"/>
      <c r="D360" s="24"/>
      <c r="E360" s="64"/>
    </row>
    <row r="361" spans="1:11" x14ac:dyDescent="0.25">
      <c r="A361"/>
      <c r="B361" s="23"/>
      <c r="C361" s="75"/>
      <c r="D361" s="24"/>
      <c r="E361" s="64"/>
    </row>
    <row r="362" spans="1:11" x14ac:dyDescent="0.25">
      <c r="C362" s="74"/>
      <c r="D362" s="24"/>
      <c r="E362" s="64"/>
    </row>
    <row r="363" spans="1:11" s="8" customFormat="1" ht="39" customHeight="1" x14ac:dyDescent="0.25">
      <c r="A363"/>
      <c r="B363" s="4"/>
      <c r="C363" s="74"/>
      <c r="D363" s="1"/>
      <c r="E363" s="64"/>
      <c r="F363" s="58"/>
      <c r="G363"/>
      <c r="H363"/>
      <c r="I363"/>
    </row>
    <row r="364" spans="1:11" x14ac:dyDescent="0.25">
      <c r="A364"/>
      <c r="E364" s="64"/>
    </row>
    <row r="365" spans="1:11" x14ac:dyDescent="0.25">
      <c r="A365"/>
      <c r="E365" s="64"/>
    </row>
    <row r="366" spans="1:11" x14ac:dyDescent="0.25">
      <c r="A366"/>
      <c r="E366" s="64"/>
    </row>
    <row r="367" spans="1:11" x14ac:dyDescent="0.25">
      <c r="A367"/>
      <c r="E367" s="64"/>
    </row>
    <row r="368" spans="1:11" x14ac:dyDescent="0.25">
      <c r="A368"/>
      <c r="E368" s="64"/>
    </row>
    <row r="369" spans="1:9" x14ac:dyDescent="0.25">
      <c r="E369" s="64"/>
    </row>
    <row r="370" spans="1:9" s="8" customFormat="1" ht="21.95" customHeight="1" x14ac:dyDescent="0.25">
      <c r="B370" s="4"/>
      <c r="C370" s="67"/>
      <c r="D370" s="1"/>
      <c r="E370" s="64"/>
      <c r="F370" s="58"/>
      <c r="G370"/>
      <c r="H370"/>
      <c r="I370"/>
    </row>
    <row r="371" spans="1:9" s="8" customFormat="1" ht="21.95" customHeight="1" x14ac:dyDescent="0.25">
      <c r="B371" s="4"/>
      <c r="C371" s="67"/>
      <c r="D371" s="1"/>
      <c r="E371" s="64"/>
      <c r="F371" s="58"/>
      <c r="G371"/>
      <c r="H371"/>
      <c r="I371"/>
    </row>
    <row r="372" spans="1:9" s="8" customFormat="1" ht="21.95" customHeight="1" x14ac:dyDescent="0.25">
      <c r="B372" s="4"/>
      <c r="C372" s="67"/>
      <c r="D372" s="1"/>
      <c r="E372" s="64"/>
      <c r="F372" s="58"/>
      <c r="G372"/>
      <c r="H372"/>
      <c r="I372"/>
    </row>
    <row r="373" spans="1:9" s="8" customFormat="1" ht="21.95" customHeight="1" x14ac:dyDescent="0.25">
      <c r="B373" s="4"/>
      <c r="C373" s="67"/>
      <c r="D373" s="1"/>
      <c r="E373" s="64"/>
      <c r="F373" s="58"/>
      <c r="G373"/>
      <c r="H373"/>
      <c r="I373"/>
    </row>
    <row r="374" spans="1:9" s="8" customFormat="1" ht="21.95" customHeight="1" x14ac:dyDescent="0.25">
      <c r="A374"/>
      <c r="B374" s="4"/>
      <c r="C374" s="67"/>
      <c r="D374" s="1"/>
      <c r="E374" s="64"/>
      <c r="F374" s="58"/>
      <c r="G374"/>
      <c r="H374"/>
      <c r="I374"/>
    </row>
    <row r="375" spans="1:9" x14ac:dyDescent="0.25">
      <c r="A375"/>
      <c r="E375" s="64"/>
    </row>
    <row r="376" spans="1:9" x14ac:dyDescent="0.25">
      <c r="E376" s="64"/>
    </row>
    <row r="377" spans="1:9" s="8" customFormat="1" ht="21.95" customHeight="1" x14ac:dyDescent="0.25">
      <c r="B377" s="4"/>
      <c r="C377" s="67"/>
      <c r="D377" s="1"/>
      <c r="E377" s="64"/>
      <c r="F377" s="58"/>
      <c r="G377"/>
      <c r="H377"/>
      <c r="I377"/>
    </row>
    <row r="378" spans="1:9" s="8" customFormat="1" ht="21.95" customHeight="1" x14ac:dyDescent="0.25">
      <c r="B378" s="4"/>
      <c r="C378" s="67"/>
      <c r="D378" s="1"/>
      <c r="E378" s="64"/>
      <c r="F378" s="58"/>
      <c r="G378"/>
      <c r="H378"/>
      <c r="I378"/>
    </row>
    <row r="379" spans="1:9" s="8" customFormat="1" ht="21.95" customHeight="1" x14ac:dyDescent="0.25">
      <c r="A379"/>
      <c r="B379" s="4"/>
      <c r="C379" s="67"/>
      <c r="D379" s="1"/>
      <c r="E379" s="64"/>
      <c r="F379" s="58"/>
      <c r="G379"/>
      <c r="H379"/>
      <c r="I379"/>
    </row>
    <row r="380" spans="1:9" x14ac:dyDescent="0.25">
      <c r="E380" s="64"/>
    </row>
    <row r="381" spans="1:9" s="8" customFormat="1" ht="33.75" customHeight="1" x14ac:dyDescent="0.25">
      <c r="B381" s="4"/>
      <c r="C381" s="67"/>
      <c r="D381" s="1"/>
      <c r="E381" s="64"/>
      <c r="F381" s="58"/>
      <c r="G381"/>
      <c r="H381"/>
      <c r="I381"/>
    </row>
    <row r="382" spans="1:9" s="8" customFormat="1" ht="21.95" customHeight="1" x14ac:dyDescent="0.25">
      <c r="B382" s="4"/>
      <c r="C382" s="67"/>
      <c r="D382" s="1"/>
      <c r="E382" s="64"/>
      <c r="F382" s="58"/>
      <c r="G382"/>
      <c r="H382"/>
      <c r="I382"/>
    </row>
    <row r="383" spans="1:9" s="8" customFormat="1" ht="21.95" customHeight="1" x14ac:dyDescent="0.25">
      <c r="B383" s="4"/>
      <c r="C383" s="67"/>
      <c r="D383" s="1"/>
      <c r="E383" s="64"/>
      <c r="F383" s="58"/>
      <c r="G383"/>
      <c r="H383"/>
      <c r="I383"/>
    </row>
    <row r="384" spans="1:9" s="8" customFormat="1" ht="21.95" customHeight="1" x14ac:dyDescent="0.25">
      <c r="B384" s="4"/>
      <c r="C384" s="67"/>
      <c r="D384" s="1"/>
      <c r="E384" s="64"/>
      <c r="F384" s="58"/>
      <c r="G384"/>
      <c r="H384"/>
      <c r="I384"/>
    </row>
    <row r="385" spans="1:9" s="8" customFormat="1" ht="21.95" customHeight="1" x14ac:dyDescent="0.25">
      <c r="B385" s="4"/>
      <c r="C385" s="67"/>
      <c r="D385" s="1"/>
      <c r="E385" s="64"/>
      <c r="F385" s="58"/>
      <c r="G385"/>
      <c r="H385"/>
      <c r="I385"/>
    </row>
    <row r="386" spans="1:9" s="8" customFormat="1" ht="21.95" customHeight="1" x14ac:dyDescent="0.25">
      <c r="A386"/>
      <c r="B386" s="4"/>
      <c r="C386" s="67"/>
      <c r="D386" s="1"/>
      <c r="E386" s="64"/>
      <c r="F386" s="58"/>
      <c r="G386"/>
      <c r="H386"/>
      <c r="I386"/>
    </row>
    <row r="387" spans="1:9" x14ac:dyDescent="0.25">
      <c r="A387"/>
      <c r="B387"/>
      <c r="E387" s="64"/>
      <c r="F387" s="62"/>
    </row>
    <row r="388" spans="1:9" x14ac:dyDescent="0.25">
      <c r="A388"/>
      <c r="B388"/>
      <c r="D388"/>
      <c r="E388" s="64"/>
      <c r="F388" s="62"/>
    </row>
    <row r="389" spans="1:9" x14ac:dyDescent="0.25">
      <c r="A389"/>
      <c r="B389"/>
      <c r="D389"/>
      <c r="E389" s="64"/>
      <c r="F389" s="62"/>
    </row>
    <row r="390" spans="1:9" x14ac:dyDescent="0.25">
      <c r="A390"/>
      <c r="B390"/>
      <c r="D390"/>
      <c r="E390" s="64"/>
      <c r="F390" s="62"/>
    </row>
    <row r="391" spans="1:9" ht="21.95" customHeight="1" x14ac:dyDescent="0.25">
      <c r="A391"/>
      <c r="B391"/>
      <c r="D391"/>
      <c r="E391" s="64"/>
      <c r="F391" s="62"/>
    </row>
    <row r="392" spans="1:9" ht="21.95" customHeight="1" x14ac:dyDescent="0.25">
      <c r="A392"/>
      <c r="B392"/>
      <c r="D392"/>
      <c r="E392" s="64"/>
      <c r="F392" s="62"/>
    </row>
    <row r="393" spans="1:9" ht="21.95" customHeight="1" x14ac:dyDescent="0.25">
      <c r="A393"/>
      <c r="B393"/>
      <c r="D393"/>
      <c r="E393" s="64"/>
      <c r="F393" s="62"/>
    </row>
    <row r="394" spans="1:9" ht="21.95" customHeight="1" x14ac:dyDescent="0.25">
      <c r="A394"/>
      <c r="B394"/>
      <c r="D394"/>
      <c r="E394" s="64"/>
      <c r="F394" s="62"/>
    </row>
    <row r="395" spans="1:9" ht="21.95" customHeight="1" x14ac:dyDescent="0.25">
      <c r="A395"/>
      <c r="B395"/>
      <c r="D395"/>
      <c r="E395" s="64"/>
      <c r="F395" s="62"/>
    </row>
    <row r="396" spans="1:9" ht="21.95" customHeight="1" x14ac:dyDescent="0.25">
      <c r="A396"/>
      <c r="B396"/>
      <c r="D396"/>
      <c r="E396" s="64"/>
      <c r="F396" s="62"/>
    </row>
    <row r="397" spans="1:9" x14ac:dyDescent="0.25">
      <c r="A397"/>
      <c r="B397"/>
      <c r="D397"/>
      <c r="E397" s="64"/>
      <c r="F397" s="62"/>
    </row>
    <row r="398" spans="1:9" x14ac:dyDescent="0.25">
      <c r="A398"/>
      <c r="B398"/>
      <c r="D398"/>
      <c r="E398" s="64"/>
      <c r="F398" s="62"/>
    </row>
    <row r="399" spans="1:9" x14ac:dyDescent="0.25">
      <c r="A399"/>
      <c r="B399"/>
      <c r="D399"/>
      <c r="E399" s="64"/>
      <c r="F399" s="62"/>
    </row>
    <row r="400" spans="1:9" x14ac:dyDescent="0.25">
      <c r="A400"/>
      <c r="B400"/>
      <c r="D400"/>
      <c r="E400" s="64"/>
      <c r="F400" s="62"/>
    </row>
    <row r="401" spans="1:6" ht="21.95" customHeight="1" x14ac:dyDescent="0.25">
      <c r="A401"/>
      <c r="B401"/>
      <c r="D401"/>
      <c r="E401" s="64"/>
      <c r="F401" s="62"/>
    </row>
    <row r="402" spans="1:6" x14ac:dyDescent="0.25">
      <c r="A402"/>
      <c r="B402"/>
      <c r="D402"/>
      <c r="E402" s="64"/>
      <c r="F402" s="62"/>
    </row>
    <row r="403" spans="1:6" ht="21.95" customHeight="1" x14ac:dyDescent="0.25">
      <c r="A403"/>
      <c r="B403"/>
      <c r="D403"/>
      <c r="E403" s="64"/>
      <c r="F403" s="62"/>
    </row>
    <row r="404" spans="1:6" ht="21.95" customHeight="1" x14ac:dyDescent="0.25">
      <c r="A404"/>
      <c r="B404"/>
      <c r="D404"/>
      <c r="E404" s="65"/>
      <c r="F404" s="62"/>
    </row>
    <row r="405" spans="1:6" ht="21.95" customHeight="1" x14ac:dyDescent="0.25">
      <c r="A405"/>
      <c r="B405"/>
      <c r="D405"/>
      <c r="E405" s="65"/>
      <c r="F405" s="62"/>
    </row>
    <row r="406" spans="1:6" ht="21.95" customHeight="1" x14ac:dyDescent="0.25">
      <c r="A406"/>
      <c r="B406"/>
      <c r="D406"/>
      <c r="E406" s="65"/>
      <c r="F406" s="62"/>
    </row>
    <row r="407" spans="1:6" ht="21.95" customHeight="1" x14ac:dyDescent="0.25">
      <c r="A407"/>
      <c r="B407"/>
      <c r="D407"/>
      <c r="E407" s="65"/>
      <c r="F407" s="62"/>
    </row>
    <row r="408" spans="1:6" x14ac:dyDescent="0.25">
      <c r="A408"/>
      <c r="B408"/>
      <c r="D408"/>
      <c r="E408" s="65"/>
      <c r="F408" s="62"/>
    </row>
    <row r="409" spans="1:6" ht="21.95" customHeight="1" x14ac:dyDescent="0.25">
      <c r="A409"/>
      <c r="B409"/>
      <c r="D409"/>
      <c r="E409" s="65"/>
      <c r="F409" s="62"/>
    </row>
    <row r="410" spans="1:6" ht="21.95" customHeight="1" x14ac:dyDescent="0.25">
      <c r="A410"/>
      <c r="B410"/>
      <c r="D410"/>
      <c r="E410" s="65"/>
      <c r="F410" s="62"/>
    </row>
    <row r="411" spans="1:6" ht="21.95" customHeight="1" x14ac:dyDescent="0.25">
      <c r="A411"/>
      <c r="B411"/>
      <c r="D411"/>
      <c r="E411" s="65"/>
      <c r="F411" s="62"/>
    </row>
    <row r="412" spans="1:6" ht="21.95" customHeight="1" x14ac:dyDescent="0.25">
      <c r="A412"/>
      <c r="B412"/>
      <c r="D412"/>
      <c r="E412" s="65"/>
      <c r="F412" s="62"/>
    </row>
    <row r="413" spans="1:6" ht="21.95" customHeight="1" x14ac:dyDescent="0.25">
      <c r="A413"/>
      <c r="B413"/>
      <c r="D413"/>
      <c r="E413" s="65"/>
      <c r="F413" s="62"/>
    </row>
    <row r="414" spans="1:6" ht="21.95" customHeight="1" x14ac:dyDescent="0.25">
      <c r="A414"/>
      <c r="B414"/>
      <c r="D414"/>
      <c r="E414" s="65"/>
      <c r="F414" s="62"/>
    </row>
    <row r="415" spans="1:6" x14ac:dyDescent="0.25">
      <c r="A415"/>
      <c r="B415"/>
      <c r="D415"/>
      <c r="E415" s="65"/>
      <c r="F415" s="62"/>
    </row>
    <row r="416" spans="1:6" x14ac:dyDescent="0.25">
      <c r="A416"/>
      <c r="B416"/>
      <c r="D416"/>
      <c r="E416" s="65"/>
      <c r="F416" s="62"/>
    </row>
    <row r="417" spans="1:7" x14ac:dyDescent="0.25">
      <c r="A417"/>
      <c r="B417"/>
      <c r="D417"/>
      <c r="E417" s="65"/>
      <c r="F417" s="62"/>
    </row>
    <row r="418" spans="1:7" ht="21.95" customHeight="1" x14ac:dyDescent="0.25">
      <c r="A418"/>
      <c r="B418"/>
      <c r="D418"/>
      <c r="F418" s="62"/>
    </row>
    <row r="419" spans="1:7" ht="21.95" customHeight="1" x14ac:dyDescent="0.25">
      <c r="D419"/>
    </row>
    <row r="420" spans="1:7" ht="21.95" customHeight="1" x14ac:dyDescent="0.25"/>
    <row r="426" spans="1:7" hidden="1" x14ac:dyDescent="0.25"/>
    <row r="427" spans="1:7" s="21" customFormat="1" ht="32.1" customHeight="1" x14ac:dyDescent="0.25">
      <c r="A427" s="8"/>
      <c r="B427" s="4"/>
      <c r="C427" s="67"/>
      <c r="D427" s="1"/>
      <c r="E427" s="63"/>
      <c r="F427" s="58"/>
      <c r="G427"/>
    </row>
    <row r="434" spans="1:6" x14ac:dyDescent="0.25">
      <c r="E434" s="65"/>
    </row>
    <row r="435" spans="1:6" x14ac:dyDescent="0.25">
      <c r="A435"/>
      <c r="B435"/>
      <c r="E435" s="65"/>
      <c r="F435" s="62"/>
    </row>
    <row r="436" spans="1:6" x14ac:dyDescent="0.25">
      <c r="A436"/>
      <c r="B436"/>
      <c r="D436"/>
      <c r="E436" s="65"/>
      <c r="F436" s="62"/>
    </row>
    <row r="437" spans="1:6" x14ac:dyDescent="0.25">
      <c r="A437"/>
      <c r="B437"/>
      <c r="D437"/>
      <c r="E437" s="65"/>
      <c r="F437" s="62"/>
    </row>
    <row r="438" spans="1:6" x14ac:dyDescent="0.25">
      <c r="A438"/>
      <c r="B438"/>
      <c r="D438"/>
      <c r="E438" s="65"/>
      <c r="F438" s="62"/>
    </row>
    <row r="439" spans="1:6" x14ac:dyDescent="0.25">
      <c r="A439"/>
      <c r="B439"/>
      <c r="D439"/>
      <c r="E439" s="65"/>
      <c r="F439" s="62"/>
    </row>
    <row r="440" spans="1:6" x14ac:dyDescent="0.25">
      <c r="A440"/>
      <c r="B440"/>
      <c r="D440"/>
      <c r="E440" s="65"/>
      <c r="F440" s="62"/>
    </row>
    <row r="441" spans="1:6" x14ac:dyDescent="0.25">
      <c r="A441"/>
      <c r="B441"/>
      <c r="D441"/>
      <c r="E441" s="65"/>
      <c r="F441" s="62"/>
    </row>
    <row r="442" spans="1:6" x14ac:dyDescent="0.25">
      <c r="A442"/>
      <c r="B442"/>
      <c r="D442"/>
      <c r="E442" s="65"/>
      <c r="F442" s="62"/>
    </row>
    <row r="443" spans="1:6" x14ac:dyDescent="0.25">
      <c r="A443"/>
      <c r="B443"/>
      <c r="D443"/>
      <c r="E443" s="65"/>
      <c r="F443" s="62"/>
    </row>
    <row r="444" spans="1:6" x14ac:dyDescent="0.25">
      <c r="A444"/>
      <c r="B444"/>
      <c r="D444"/>
      <c r="E444" s="65"/>
      <c r="F444" s="62"/>
    </row>
    <row r="445" spans="1:6" x14ac:dyDescent="0.25">
      <c r="A445"/>
      <c r="B445"/>
      <c r="D445"/>
      <c r="E445" s="65"/>
      <c r="F445" s="62"/>
    </row>
    <row r="446" spans="1:6" x14ac:dyDescent="0.25">
      <c r="A446"/>
      <c r="B446"/>
      <c r="D446"/>
      <c r="E446" s="65"/>
      <c r="F446" s="62"/>
    </row>
    <row r="447" spans="1:6" x14ac:dyDescent="0.25">
      <c r="A447"/>
      <c r="B447"/>
      <c r="D447"/>
      <c r="E447" s="65"/>
      <c r="F447" s="62"/>
    </row>
    <row r="448" spans="1:6" x14ac:dyDescent="0.25">
      <c r="A448"/>
      <c r="B448"/>
      <c r="D448"/>
      <c r="E448" s="65"/>
      <c r="F448" s="62"/>
    </row>
    <row r="449" spans="1:6" x14ac:dyDescent="0.25">
      <c r="A449"/>
      <c r="B449"/>
      <c r="D449"/>
      <c r="E449" s="65"/>
      <c r="F449" s="62"/>
    </row>
    <row r="450" spans="1:6" x14ac:dyDescent="0.25">
      <c r="A450"/>
      <c r="B450"/>
      <c r="D450"/>
      <c r="E450" s="65"/>
      <c r="F450" s="62"/>
    </row>
    <row r="451" spans="1:6" x14ac:dyDescent="0.25">
      <c r="A451"/>
      <c r="B451"/>
      <c r="D451"/>
      <c r="E451" s="65"/>
      <c r="F451" s="62"/>
    </row>
    <row r="452" spans="1:6" x14ac:dyDescent="0.25">
      <c r="A452"/>
      <c r="B452"/>
      <c r="D452"/>
      <c r="E452" s="65"/>
      <c r="F452" s="62"/>
    </row>
    <row r="453" spans="1:6" x14ac:dyDescent="0.25">
      <c r="A453"/>
      <c r="B453"/>
      <c r="D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E455" s="65"/>
      <c r="F455" s="62"/>
    </row>
    <row r="456" spans="1:6" x14ac:dyDescent="0.25">
      <c r="A456"/>
      <c r="B456"/>
      <c r="D456"/>
      <c r="E456" s="65"/>
      <c r="F456" s="62"/>
    </row>
    <row r="457" spans="1:6" x14ac:dyDescent="0.25">
      <c r="A457"/>
      <c r="B457"/>
      <c r="D457"/>
      <c r="E457" s="65"/>
      <c r="F457" s="62"/>
    </row>
    <row r="458" spans="1:6" x14ac:dyDescent="0.25">
      <c r="A458"/>
      <c r="B458"/>
      <c r="D458"/>
      <c r="E458" s="65"/>
      <c r="F458" s="62"/>
    </row>
    <row r="459" spans="1:6" x14ac:dyDescent="0.25">
      <c r="A459"/>
      <c r="B459"/>
      <c r="D459"/>
      <c r="E459" s="65"/>
      <c r="F459" s="62"/>
    </row>
    <row r="460" spans="1:6" x14ac:dyDescent="0.25">
      <c r="A460"/>
      <c r="B460"/>
      <c r="D460"/>
      <c r="E460" s="65"/>
      <c r="F460" s="62"/>
    </row>
    <row r="461" spans="1:6" x14ac:dyDescent="0.25">
      <c r="A461"/>
      <c r="B461"/>
      <c r="D461"/>
      <c r="E461" s="65"/>
      <c r="F461" s="62"/>
    </row>
    <row r="462" spans="1:6" x14ac:dyDescent="0.25">
      <c r="A462"/>
      <c r="B462"/>
      <c r="D462"/>
      <c r="E462" s="65"/>
      <c r="F462" s="62"/>
    </row>
    <row r="463" spans="1:6" x14ac:dyDescent="0.25">
      <c r="A463"/>
      <c r="B463"/>
      <c r="D463"/>
      <c r="E463" s="65"/>
      <c r="F463" s="62"/>
    </row>
    <row r="464" spans="1:6" x14ac:dyDescent="0.25">
      <c r="A464"/>
      <c r="B464"/>
      <c r="D464"/>
      <c r="E464" s="65"/>
      <c r="F464" s="62"/>
    </row>
    <row r="465" spans="1:6" x14ac:dyDescent="0.25">
      <c r="A465"/>
      <c r="B465"/>
      <c r="D465"/>
      <c r="E465" s="65"/>
      <c r="F465" s="62"/>
    </row>
    <row r="466" spans="1:6" x14ac:dyDescent="0.25">
      <c r="A466"/>
      <c r="B466"/>
      <c r="D466"/>
      <c r="E466" s="65"/>
      <c r="F466" s="62"/>
    </row>
    <row r="467" spans="1:6" x14ac:dyDescent="0.25">
      <c r="A467"/>
      <c r="B467"/>
      <c r="D467"/>
      <c r="E467" s="65"/>
      <c r="F467" s="62"/>
    </row>
    <row r="468" spans="1:6" x14ac:dyDescent="0.25">
      <c r="A468"/>
      <c r="B468"/>
      <c r="D468"/>
      <c r="E468" s="65"/>
      <c r="F468" s="62"/>
    </row>
    <row r="469" spans="1:6" x14ac:dyDescent="0.25">
      <c r="A469"/>
      <c r="B469"/>
      <c r="D469"/>
      <c r="E469" s="65"/>
      <c r="F469" s="62"/>
    </row>
    <row r="470" spans="1:6" x14ac:dyDescent="0.25">
      <c r="A470"/>
      <c r="B470"/>
      <c r="D470"/>
      <c r="F470" s="62"/>
    </row>
    <row r="471" spans="1:6" x14ac:dyDescent="0.25">
      <c r="D471"/>
    </row>
    <row r="512" spans="5:5" x14ac:dyDescent="0.25">
      <c r="E512" s="65"/>
    </row>
    <row r="513" spans="1:6" x14ac:dyDescent="0.25">
      <c r="A513"/>
      <c r="B513"/>
      <c r="E513" s="65"/>
      <c r="F513" s="62"/>
    </row>
    <row r="514" spans="1:6" x14ac:dyDescent="0.25">
      <c r="A514"/>
      <c r="B514"/>
      <c r="D514"/>
      <c r="E514" s="65"/>
      <c r="F514" s="62"/>
    </row>
    <row r="515" spans="1:6" x14ac:dyDescent="0.25">
      <c r="A515"/>
      <c r="B515"/>
      <c r="D515"/>
      <c r="F515" s="62"/>
    </row>
    <row r="516" spans="1:6" x14ac:dyDescent="0.25">
      <c r="D516"/>
    </row>
  </sheetData>
  <autoFilter ref="A15:G333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2026-06-05T19:20:27Z</cp:lastPrinted>
  <dcterms:created xsi:type="dcterms:W3CDTF">2013-11-11T20:14:59Z</dcterms:created>
  <dcterms:modified xsi:type="dcterms:W3CDTF">2026-06-08T18:43:27Z</dcterms:modified>
</cp:coreProperties>
</file>