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0680" windowHeight="8025"/>
  </bookViews>
  <sheets>
    <sheet name="Por Partid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>#REF!</definedName>
    <definedName name="\A">#REF!</definedName>
    <definedName name="\B">[1]A!#REF!</definedName>
    <definedName name="\C">[1]A!#REF!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[2]TC!#REF!</definedName>
    <definedName name="\n">#REF!</definedName>
    <definedName name="\O">#REF!</definedName>
    <definedName name="\P">#REF!</definedName>
    <definedName name="\Q">#REF!</definedName>
    <definedName name="\R">[2]TC!#REF!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FAL4">#REF!</definedName>
    <definedName name="______________FAL6">#REF!</definedName>
    <definedName name="______________FAL7">#REF!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AUS1">#REF!</definedName>
    <definedName name="_____________DEG1">#REF!</definedName>
    <definedName name="_____________DKR1">#REF!</definedName>
    <definedName name="_____________ECU1">#REF!</definedName>
    <definedName name="_____________ESC1">#REF!</definedName>
    <definedName name="_____________FAL2">#REF!</definedName>
    <definedName name="_____________FAL3">#REF!</definedName>
    <definedName name="_____________FAL4">#REF!</definedName>
    <definedName name="_____________FAL5">#REF!</definedName>
    <definedName name="_____________FAL6">#REF!</definedName>
    <definedName name="_____________FAL7">#REF!</definedName>
    <definedName name="_____________FMK1">#REF!</definedName>
    <definedName name="_____________IKR1">#REF!</definedName>
    <definedName name="_____________IRP1">#REF!</definedName>
    <definedName name="_____________LIT1">#REF!</definedName>
    <definedName name="_____________MEX1">#REF!</definedName>
    <definedName name="_____________PTA1">#REF!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_SAR1">#REF!</definedName>
    <definedName name="____________AUS1">#REF!</definedName>
    <definedName name="____________DEG1">#REF!</definedName>
    <definedName name="____________DKR1">#REF!</definedName>
    <definedName name="____________ECU1">#REF!</definedName>
    <definedName name="____________ESC1">#REF!</definedName>
    <definedName name="____________FAL2">#REF!</definedName>
    <definedName name="____________FAL3">#REF!</definedName>
    <definedName name="____________FAL4">#REF!</definedName>
    <definedName name="____________FAL5">#REF!</definedName>
    <definedName name="____________FAL6">#REF!</definedName>
    <definedName name="____________FAL7">#REF!</definedName>
    <definedName name="____________FMK1">#REF!</definedName>
    <definedName name="____________IKR1">#REF!</definedName>
    <definedName name="____________IRP1">#REF!</definedName>
    <definedName name="____________LIT1">#REF!</definedName>
    <definedName name="____________MEX1">#REF!</definedName>
    <definedName name="____________PTA1">#REF!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_SAR1">#REF!</definedName>
    <definedName name="___________AUS1">#REF!</definedName>
    <definedName name="___________DEG1">#REF!</definedName>
    <definedName name="___________DKR1">#REF!</definedName>
    <definedName name="___________ECU1">#REF!</definedName>
    <definedName name="___________ESC1">#REF!</definedName>
    <definedName name="___________FAL2">#REF!</definedName>
    <definedName name="___________FAL3">#REF!</definedName>
    <definedName name="___________FAL4">#REF!</definedName>
    <definedName name="___________FAL5">#REF!</definedName>
    <definedName name="___________FAL6">#REF!</definedName>
    <definedName name="___________FAL7">#REF!</definedName>
    <definedName name="___________FMK1">#REF!</definedName>
    <definedName name="___________IKR1">#REF!</definedName>
    <definedName name="___________IRP1">#REF!</definedName>
    <definedName name="___________LIT1">#REF!</definedName>
    <definedName name="___________MEX1">#REF!</definedName>
    <definedName name="___________PTA1">#REF!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_SAR1">#REF!</definedName>
    <definedName name="__________AUS1">#REF!</definedName>
    <definedName name="__________DEG1">#REF!</definedName>
    <definedName name="__________DKR1">#REF!</definedName>
    <definedName name="__________ECU1">#REF!</definedName>
    <definedName name="__________ESC1">#REF!</definedName>
    <definedName name="__________FAL2">#REF!</definedName>
    <definedName name="__________FAL3">#REF!</definedName>
    <definedName name="__________FAL4">#REF!</definedName>
    <definedName name="__________FAL5">#REF!</definedName>
    <definedName name="__________FAL6">#REF!</definedName>
    <definedName name="__________FAL7">#REF!</definedName>
    <definedName name="__________FMK1">#REF!</definedName>
    <definedName name="__________IKR1">#REF!</definedName>
    <definedName name="__________IRP1">#REF!</definedName>
    <definedName name="__________LIT1">#REF!</definedName>
    <definedName name="__________MEX1">#REF!</definedName>
    <definedName name="__________PTA1">#REF!</definedName>
    <definedName name="__________ROS1">#N/A</definedName>
    <definedName name="__________ROS2">#N/A</definedName>
    <definedName name="__________ROS3">#N/A</definedName>
    <definedName name="__________ROS4">#N/A</definedName>
    <definedName name="__________SAR1">#REF!</definedName>
    <definedName name="_________AUS1">#REF!</definedName>
    <definedName name="_________DEG1">#REF!</definedName>
    <definedName name="_________DKR1">#REF!</definedName>
    <definedName name="_________ECU1">#REF!</definedName>
    <definedName name="_________ESC1">#REF!</definedName>
    <definedName name="_________FAL2">#REF!</definedName>
    <definedName name="_________FAL3">#REF!</definedName>
    <definedName name="_________FAL4">#REF!</definedName>
    <definedName name="_________FAL5">#REF!</definedName>
    <definedName name="_________FAL6">#REF!</definedName>
    <definedName name="_________FAL7">#REF!</definedName>
    <definedName name="_________FMK1">#REF!</definedName>
    <definedName name="_________IKR1">#REF!</definedName>
    <definedName name="_________IRP1">#REF!</definedName>
    <definedName name="_________LIT1">#REF!</definedName>
    <definedName name="_________MEX1">#REF!</definedName>
    <definedName name="_________PTA1">#REF!</definedName>
    <definedName name="_________ROS1">#N/A</definedName>
    <definedName name="_________ROS2">#N/A</definedName>
    <definedName name="_________ROS3">#N/A</definedName>
    <definedName name="_________ROS4">#N/A</definedName>
    <definedName name="_________SAR1">#REF!</definedName>
    <definedName name="________AUS1">#REF!</definedName>
    <definedName name="________BTO2">#REF!</definedName>
    <definedName name="________DEG1">#REF!</definedName>
    <definedName name="________DKR1">#REF!</definedName>
    <definedName name="________ECU1">#REF!</definedName>
    <definedName name="________ESC1">#REF!</definedName>
    <definedName name="________EXR1">#REF!</definedName>
    <definedName name="________EXR2">#REF!</definedName>
    <definedName name="________EXR3">#REF!</definedName>
    <definedName name="________f">[3]bop1!#REF!</definedName>
    <definedName name="________FAL1">#REF!</definedName>
    <definedName name="________FAL10">#REF!</definedName>
    <definedName name="________FAL11">#REF!</definedName>
    <definedName name="________FAL2">#REF!</definedName>
    <definedName name="________FAL3">#REF!</definedName>
    <definedName name="________FAL4">#REF!</definedName>
    <definedName name="________FAL5">#REF!</definedName>
    <definedName name="________FAL6">#REF!</definedName>
    <definedName name="________FAL7">#REF!</definedName>
    <definedName name="________FAL8">#REF!</definedName>
    <definedName name="________FAL9">#REF!</definedName>
    <definedName name="________FIV1">#REF!</definedName>
    <definedName name="________FMK1">#REF!</definedName>
    <definedName name="________IKR1">#REF!</definedName>
    <definedName name="________IRP1">#REF!</definedName>
    <definedName name="________JR1">#REF!</definedName>
    <definedName name="________JR2">#REF!</definedName>
    <definedName name="________LIT1">#REF!</definedName>
    <definedName name="________MEX1">#REF!</definedName>
    <definedName name="________PTA1">#REF!</definedName>
    <definedName name="________rge1">#REF!</definedName>
    <definedName name="________ROS1">#N/A</definedName>
    <definedName name="________ROS2">#N/A</definedName>
    <definedName name="________ROS3">#N/A</definedName>
    <definedName name="________ROS4">#N/A</definedName>
    <definedName name="________SAR1">#REF!</definedName>
    <definedName name="________TAB10">[2]TC!#REF!</definedName>
    <definedName name="________TAB11">[2]TC!#REF!</definedName>
    <definedName name="________TAB13">[2]TC!#REF!</definedName>
    <definedName name="________TAB16">[2]Null1!#REF!</definedName>
    <definedName name="________TAB18">[2]TC!#REF!</definedName>
    <definedName name="________TAB19">[2]TC!#REF!</definedName>
    <definedName name="________TAB20">[2]TC!#REF!</definedName>
    <definedName name="________TAB21">[2]TC!#REF!</definedName>
    <definedName name="________TAB22">[2]TC!#REF!</definedName>
    <definedName name="________TAB3">[2]TC!#REF!</definedName>
    <definedName name="________tAB4">[4]Sheet2!$A$1:$G$71</definedName>
    <definedName name="________TAB5">[2]TC!#REF!</definedName>
    <definedName name="________TAB6">[2]TC!#REF!</definedName>
    <definedName name="________TAB8">[2]TC!#REF!</definedName>
    <definedName name="________TAB9">[2]TC!#REF!</definedName>
    <definedName name="_______AUS1">#REF!</definedName>
    <definedName name="_______BTO2">#REF!</definedName>
    <definedName name="_______DEG1">#REF!</definedName>
    <definedName name="_______DKR1">#REF!</definedName>
    <definedName name="_______ECU1">#REF!</definedName>
    <definedName name="_______ESC1">#REF!</definedName>
    <definedName name="_______EXR1">#REF!</definedName>
    <definedName name="_______EXR2">#REF!</definedName>
    <definedName name="_______EXR3">#REF!</definedName>
    <definedName name="_______f">[5]bop1!#REF!</definedName>
    <definedName name="_______FAL1">#REF!</definedName>
    <definedName name="_______FAL10">#REF!</definedName>
    <definedName name="_______FAL11">#REF!</definedName>
    <definedName name="_______FAL12">#REF!</definedName>
    <definedName name="_______FAL2">#REF!</definedName>
    <definedName name="_______FAL3">#REF!</definedName>
    <definedName name="_______FAL4">#REF!</definedName>
    <definedName name="_______FAL5">#REF!</definedName>
    <definedName name="_______FAL6">#REF!</definedName>
    <definedName name="_______FAL7">#REF!</definedName>
    <definedName name="_______FAL8">#REF!</definedName>
    <definedName name="_______FAL9">#REF!</definedName>
    <definedName name="_______FIV1">#REF!</definedName>
    <definedName name="_______FMK1">#REF!</definedName>
    <definedName name="_______IKR1">#REF!</definedName>
    <definedName name="_______IRP1">#REF!</definedName>
    <definedName name="_______JR1">#REF!</definedName>
    <definedName name="_______JR2">#REF!</definedName>
    <definedName name="_______LIT1">#REF!</definedName>
    <definedName name="_______MEX1">#REF!</definedName>
    <definedName name="_______PTA1">#REF!</definedName>
    <definedName name="_______rge1">#REF!</definedName>
    <definedName name="_______ROS1">#N/A</definedName>
    <definedName name="_______ROS2">#N/A</definedName>
    <definedName name="_______ROS3">#N/A</definedName>
    <definedName name="_______ROS4">#N/A</definedName>
    <definedName name="_______SAR1">#REF!</definedName>
    <definedName name="_______TAB10">[2]TC!#REF!</definedName>
    <definedName name="_______TAB11">[2]TC!#REF!</definedName>
    <definedName name="_______TAB13">[2]TC!#REF!</definedName>
    <definedName name="_______TAB16">[2]Null1!#REF!</definedName>
    <definedName name="_______TAB18">[2]TC!#REF!</definedName>
    <definedName name="_______TAB19">[2]TC!#REF!</definedName>
    <definedName name="_______TAB20">[2]TC!#REF!</definedName>
    <definedName name="_______TAB21">[2]TC!#REF!</definedName>
    <definedName name="_______TAB22">[2]TC!#REF!</definedName>
    <definedName name="_______TAB3">[2]TC!#REF!</definedName>
    <definedName name="_______tAB4">[4]Sheet2!$A$1:$G$71</definedName>
    <definedName name="_______TAB5">[2]TC!#REF!</definedName>
    <definedName name="_______TAB6">[2]TC!#REF!</definedName>
    <definedName name="_______TAB8">[2]TC!#REF!</definedName>
    <definedName name="_______TAB9">[2]TC!#REF!</definedName>
    <definedName name="______AUS1">#REF!</definedName>
    <definedName name="______BTO2">#REF!</definedName>
    <definedName name="______DEG1">#REF!</definedName>
    <definedName name="______DKR1">#REF!</definedName>
    <definedName name="______ECU1">#REF!</definedName>
    <definedName name="______ESC1">#REF!</definedName>
    <definedName name="______EXR1">#REF!</definedName>
    <definedName name="______EXR2">#REF!</definedName>
    <definedName name="______EXR3">#REF!</definedName>
    <definedName name="______f">[5]bop1!#REF!</definedName>
    <definedName name="______FAL1">#REF!</definedName>
    <definedName name="______FAL10">#REF!</definedName>
    <definedName name="______FAL11">#REF!</definedName>
    <definedName name="______FAL12">#REF!</definedName>
    <definedName name="______FAL2">#REF!</definedName>
    <definedName name="______FAL3">#REF!</definedName>
    <definedName name="______FAL4">#REF!</definedName>
    <definedName name="______FAL5">#REF!</definedName>
    <definedName name="______FAL6">#REF!</definedName>
    <definedName name="______FAL7">#REF!</definedName>
    <definedName name="______FAL8">#REF!</definedName>
    <definedName name="______FAL9">#REF!</definedName>
    <definedName name="______FIV1">#REF!</definedName>
    <definedName name="______FMK1">#REF!</definedName>
    <definedName name="______IKR1">#REF!</definedName>
    <definedName name="______IRP1">#REF!</definedName>
    <definedName name="______JR1">#REF!</definedName>
    <definedName name="______JR2">#REF!</definedName>
    <definedName name="______LIT1">#REF!</definedName>
    <definedName name="______MEX1">#REF!</definedName>
    <definedName name="______PTA1">#REF!</definedName>
    <definedName name="______rge1">#REF!</definedName>
    <definedName name="______ROS1">#N/A</definedName>
    <definedName name="______ROS2">#N/A</definedName>
    <definedName name="______ROS3">#N/A</definedName>
    <definedName name="______ROS4">#N/A</definedName>
    <definedName name="______SAR1">#REF!</definedName>
    <definedName name="______TAB10">[2]TC!#REF!</definedName>
    <definedName name="______TAB11">[2]TC!#REF!</definedName>
    <definedName name="______TAB13">[2]TC!#REF!</definedName>
    <definedName name="______TAB16">[2]Null1!#REF!</definedName>
    <definedName name="______TAB18">[2]TC!#REF!</definedName>
    <definedName name="______TAB19">[2]TC!#REF!</definedName>
    <definedName name="______TAB20">[2]TC!#REF!</definedName>
    <definedName name="______TAB21">[2]TC!#REF!</definedName>
    <definedName name="______TAB22">[2]TC!#REF!</definedName>
    <definedName name="______TAB3">[2]TC!#REF!</definedName>
    <definedName name="______tAB4">[4]Sheet2!$A$1:$G$71</definedName>
    <definedName name="______TAB5">[2]TC!#REF!</definedName>
    <definedName name="______TAB6">[2]TC!#REF!</definedName>
    <definedName name="______TAB8">[2]TC!#REF!</definedName>
    <definedName name="______TAB9">[2]TC!#REF!</definedName>
    <definedName name="_____AUS1">#REF!</definedName>
    <definedName name="_____BTO2">#REF!</definedName>
    <definedName name="_____DEG1">#REF!</definedName>
    <definedName name="_____DKR1">#REF!</definedName>
    <definedName name="_____ECU1">#REF!</definedName>
    <definedName name="_____ESC1">#REF!</definedName>
    <definedName name="_____EXR1">#REF!</definedName>
    <definedName name="_____EXR2">#REF!</definedName>
    <definedName name="_____EXR3">#REF!</definedName>
    <definedName name="_____f">[5]bop1!#REF!</definedName>
    <definedName name="_____FAL1">#REF!</definedName>
    <definedName name="_____FAL10">#REF!</definedName>
    <definedName name="_____FAL11">#REF!</definedName>
    <definedName name="_____FAL12">#REF!</definedName>
    <definedName name="_____FAL2">#REF!</definedName>
    <definedName name="_____FAL3">#REF!</definedName>
    <definedName name="_____FAL4">#REF!</definedName>
    <definedName name="_____FAL5">#REF!</definedName>
    <definedName name="_____FAL6">#REF!</definedName>
    <definedName name="_____FAL7">#REF!</definedName>
    <definedName name="_____FAL8">#REF!</definedName>
    <definedName name="_____FAL9">#REF!</definedName>
    <definedName name="_____FIV1">#REF!</definedName>
    <definedName name="_____FMK1">#REF!</definedName>
    <definedName name="_____IKR1">#REF!</definedName>
    <definedName name="_____IRP1">#REF!</definedName>
    <definedName name="_____JR1">#REF!</definedName>
    <definedName name="_____JR2">#REF!</definedName>
    <definedName name="_____LIT1">#REF!</definedName>
    <definedName name="_____MEX1">#REF!</definedName>
    <definedName name="_____PTA1">#REF!</definedName>
    <definedName name="_____rge1">#REF!</definedName>
    <definedName name="_____ROS1">#N/A</definedName>
    <definedName name="_____ROS2">#N/A</definedName>
    <definedName name="_____ROS3">#N/A</definedName>
    <definedName name="_____ROS4">#N/A</definedName>
    <definedName name="_____SAR1">#REF!</definedName>
    <definedName name="_____TAB10">[2]TC!#REF!</definedName>
    <definedName name="_____TAB11">[2]TC!#REF!</definedName>
    <definedName name="_____TAB13">[2]TC!#REF!</definedName>
    <definedName name="_____TAB16">[2]Null1!#REF!</definedName>
    <definedName name="_____TAB18">[2]TC!#REF!</definedName>
    <definedName name="_____TAB19">[2]TC!#REF!</definedName>
    <definedName name="_____TAB20">[2]TC!#REF!</definedName>
    <definedName name="_____TAB21">[2]TC!#REF!</definedName>
    <definedName name="_____TAB22">[2]TC!#REF!</definedName>
    <definedName name="_____TAB3">[2]TC!#REF!</definedName>
    <definedName name="_____tAB4">[4]Sheet2!$A$1:$G$71</definedName>
    <definedName name="_____TAB5">[2]TC!#REF!</definedName>
    <definedName name="_____TAB6">[2]TC!#REF!</definedName>
    <definedName name="_____TAB8">[2]TC!#REF!</definedName>
    <definedName name="_____TAB9">[2]TC!#REF!</definedName>
    <definedName name="____AUS1">#REF!</definedName>
    <definedName name="____BTO2">#REF!</definedName>
    <definedName name="____DEG1">#REF!</definedName>
    <definedName name="____DKR1">#REF!</definedName>
    <definedName name="____ECU1">#REF!</definedName>
    <definedName name="____ESC1">#REF!</definedName>
    <definedName name="____EXR1">#REF!</definedName>
    <definedName name="____EXR2">#REF!</definedName>
    <definedName name="____EXR3">#REF!</definedName>
    <definedName name="____f">[5]bop1!#REF!</definedName>
    <definedName name="____FAL1">#REF!</definedName>
    <definedName name="____FAL10">#REF!</definedName>
    <definedName name="____FAL11">#REF!</definedName>
    <definedName name="____FAL12">#REF!</definedName>
    <definedName name="____FAL2">#REF!</definedName>
    <definedName name="____FAL3">#REF!</definedName>
    <definedName name="____FAL4">#REF!</definedName>
    <definedName name="____FAL5">#REF!</definedName>
    <definedName name="____FAL6">#REF!</definedName>
    <definedName name="____FAL7">#REF!</definedName>
    <definedName name="____FAL8">#REF!</definedName>
    <definedName name="____FAL9">#REF!</definedName>
    <definedName name="____FIV1">#REF!</definedName>
    <definedName name="____FMK1">#REF!</definedName>
    <definedName name="____IKR1">#REF!</definedName>
    <definedName name="____IRP1">#REF!</definedName>
    <definedName name="____JR1">#REF!</definedName>
    <definedName name="____JR2">#REF!</definedName>
    <definedName name="____LIT1">#REF!</definedName>
    <definedName name="____MEX1">#REF!</definedName>
    <definedName name="____PTA1">#REF!</definedName>
    <definedName name="____rge1">#REF!</definedName>
    <definedName name="____ROS1">#N/A</definedName>
    <definedName name="____ROS2">#N/A</definedName>
    <definedName name="____ROS3">#N/A</definedName>
    <definedName name="____ROS4">#N/A</definedName>
    <definedName name="____SAR1">#REF!</definedName>
    <definedName name="____TAB10">[2]TC!#REF!</definedName>
    <definedName name="____TAB11">[2]TC!#REF!</definedName>
    <definedName name="____TAB13">[2]TC!#REF!</definedName>
    <definedName name="____TAB16">[2]Null1!#REF!</definedName>
    <definedName name="____TAB18">[2]TC!#REF!</definedName>
    <definedName name="____TAB19">[2]TC!#REF!</definedName>
    <definedName name="____TAB20">[2]TC!#REF!</definedName>
    <definedName name="____TAB21">[2]TC!#REF!</definedName>
    <definedName name="____TAB22">[2]TC!#REF!</definedName>
    <definedName name="____TAB3">[2]TC!#REF!</definedName>
    <definedName name="____tAB4">[4]Sheet2!$A$1:$G$71</definedName>
    <definedName name="____TAB5">[2]TC!#REF!</definedName>
    <definedName name="____TAB6">[2]TC!#REF!</definedName>
    <definedName name="____TAB8">[2]TC!#REF!</definedName>
    <definedName name="____TAB9">[2]TC!#REF!</definedName>
    <definedName name="___AUS1">#REF!</definedName>
    <definedName name="___BTO2">#REF!</definedName>
    <definedName name="___DEG1">#REF!</definedName>
    <definedName name="___DKR1">#REF!</definedName>
    <definedName name="___ECU1">#REF!</definedName>
    <definedName name="___ESC1">#REF!</definedName>
    <definedName name="___EXR1">#REF!</definedName>
    <definedName name="___EXR2">#REF!</definedName>
    <definedName name="___EXR3">#REF!</definedName>
    <definedName name="___f">[6]bop1!#REF!</definedName>
    <definedName name="___FAL1">#REF!</definedName>
    <definedName name="___FAL10">#REF!</definedName>
    <definedName name="___FAL11">#REF!</definedName>
    <definedName name="___FAL12">#REF!</definedName>
    <definedName name="___FAL2">#REF!</definedName>
    <definedName name="___FAL3">#REF!</definedName>
    <definedName name="___FAL4">#REF!</definedName>
    <definedName name="___FAL5">#REF!</definedName>
    <definedName name="___FAL6">#REF!</definedName>
    <definedName name="___FAL7">#REF!</definedName>
    <definedName name="___FAL8">#REF!</definedName>
    <definedName name="___FAL9">#REF!</definedName>
    <definedName name="___FIV1">#REF!</definedName>
    <definedName name="___FMK1">#REF!</definedName>
    <definedName name="___IKR1">#REF!</definedName>
    <definedName name="___IRP1">#REF!</definedName>
    <definedName name="___JR1">#REF!</definedName>
    <definedName name="___JR2">#REF!</definedName>
    <definedName name="___LIT1">#REF!</definedName>
    <definedName name="___MEX1">#REF!</definedName>
    <definedName name="___PTA1">#REF!</definedName>
    <definedName name="___rge1">#REF!</definedName>
    <definedName name="___ROS1">#N/A</definedName>
    <definedName name="___ROS2">#N/A</definedName>
    <definedName name="___ROS3">#N/A</definedName>
    <definedName name="___ROS4">#N/A</definedName>
    <definedName name="___SAR1">#REF!</definedName>
    <definedName name="___TAB10">[2]TC!#REF!</definedName>
    <definedName name="___TAB11">[2]TC!#REF!</definedName>
    <definedName name="___TAB13">[2]TC!#REF!</definedName>
    <definedName name="___TAB16">[2]Null1!#REF!</definedName>
    <definedName name="___TAB18">[2]TC!#REF!</definedName>
    <definedName name="___TAB19">[2]TC!#REF!</definedName>
    <definedName name="___TAB20">[2]TC!#REF!</definedName>
    <definedName name="___TAB21">[2]TC!#REF!</definedName>
    <definedName name="___TAB22">[2]TC!#REF!</definedName>
    <definedName name="___TAB3">[2]TC!#REF!</definedName>
    <definedName name="___tAB4">[4]Sheet2!$A$1:$G$71</definedName>
    <definedName name="___TAB5">[2]TC!#REF!</definedName>
    <definedName name="___TAB6">[2]TC!#REF!</definedName>
    <definedName name="___TAB8">[2]TC!#REF!</definedName>
    <definedName name="___TAB9">[2]TC!#REF!</definedName>
    <definedName name="__123Graph_A" hidden="1">'[7]Crédito SPNF (fiscal)'!#REF!</definedName>
    <definedName name="__123Graph_AChart1" hidden="1">'[8]Cable 2'!#REF!</definedName>
    <definedName name="__123Graph_AChart2" hidden="1">'[8]Cable 2'!#REF!</definedName>
    <definedName name="__123Graph_AChart3" hidden="1">'[8]Cable 2'!#REF!</definedName>
    <definedName name="__123Graph_AChart4" hidden="1">'[8]Cable 2'!#REF!</definedName>
    <definedName name="__123Graph_AChart5" hidden="1">'[8]Cable 2'!#REF!</definedName>
    <definedName name="__123Graph_AChart6" hidden="1">'[8]Cable 2'!#REF!</definedName>
    <definedName name="__123Graph_AChart7" hidden="1">'[8]Cable 2'!#REF!</definedName>
    <definedName name="__123Graph_ACurrent" hidden="1">'[8]Cable 2'!#REF!</definedName>
    <definedName name="__123Graph_AREER" hidden="1">[9]ER!#REF!</definedName>
    <definedName name="__123Graph_B" hidden="1">[10]FLUJO!$B$7929:$C$7929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[9]ER!#REF!</definedName>
    <definedName name="__123Graph_C" hidden="1">[10]FLUJO!$B$7936:$C$7936</definedName>
    <definedName name="__123Graph_CREER" hidden="1">[9]ER!#REF!</definedName>
    <definedName name="__123Graph_D" hidden="1">[10]FLUJO!$B$7942:$C$7942</definedName>
    <definedName name="__123Graph_E" hidden="1">[11]PFMON!#REF!</definedName>
    <definedName name="__123Graph_F" hidden="1">'[12]shared data'!#REF!</definedName>
    <definedName name="__123Graph_X" hidden="1">'[13]shared data'!$B$7901:$C$7901</definedName>
    <definedName name="__3__123Graph_ACPI_ER_LOG" hidden="1">[9]ER!#REF!</definedName>
    <definedName name="__4__123Graph_BCPI_ER_LOG" hidden="1">[9]ER!#REF!</definedName>
    <definedName name="__5__123Graph_BIBA_IBRD" hidden="1">[9]WB!#REF!</definedName>
    <definedName name="__AUS1">#REF!</definedName>
    <definedName name="__BTO2">#REF!</definedName>
    <definedName name="__DEG1">#REF!</definedName>
    <definedName name="__DKR1">#REF!</definedName>
    <definedName name="__ECU1">#REF!</definedName>
    <definedName name="__ESC1">#REF!</definedName>
    <definedName name="__EXR1">#REF!</definedName>
    <definedName name="__EXR2">#REF!</definedName>
    <definedName name="__EXR3">#REF!</definedName>
    <definedName name="__f">[5]bop1!#REF!</definedName>
    <definedName name="__FAL1">#REF!</definedName>
    <definedName name="__FAL10">#REF!</definedName>
    <definedName name="__FAL11">#REF!</definedName>
    <definedName name="__FAL12">#REF!</definedName>
    <definedName name="__FAL2">#REF!</definedName>
    <definedName name="__FAL3">#REF!</definedName>
    <definedName name="__FAL4">#REF!</definedName>
    <definedName name="__FAL5">#REF!</definedName>
    <definedName name="__FAL6">#REF!</definedName>
    <definedName name="__FAL7">#REF!</definedName>
    <definedName name="__FAL8">#REF!</definedName>
    <definedName name="__FAL9">#REF!</definedName>
    <definedName name="__FIV1">#REF!</definedName>
    <definedName name="__FMK1">#REF!</definedName>
    <definedName name="__IKR1">#REF!</definedName>
    <definedName name="__IRP1">#REF!</definedName>
    <definedName name="__JR1">#REF!</definedName>
    <definedName name="__JR2">#REF!</definedName>
    <definedName name="__LIT1">#REF!</definedName>
    <definedName name="__MEX1">#REF!</definedName>
    <definedName name="__PTA1">#REF!</definedName>
    <definedName name="__rge1">#REF!</definedName>
    <definedName name="__ROS1">#N/A</definedName>
    <definedName name="__ROS2">#N/A</definedName>
    <definedName name="__ROS3">#N/A</definedName>
    <definedName name="__ROS4">#N/A</definedName>
    <definedName name="__SAR1">#REF!</definedName>
    <definedName name="__TAB10">[2]TC!#REF!</definedName>
    <definedName name="__TAB11">[2]TC!#REF!</definedName>
    <definedName name="__TAB13">[2]TC!#REF!</definedName>
    <definedName name="__TAB16">[2]Null1!#REF!</definedName>
    <definedName name="__TAB18">[2]TC!#REF!</definedName>
    <definedName name="__TAB19">[2]TC!#REF!</definedName>
    <definedName name="__TAB20">[2]TC!#REF!</definedName>
    <definedName name="__TAB21">[2]TC!#REF!</definedName>
    <definedName name="__TAB22">[2]TC!#REF!</definedName>
    <definedName name="__TAB3">[2]TC!#REF!</definedName>
    <definedName name="__tAB4">[4]Sheet2!$A$1:$G$71</definedName>
    <definedName name="__TAB5">[2]TC!#REF!</definedName>
    <definedName name="__TAB6">[2]TC!#REF!</definedName>
    <definedName name="__TAB8">[2]TC!#REF!</definedName>
    <definedName name="__TAB9">[2]TC!#REF!</definedName>
    <definedName name="_1">#N/A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0">#REF!</definedName>
    <definedName name="_2001">#REF!</definedName>
    <definedName name="_2002">#REF!</definedName>
    <definedName name="_2003">#REF!</definedName>
    <definedName name="_25__123Graph_ACPI_ER_LOG" hidden="1">[14]ER!#REF!</definedName>
    <definedName name="_26__123Graph_BCPI_ER_LOG" hidden="1">[14]ER!#REF!</definedName>
    <definedName name="_27__123Graph_ACPI_ER_LOG" hidden="1">[9]ER!#REF!</definedName>
    <definedName name="_27__123Graph_BIBA_IBRD" hidden="1">[14]WB!#REF!</definedName>
    <definedName name="_3.__No_club_de_París__Después_del_30_Jun_84">#REF!</definedName>
    <definedName name="_3__123Graph_ACPI_ER_LOG" hidden="1">[9]ER!#REF!</definedName>
    <definedName name="_39__123Graph_BCPI_ER_LOG" hidden="1">[9]ER!#REF!</definedName>
    <definedName name="_4__123Graph_BCPI_ER_LOG" hidden="1">[9]ER!#REF!</definedName>
    <definedName name="_5__123Graph_BIBA_IBRD" hidden="1">[9]WB!#REF!</definedName>
    <definedName name="_51__123Graph_BIBA_IBRD" hidden="1">[9]WB!#REF!</definedName>
    <definedName name="_518">#REF!</definedName>
    <definedName name="_617">#REF!</definedName>
    <definedName name="_675">#REF!</definedName>
    <definedName name="_681">#REF!</definedName>
    <definedName name="_AUS1">#REF!</definedName>
    <definedName name="_BTO2">#REF!</definedName>
    <definedName name="_DEG1">#REF!</definedName>
    <definedName name="_DKR1">#REF!</definedName>
    <definedName name="_ECU1">#REF!</definedName>
    <definedName name="_ESC1">#REF!</definedName>
    <definedName name="_EXR1">#REF!</definedName>
    <definedName name="_EXR2">#REF!</definedName>
    <definedName name="_EXR3">#REF!</definedName>
    <definedName name="_f">[15]bop1!#REF!</definedName>
    <definedName name="_FAL1">#REF!</definedName>
    <definedName name="_FAL10">#REF!</definedName>
    <definedName name="_FAL11">#REF!</definedName>
    <definedName name="_FAL12">#REF!</definedName>
    <definedName name="_FAL2">#REF!</definedName>
    <definedName name="_FAL3">#REF!</definedName>
    <definedName name="_FAL4">#REF!</definedName>
    <definedName name="_FAL5">#REF!</definedName>
    <definedName name="_FAL6">#REF!</definedName>
    <definedName name="_FAL7">#REF!</definedName>
    <definedName name="_FAL8">#REF!</definedName>
    <definedName name="_FAL9">#REF!</definedName>
    <definedName name="_Fill" hidden="1">'[13]shared data'!$A$4:$A$642</definedName>
    <definedName name="_Fill1" hidden="1">#REF!</definedName>
    <definedName name="_xlnm._FilterDatabase" hidden="1">[16]C!$P$428:$T$428</definedName>
    <definedName name="_FIV1">#REF!</definedName>
    <definedName name="_FMK1">#REF!</definedName>
    <definedName name="_IKR1">#REF!</definedName>
    <definedName name="_IRP1">#REF!</definedName>
    <definedName name="_JR1">#REF!</definedName>
    <definedName name="_JR2">#REF!</definedName>
    <definedName name="_Key1" hidden="1">#REF!</definedName>
    <definedName name="_LIT1">#REF!</definedName>
    <definedName name="_MEX1">#REF!</definedName>
    <definedName name="_Order1" hidden="1">255</definedName>
    <definedName name="_Order2" hidden="1">0</definedName>
    <definedName name="_Parse_Out" hidden="1">#REF!</definedName>
    <definedName name="_PTA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rge1">#REF!</definedName>
    <definedName name="_ROS1">#N/A</definedName>
    <definedName name="_ROS2">#N/A</definedName>
    <definedName name="_ROS3">#N/A</definedName>
    <definedName name="_ROS4">#N/A</definedName>
    <definedName name="_SAR1">#REF!</definedName>
    <definedName name="_Sort" hidden="1">#REF!</definedName>
    <definedName name="_TAB10">[2]TC!#REF!</definedName>
    <definedName name="_TAB11">[2]TC!#REF!</definedName>
    <definedName name="_TAB13">[2]TC!#REF!</definedName>
    <definedName name="_TAB16">[2]Null1!#REF!</definedName>
    <definedName name="_TAB18">[2]TC!#REF!</definedName>
    <definedName name="_TAB19">[2]TC!#REF!</definedName>
    <definedName name="_TAB20">[2]TC!#REF!</definedName>
    <definedName name="_TAB21">[2]TC!#REF!</definedName>
    <definedName name="_TAB22">[2]TC!#REF!</definedName>
    <definedName name="_TAB3">[2]TC!#REF!</definedName>
    <definedName name="_tAB4">[4]Sheet2!$A$1:$G$71</definedName>
    <definedName name="_TAB5">[2]TC!#REF!</definedName>
    <definedName name="_TAB6">[2]TC!#REF!</definedName>
    <definedName name="_TAB8">[2]TC!#REF!</definedName>
    <definedName name="_TAB9">[2]TC!#REF!</definedName>
    <definedName name="A">#REF!</definedName>
    <definedName name="AccessDatabase" hidden="1">"\\De2kp-42538\BOLETIN\Claga\CLAGA2000.mdb"</definedName>
    <definedName name="ACTIVATE">#REF!</definedName>
    <definedName name="ACUMULADO">#N/A</definedName>
    <definedName name="Adb">[17]CIRRs!$C$59</definedName>
    <definedName name="Adf">[17]CIRRs!$C$60</definedName>
    <definedName name="AI">'[18]Expenditure &amp; Saving'!$AF$1:$AF$65536</definedName>
    <definedName name="ALL">#REF!</definedName>
    <definedName name="ALTNGDP_R">[19]Q1!#REF!</definedName>
    <definedName name="ALTPCPI">[19]Q3!#REF!</definedName>
    <definedName name="amort">#REF!</definedName>
    <definedName name="Amorti">[20]info!#REF!</definedName>
    <definedName name="anatrimestral">'[21]bop1datos rev'!#REF!</definedName>
    <definedName name="APU">#REF!</definedName>
    <definedName name="_xlnm.Print_Area" localSheetId="0">'Por Partida'!$A$1:$M$141</definedName>
    <definedName name="_xlnm.Print_Area">#REF!</definedName>
    <definedName name="ASAU">#REF!</definedName>
    <definedName name="ASAU1">#REF!</definedName>
    <definedName name="asd">[22]!asd</definedName>
    <definedName name="asda" hidden="1">'[8]Cable 2'!#REF!</definedName>
    <definedName name="Assistance">[23]Sheet1!$B$2:$T$56</definedName>
    <definedName name="ASSUMPB">#REF!</definedName>
    <definedName name="ATS">#REF!</definedName>
    <definedName name="AUS">#REF!</definedName>
    <definedName name="AVISO">#REF!</definedName>
    <definedName name="B">#REF!</definedName>
    <definedName name="Badea">[17]CIRRs!$C$67</definedName>
    <definedName name="BAL">#REF!</definedName>
    <definedName name="BANCOS">#REF!</definedName>
    <definedName name="_xlnm.Database">#REF!</definedName>
    <definedName name="bc" hidden="1">'[7]Crédito SPNF (fiscal)'!#REF!</definedName>
    <definedName name="BCA">#REF!</definedName>
    <definedName name="BCA_GDP">[24]Q6!#REF!</definedName>
    <definedName name="BCA_NGDP">[24]Q6!#REF!</definedName>
    <definedName name="BCH_10G">#REF!</definedName>
    <definedName name="BCRD15" hidden="1">'[7]Crédito SPNF (fiscal)'!#REF!</definedName>
    <definedName name="BDEAC">[17]CIRRs!$C$70</definedName>
    <definedName name="BE">[24]Q6!$E$62:$AH$62</definedName>
    <definedName name="BEA">#REF!</definedName>
    <definedName name="BEABA">#REF!</definedName>
    <definedName name="BEABI">#REF!</definedName>
    <definedName name="BEAMU">#REF!</definedName>
    <definedName name="BEC">#REF!</definedName>
    <definedName name="BED">[24]Q6!$E$21:$AH$21</definedName>
    <definedName name="BED_6">[24]Q6!#REF!</definedName>
    <definedName name="BEF">[17]CIRRs!$C$79</definedName>
    <definedName name="Bei">[20]terms!#REF!</definedName>
    <definedName name="BEO">#REF!</definedName>
    <definedName name="BER">#REF!</definedName>
    <definedName name="BERBA">#REF!</definedName>
    <definedName name="BERBI">#REF!</definedName>
    <definedName name="BF">#REF!</definedName>
    <definedName name="BFD">#REF!</definedName>
    <definedName name="BFDA">[24]Q6!#REF!</definedName>
    <definedName name="BFDI">#REF!</definedName>
    <definedName name="BFDIL">[24]Q6!$E$27:$AH$27</definedName>
    <definedName name="BFL_C_G">#REF!</definedName>
    <definedName name="BFL_C_P">#REF!</definedName>
    <definedName name="BFL_CBA">#REF!</definedName>
    <definedName name="BFL_CBI">#REF!</definedName>
    <definedName name="BFL_CMU">#REF!</definedName>
    <definedName name="BFL_D">[24]Q7!$E$26:$AH$26</definedName>
    <definedName name="BFL_D_G">#REF!</definedName>
    <definedName name="BFL_D_P">#REF!</definedName>
    <definedName name="BFL_DBA">#REF!</definedName>
    <definedName name="BFL_DBI">#REF!</definedName>
    <definedName name="BFL_DF">#REF!</definedName>
    <definedName name="BFL_DMU">#REF!</definedName>
    <definedName name="BFLB_DF">#REF!</definedName>
    <definedName name="BFLRES">#REF!</definedName>
    <definedName name="BFO">[24]Q6!#REF!</definedName>
    <definedName name="BFO_S">#REF!</definedName>
    <definedName name="BFOA">[24]Q6!$E$45:$AH$45</definedName>
    <definedName name="BFOAG">[24]Q6!$E$47:$AH$47</definedName>
    <definedName name="BFOL">[24]Q6!#REF!</definedName>
    <definedName name="BFOL_B">[24]Q6!$E$56:$AH$56</definedName>
    <definedName name="BFOL_G">[24]Q6!$E$52:$AH$52</definedName>
    <definedName name="BFOL_L">[24]Q6!$E$48:$AH$48</definedName>
    <definedName name="BFOL_O">[24]Q6!#REF!</definedName>
    <definedName name="BFOL_S">[24]Q6!$E$51:$AH$51</definedName>
    <definedName name="BFOLB">[24]Q6!$E$56:$AH$56</definedName>
    <definedName name="BFOLG_L">[24]Q6!$E$50:$AH$50</definedName>
    <definedName name="BFOTH">#REF!</definedName>
    <definedName name="BFP">[24]Q6!$E$29:$AH$29</definedName>
    <definedName name="BFPA">#REF!</definedName>
    <definedName name="BFPAG">[24]Q6!$E$32:$AH$32</definedName>
    <definedName name="BFPL">#REF!</definedName>
    <definedName name="BFPLBN">[24]Q6!$E$41:$AH$41</definedName>
    <definedName name="BFPLD">[24]Q6!#REF!</definedName>
    <definedName name="BFPLD_G">[24]Q6!$E$37:$AH$37</definedName>
    <definedName name="BFPLE">[24]Q6!$E$33:$AH$33</definedName>
    <definedName name="BFPLE_G">[24]Q6!$E$35:$AH$35</definedName>
    <definedName name="BFPLMM">[24]Q6!$E$43:$AH$43</definedName>
    <definedName name="BFRA">#REF!</definedName>
    <definedName name="BFUND">#REF!</definedName>
    <definedName name="BGS">[24]Q6!#REF!</definedName>
    <definedName name="BI">[24]Q6!#REF!</definedName>
    <definedName name="BIP">[24]Q6!$E$14:$AH$14</definedName>
    <definedName name="BK">#REF!</definedName>
    <definedName name="BKF">#REF!</definedName>
    <definedName name="BKFA">[24]Q6!#REF!</definedName>
    <definedName name="BKFBA">#REF!</definedName>
    <definedName name="BKFBI">#REF!</definedName>
    <definedName name="BKFMU">#REF!</definedName>
    <definedName name="BKO">[24]Q6!$E$22:$AH$22</definedName>
    <definedName name="blopaaaaa">#REF!</definedName>
    <definedName name="BM">[24]Q6!#REF!</definedName>
    <definedName name="BMG">#REF!</definedName>
    <definedName name="BMI">#REF!</definedName>
    <definedName name="BMII">[24]Q6!$E$15:$AH$15</definedName>
    <definedName name="BMII_7">[24]Q7!#REF!</definedName>
    <definedName name="BMII_G">#REF!</definedName>
    <definedName name="BMII_P">#REF!</definedName>
    <definedName name="BMIIBA">#REF!</definedName>
    <definedName name="BMIIBI">#REF!</definedName>
    <definedName name="BMIIMU">#REF!</definedName>
    <definedName name="BMS">#REF!</definedName>
    <definedName name="BNEO">#REF!</definedName>
    <definedName name="BO">#REF!</definedName>
    <definedName name="BOP">#REF!</definedName>
    <definedName name="BOPF">#REF!</definedName>
    <definedName name="bpeju02">[25]bop1actual!#REF!</definedName>
    <definedName name="BRASS">[24]Q6!#REF!</definedName>
    <definedName name="BRASS_1">[24]Q6!#REF!</definedName>
    <definedName name="BRASS_6">[24]Q6!#REF!</definedName>
    <definedName name="brqlmzf" hidden="1">'[26]Cable 2'!#REF!</definedName>
    <definedName name="BS">#REF!</definedName>
    <definedName name="BS1A">#REF!</definedName>
    <definedName name="BTO">#REF!</definedName>
    <definedName name="BTR">[24]Q6!$E$16:$AH$16</definedName>
    <definedName name="BTRG">#REF!</definedName>
    <definedName name="BTRP">#REF!</definedName>
    <definedName name="Button_13">"CLAGA2000_Consolidado_2001_List"</definedName>
    <definedName name="BX">[24]Q6!#REF!</definedName>
    <definedName name="BXG">#REF!</definedName>
    <definedName name="BXI">#REF!</definedName>
    <definedName name="BXS">#REF!</definedName>
    <definedName name="C_">#REF!</definedName>
    <definedName name="CAD">#REF!</definedName>
    <definedName name="ccc">#REF!</definedName>
    <definedName name="CD">#REF!</definedName>
    <definedName name="CD1A">#REF!</definedName>
    <definedName name="CDE">#REF!</definedName>
    <definedName name="CFA">[17]CIRRs!$C$81</definedName>
    <definedName name="CHF">#REF!</definedName>
    <definedName name="CHK1.1">[19]Q1!#REF!</definedName>
    <definedName name="CHK2.1">[19]Q2!#REF!</definedName>
    <definedName name="CHK2.2">[19]Q2!#REF!</definedName>
    <definedName name="CHK2.3">[19]Q2!#REF!</definedName>
    <definedName name="CHK5.1">[24]Q5!#REF!</definedName>
    <definedName name="cirr">#REF!</definedName>
    <definedName name="CLUB91">#REF!</definedName>
    <definedName name="CN">#REF!</definedName>
    <definedName name="CN1A">#REF!</definedName>
    <definedName name="CNY">#REF!</definedName>
    <definedName name="COLOMBIA">#REF!</definedName>
    <definedName name="cons">#REF!</definedName>
    <definedName name="CONTENTS">[27]Contents!$A$1:$F$36</definedName>
    <definedName name="COUNT">#REF!</definedName>
    <definedName name="COUNTER">#REF!</definedName>
    <definedName name="CredDep">#REF!</definedName>
    <definedName name="CRUZ">#REF!</definedName>
    <definedName name="CRUZ1">#REF!</definedName>
    <definedName name="CS">#REF!</definedName>
    <definedName name="CS1A">#REF!</definedName>
    <definedName name="D">#REF!</definedName>
    <definedName name="D_ALTBCA_GDP">#REF!</definedName>
    <definedName name="D_ALTNGDP_R">#REF!</definedName>
    <definedName name="D_ALTNGDP_RG">#REF!</definedName>
    <definedName name="D_ALTPCPI">#REF!</definedName>
    <definedName name="D_ALTPCPIG">#REF!</definedName>
    <definedName name="D_B">[24]Q7!$E$17:$AH$17</definedName>
    <definedName name="D_BCA_GDP">#REF!</definedName>
    <definedName name="D_BFD">#REF!</definedName>
    <definedName name="D_BFL">#REF!</definedName>
    <definedName name="D_BFL_D">#REF!</definedName>
    <definedName name="D_BFL_S">#REF!</definedName>
    <definedName name="D_BFLG">#REF!</definedName>
    <definedName name="D_BFOP">#REF!</definedName>
    <definedName name="D_BFPP">#REF!</definedName>
    <definedName name="D_BFRA1">#REF!</definedName>
    <definedName name="D_BFX">#REF!</definedName>
    <definedName name="D_BFXG">#REF!</definedName>
    <definedName name="D_BFXP">#REF!</definedName>
    <definedName name="D_BRASS">#REF!</definedName>
    <definedName name="D_CalcNGS">#REF!</definedName>
    <definedName name="D_CalcNMG_R">#REF!</definedName>
    <definedName name="D_CalcNXG_R">#REF!</definedName>
    <definedName name="D_D">#REF!</definedName>
    <definedName name="D_D_B">#REF!</definedName>
    <definedName name="D_D_Bdiff">#REF!</definedName>
    <definedName name="D_D_Bdiff1">#REF!</definedName>
    <definedName name="D_D_G">#REF!</definedName>
    <definedName name="D_D_Gdiff">#REF!</definedName>
    <definedName name="D_D_Gdiff1">#REF!</definedName>
    <definedName name="D_D_S">#REF!</definedName>
    <definedName name="D_D_Sdiff">#REF!</definedName>
    <definedName name="D_D_Sdiff1">#REF!</definedName>
    <definedName name="D_DA">#REF!</definedName>
    <definedName name="D_DAdiff">#REF!</definedName>
    <definedName name="D_DAdiff1">#REF!</definedName>
    <definedName name="D_Ddiff">#REF!</definedName>
    <definedName name="D_Ddiff1">#REF!</definedName>
    <definedName name="D_DSdiff">#REF!</definedName>
    <definedName name="D_DSdiff1">#REF!</definedName>
    <definedName name="D_EDNA">#REF!</definedName>
    <definedName name="D_ENDA">#REF!</definedName>
    <definedName name="D_G">#REF!</definedName>
    <definedName name="D_GCB">#REF!</definedName>
    <definedName name="D_GGB">#REF!</definedName>
    <definedName name="D_L">[24]Q7!#REF!</definedName>
    <definedName name="D_MCV">#REF!</definedName>
    <definedName name="D_MCV_B">#REF!</definedName>
    <definedName name="D_MCV_D">#REF!</definedName>
    <definedName name="D_MCV_N">#REF!</definedName>
    <definedName name="D_MCV_T">#REF!</definedName>
    <definedName name="D_NGDP">#REF!</definedName>
    <definedName name="D_NGDP_D">#REF!</definedName>
    <definedName name="D_NGDP_DAQ">#REF!</definedName>
    <definedName name="D_NGDP_DQ">#REF!</definedName>
    <definedName name="D_NGDP_RG">#REF!</definedName>
    <definedName name="D_NGDP_RGAQ">#REF!</definedName>
    <definedName name="D_NGDP_RGQ">#REF!</definedName>
    <definedName name="D_NGDPD">#REF!</definedName>
    <definedName name="D_NGDPDPC">#REF!</definedName>
    <definedName name="D_NGS">#REF!</definedName>
    <definedName name="D_NMG_R">#REF!</definedName>
    <definedName name="D_NSDGDP">#REF!</definedName>
    <definedName name="D_NSDGDP_R">#REF!</definedName>
    <definedName name="D_NTDD_RG">#REF!</definedName>
    <definedName name="D_NTDD_RGAQ">#REF!</definedName>
    <definedName name="D_NTDD_RGQ">#REF!</definedName>
    <definedName name="D_NXG_R">#REF!</definedName>
    <definedName name="D_O">[24]Q7!#REF!</definedName>
    <definedName name="D_OTB">#REF!</definedName>
    <definedName name="D_P">#REF!</definedName>
    <definedName name="D_PCPI">#REF!</definedName>
    <definedName name="D_PCPIAQ">#REF!</definedName>
    <definedName name="D_PCPIG">#REF!</definedName>
    <definedName name="D_PCPIGAQ">#REF!</definedName>
    <definedName name="D_PCPIGQ">#REF!</definedName>
    <definedName name="D_PCPIQ">#REF!</definedName>
    <definedName name="D_PPPPC">#REF!</definedName>
    <definedName name="D_PPPWGT">#REF!</definedName>
    <definedName name="D_S">#REF!</definedName>
    <definedName name="D_SRM">[24]Q7!#REF!</definedName>
    <definedName name="D_SY">[24]Q7!$E$10:$AH$10</definedName>
    <definedName name="D_WPCP33_D">#REF!</definedName>
    <definedName name="DA">#REF!</definedName>
    <definedName name="DABA">#REF!</definedName>
    <definedName name="DABI">#REF!</definedName>
    <definedName name="DAMU">#REF!</definedName>
    <definedName name="Database_MI">#REF!</definedName>
    <definedName name="date">[28]Tablas!$IV$1:$IV$2</definedName>
    <definedName name="dates">[4]Sheet2!$S$8:$S$155</definedName>
    <definedName name="DATES_A">[4]Sheet2!$D$2:$AC$2</definedName>
    <definedName name="datesaa">#REF!</definedName>
    <definedName name="datess">#REF!</definedName>
    <definedName name="DB">[24]Q7!$E$20:$AH$20</definedName>
    <definedName name="DBA">#REF!</definedName>
    <definedName name="DBI">#REF!</definedName>
    <definedName name="DDD">#REF!</definedName>
    <definedName name="DDR">#REF!</definedName>
    <definedName name="DDRBA">#REF!</definedName>
    <definedName name="DEG">#REF!</definedName>
    <definedName name="DEM">[17]CIRRs!$C$84</definedName>
    <definedName name="DEMEURO">#REF!</definedName>
    <definedName name="DG">[24]Q7!$E$19:$AH$19</definedName>
    <definedName name="DG_S">[24]Q7!$E$14:$AH$14</definedName>
    <definedName name="Discount_IDA1">#REF!</definedName>
    <definedName name="Discount_NC">#REF!</definedName>
    <definedName name="DiscountRate">#REF!</definedName>
    <definedName name="DIVISOOR">[29]Sheet2!$A$46</definedName>
    <definedName name="divisor">#REF!</definedName>
    <definedName name="DIVISOR1">#REF!</definedName>
    <definedName name="DKK">#REF!</definedName>
    <definedName name="DKR">#REF!</definedName>
    <definedName name="DM">#REF!</definedName>
    <definedName name="DM1A">#REF!</definedName>
    <definedName name="DMU">#REF!</definedName>
    <definedName name="DO">[24]Q7!#REF!</definedName>
    <definedName name="dr">#REF!</definedName>
    <definedName name="DR1A">#REF!</definedName>
    <definedName name="DS">[24]Q7!$E$22:$AH$22</definedName>
    <definedName name="dsaout">#REF!</definedName>
    <definedName name="DSI">[24]Q7!#REF!</definedName>
    <definedName name="DSP">[24]Q7!$E$23:$AH$23</definedName>
    <definedName name="DSPG">[24]Q7!$E$25:$AH$25</definedName>
    <definedName name="DTS">#REF!</definedName>
    <definedName name="dummy">#REF!</definedName>
    <definedName name="DY">#REF!</definedName>
    <definedName name="DY1A">#REF!</definedName>
    <definedName name="e">[30]bop1!#REF!</definedName>
    <definedName name="Ecowas">[20]terms!#REF!</definedName>
    <definedName name="ECU">#REF!</definedName>
    <definedName name="EDNA">[24]Q6!#REF!</definedName>
    <definedName name="EIB">[17]CIRRs!$C$61</definedName>
    <definedName name="empty">[24]Q5!$DZ$1</definedName>
    <definedName name="ENDA">#REF!</definedName>
    <definedName name="ENDA_PR">#REF!</definedName>
    <definedName name="ENDE">#REF!</definedName>
    <definedName name="EP">#REF!</definedName>
    <definedName name="ergferger" hidden="1">{"Main Economic Indicators",#N/A,FALSE,"C"}</definedName>
    <definedName name="ESC">#REF!</definedName>
    <definedName name="ESP">#REF!</definedName>
    <definedName name="EU">[17]CIRRs!$C$62</definedName>
    <definedName name="EUR">[17]CIRRs!$C$87</definedName>
    <definedName name="EURO">#REF!</definedName>
    <definedName name="EURO1">#REF!</definedName>
    <definedName name="EvolDe" hidden="1">{"Main Economic Indicators",#N/A,FALSE,"C"}</definedName>
    <definedName name="EvolDeuda17int">#REF!</definedName>
    <definedName name="Exch.Rate">#REF!</definedName>
    <definedName name="ExitWRS">[31]Main!$AB$25</definedName>
    <definedName name="EXR_UPDATE">#REF!</definedName>
    <definedName name="External_debt_indicators">[32]Table3!$F$8:$AB$437:'[32]Table3'!$AB$9</definedName>
    <definedName name="FAL">#REF!</definedName>
    <definedName name="FB">#REF!</definedName>
    <definedName name="FB1A">#REF!</definedName>
    <definedName name="FF">#REF!</definedName>
    <definedName name="FF1A">#REF!</definedName>
    <definedName name="FIDR">#REF!</definedName>
    <definedName name="FIM">#REF!</definedName>
    <definedName name="FISC">#REF!</definedName>
    <definedName name="FLOWS">#REF!</definedName>
    <definedName name="FMB">#REF!</definedName>
    <definedName name="FMK">#REF!</definedName>
    <definedName name="FORMATO">#N/A</definedName>
    <definedName name="FRF">#REF!</definedName>
    <definedName name="FRFEURO">#REF!</definedName>
    <definedName name="FS">#REF!</definedName>
    <definedName name="FS1A">#REF!</definedName>
    <definedName name="FT">#REF!</definedName>
    <definedName name="FT1A">#REF!</definedName>
    <definedName name="FUENTE">#REF!</definedName>
    <definedName name="fuente1">#REF!</definedName>
    <definedName name="GBP">#REF!</definedName>
    <definedName name="GCB">[19]Q4!#REF!</definedName>
    <definedName name="GCB_NGDP">[19]Q4!#REF!</definedName>
    <definedName name="GCEC">#REF!</definedName>
    <definedName name="GCED">#REF!</definedName>
    <definedName name="GCEE">#REF!</definedName>
    <definedName name="GCEEP">#REF!</definedName>
    <definedName name="GCEES">#REF!</definedName>
    <definedName name="GCEG">#REF!</definedName>
    <definedName name="GCEH">#REF!</definedName>
    <definedName name="GCEHP">#REF!</definedName>
    <definedName name="GCEI_D">#REF!</definedName>
    <definedName name="GCEI_F">#REF!</definedName>
    <definedName name="GCENL">#REF!</definedName>
    <definedName name="GCEO">#REF!</definedName>
    <definedName name="GCESWH">#REF!</definedName>
    <definedName name="GCEW">#REF!</definedName>
    <definedName name="GCG">#REF!</definedName>
    <definedName name="GCGC">#REF!</definedName>
    <definedName name="GCND_NGDP">[19]Q4!#REF!</definedName>
    <definedName name="GCRG">#REF!</definedName>
    <definedName name="GDP">'[33]Empresas Publicas detalle'!#REF!</definedName>
    <definedName name="GGB">[19]Q4!#REF!</definedName>
    <definedName name="GGB_NGDP">[19]Q4!#REF!</definedName>
    <definedName name="GGEC">#REF!</definedName>
    <definedName name="GGENL">#REF!</definedName>
    <definedName name="GGRG">#REF!</definedName>
    <definedName name="GOB">#REF!</definedName>
    <definedName name="Grace_IDA1">#REF!</definedName>
    <definedName name="Grace_NC">#REF!</definedName>
    <definedName name="Grace1_IDA">#REF!</definedName>
    <definedName name="GUIL">#REF!</definedName>
    <definedName name="GUIL1">#REF!</definedName>
    <definedName name="h">[30]bop1!#REF!</definedName>
    <definedName name="Heading">#REF!</definedName>
    <definedName name="Heading2">#REF!</definedName>
    <definedName name="Heading39">[4]Sheet2!$A$1:$G$5</definedName>
    <definedName name="HIPCDATA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brd">[17]CIRRs!$C$63</definedName>
    <definedName name="IDA">[17]CIRRs!$C$64</definedName>
    <definedName name="IDA_assistance">'[34]tab 14'!$B$6:$U$25</definedName>
    <definedName name="IDB">#REF!</definedName>
    <definedName name="Ifad">[17]CIRRs!$C$65</definedName>
    <definedName name="IKR">#REF!</definedName>
    <definedName name="INFISC1">#REF!</definedName>
    <definedName name="INFISC2">#REF!</definedName>
    <definedName name="info">#REF!</definedName>
    <definedName name="infonotes">#REF!</definedName>
    <definedName name="INMN">#REF!</definedName>
    <definedName name="INPROJ">#REF!</definedName>
    <definedName name="int">#REF!</definedName>
    <definedName name="INTERES">#REF!</definedName>
    <definedName name="Interest_IDA1">#REF!</definedName>
    <definedName name="Interest_NC">#REF!</definedName>
    <definedName name="InterestRate">#REF!</definedName>
    <definedName name="inthalf">[35]Sheet4!$C$58:$G$112</definedName>
    <definedName name="IRLS">#REF!</definedName>
    <definedName name="IRLS1">#REF!</definedName>
    <definedName name="IRP">#REF!</definedName>
    <definedName name="ISD">#REF!</definedName>
    <definedName name="IsDB">[17]CIRRs!$C$68</definedName>
    <definedName name="ITL">#REF!</definedName>
    <definedName name="JA">#REF!</definedName>
    <definedName name="JHAN1">#REF!</definedName>
    <definedName name="JHAN2">#REF!</definedName>
    <definedName name="JHAN3">#REF!</definedName>
    <definedName name="JHAN4">#REF!</definedName>
    <definedName name="JJ">#REF!</definedName>
    <definedName name="JPY">#REF!</definedName>
    <definedName name="JR">#REF!</definedName>
    <definedName name="k" hidden="1">{"Main Economic Indicators",#N/A,FALSE,"C"}</definedName>
    <definedName name="KD">#REF!</definedName>
    <definedName name="KD1A">#REF!</definedName>
    <definedName name="KWD">#REF!</definedName>
    <definedName name="laaejg">#REF!</definedName>
    <definedName name="LD">#REF!</definedName>
    <definedName name="LD1A">#REF!</definedName>
    <definedName name="LE">#REF!</definedName>
    <definedName name="LE1A">#REF!</definedName>
    <definedName name="LEGC">#REF!</definedName>
    <definedName name="LIBRAE">#REF!</definedName>
    <definedName name="LIT">#REF!</definedName>
    <definedName name="LITEURO">#REF!</definedName>
    <definedName name="LLF">[19]Q3!#REF!</definedName>
    <definedName name="LP">#REF!</definedName>
    <definedName name="LP1A">#REF!</definedName>
    <definedName name="LUR">#REF!</definedName>
    <definedName name="LUXF">#REF!</definedName>
    <definedName name="LUXF1">#REF!</definedName>
    <definedName name="Lyon">[23]Sheet3!$O$1</definedName>
    <definedName name="MACRO">#REF!</definedName>
    <definedName name="MALAX">#REF!</definedName>
    <definedName name="MALAX1">#REF!</definedName>
    <definedName name="Maturity_IDA1">#REF!</definedName>
    <definedName name="Maturity_NC">#REF!</definedName>
    <definedName name="MCV_B">[24]Q6!$E$69:$AH$69</definedName>
    <definedName name="MCV_B1">[24]Q6!$E$70:$AH$70</definedName>
    <definedName name="MCV_D">[24]Q7!$E$29:$AH$29</definedName>
    <definedName name="MCV_D1">[24]Q7!$E$30:$AH$30</definedName>
    <definedName name="MCV_T">[24]Q5!$E$22:$AH$22</definedName>
    <definedName name="MCV_T1">[24]Q5!$E$23:$AH$23</definedName>
    <definedName name="MEX">#REF!</definedName>
    <definedName name="MIDDLE">#REF!</definedName>
    <definedName name="MNDATES">#REF!</definedName>
    <definedName name="MONY">#REF!</definedName>
    <definedName name="names">[4]Sheet2!$B$7:$O$7</definedName>
    <definedName name="NAMES_A">[4]Sheet2!$B$5:$B$223</definedName>
    <definedName name="NC_R">[19]Q1!#REF!</definedName>
    <definedName name="NCG">#REF!</definedName>
    <definedName name="NCG_R">#REF!</definedName>
    <definedName name="NCP">#REF!</definedName>
    <definedName name="NCP_R">#REF!</definedName>
    <definedName name="Ndf">[17]CIRRs!$C$69</definedName>
    <definedName name="NFB_R">[19]Q1!#REF!</definedName>
    <definedName name="NFB_R_GDP">[19]Q1!#REF!</definedName>
    <definedName name="NFI">#REF!</definedName>
    <definedName name="NFI_R">#REF!</definedName>
    <definedName name="NFIP">#REF!</definedName>
    <definedName name="NGDP">#REF!</definedName>
    <definedName name="NGDP_D">[19]Q3!#REF!</definedName>
    <definedName name="NGDP_DG">[19]Q3!#REF!</definedName>
    <definedName name="NGDP_R">#REF!</definedName>
    <definedName name="NGDP_RG">[19]Q1!#REF!</definedName>
    <definedName name="NGK">#REF!</definedName>
    <definedName name="NGNI">#REF!</definedName>
    <definedName name="NGPXO">#REF!</definedName>
    <definedName name="NGPXO_R">#REF!</definedName>
    <definedName name="NGS_NGDP">[19]Q2!#REF!</definedName>
    <definedName name="NGSP">[19]Q2!#REF!</definedName>
    <definedName name="NI">[19]Q2!#REF!</definedName>
    <definedName name="NI_GDP">[19]Q2!#REF!</definedName>
    <definedName name="NI_NGDP">[19]Q2!#REF!</definedName>
    <definedName name="NI_R">[19]Q1!#REF!</definedName>
    <definedName name="NINV">#REF!</definedName>
    <definedName name="NINV_R">#REF!</definedName>
    <definedName name="NINV_R_GDP">[19]Q1!#REF!</definedName>
    <definedName name="NLG">[17]CIRRs!$C$99</definedName>
    <definedName name="NM">#REF!</definedName>
    <definedName name="NM_R">#REF!</definedName>
    <definedName name="NMG">#REF!</definedName>
    <definedName name="NMG_R">#REF!</definedName>
    <definedName name="NMG_RG">[19]Q1!#REF!</definedName>
    <definedName name="NMS">[19]Q2!#REF!</definedName>
    <definedName name="NMS_R">[19]Q1!#REF!</definedName>
    <definedName name="NNAMES">#REF!</definedName>
    <definedName name="no" hidden="1">'[7]Crédito SPNF (fiscal)'!#REF!</definedName>
    <definedName name="NOCLUB">#REF!</definedName>
    <definedName name="NOK">#REF!</definedName>
    <definedName name="NOTES">#REF!</definedName>
    <definedName name="NTDD_R">[19]Q1!#REF!</definedName>
    <definedName name="NTDD_RG">[19]Q1!#REF!</definedName>
    <definedName name="NX">#REF!</definedName>
    <definedName name="NX_R">#REF!</definedName>
    <definedName name="NXG">#REF!</definedName>
    <definedName name="NXG_R">#REF!</definedName>
    <definedName name="NXG_RG">[19]Q1!#REF!</definedName>
    <definedName name="NXS">[19]Q2!#REF!</definedName>
    <definedName name="NXS_R">[19]Q1!#REF!</definedName>
    <definedName name="OCTUBRE">#N/A</definedName>
    <definedName name="OnShow">#N/A</definedName>
    <definedName name="OOA">#REF!</definedName>
    <definedName name="Opec">[17]CIRRs!$C$66</definedName>
    <definedName name="OUTDS1">#REF!</definedName>
    <definedName name="OUTFISC">#REF!</definedName>
    <definedName name="OUTIMF">#REF!</definedName>
    <definedName name="OUTMN">#REF!</definedName>
    <definedName name="P">#REF!</definedName>
    <definedName name="Parmeshwar">[27]E!$AJ$98:$AX$115</definedName>
    <definedName name="Path_Data">[4]Sheet2!$B$8</definedName>
    <definedName name="Path_System">[4]Sheet2!$B$7</definedName>
    <definedName name="PAYCAP">#REF!</definedName>
    <definedName name="pchBMG">[24]Q6!#REF!</definedName>
    <definedName name="pchBXG">[24]Q6!#REF!</definedName>
    <definedName name="pchNM_R">[19]Q1!#REF!</definedName>
    <definedName name="pchNMG_R">[19]Q1!#REF!</definedName>
    <definedName name="pchNX_R">[19]Q1!#REF!</definedName>
    <definedName name="pchNXG_R">[19]Q1!#REF!</definedName>
    <definedName name="PCPI">#REF!</definedName>
    <definedName name="PCPIE">#REF!</definedName>
    <definedName name="PCPIG">[19]Q3!#REF!</definedName>
    <definedName name="PORT">#REF!</definedName>
    <definedName name="POTENCIAL">#REF!</definedName>
    <definedName name="PP">#REF!</definedName>
    <definedName name="PRINT_AREA_MI">#REF!</definedName>
    <definedName name="Print_Titles_MI">#REF!</definedName>
    <definedName name="PrintThis_Links">[31]Links!$A$1:$F$33</definedName>
    <definedName name="PRIV0">[24]ASSUM!#REF!</definedName>
    <definedName name="PRIV00">[24]ASSUM!#REF!</definedName>
    <definedName name="PRIV1">[24]ASSUM!#REF!</definedName>
    <definedName name="PRIV11">[24]ASSUM!#REF!</definedName>
    <definedName name="PRIV2">[24]ASSUM!#REF!</definedName>
    <definedName name="PRIV22">[24]ASSUM!#REF!</definedName>
    <definedName name="PRIV3">[24]ASSUM!#REF!</definedName>
    <definedName name="PRIV33">[24]ASSUM!#REF!</definedName>
    <definedName name="PROG">#REF!</definedName>
    <definedName name="proj00">[36]sources!#REF!</definedName>
    <definedName name="prphalf">[35]Sheet4!$C$3:$G$57</definedName>
    <definedName name="PRPINTSEPT">[37]STOCK!$D$4:$W$102</definedName>
    <definedName name="PTA">#REF!</definedName>
    <definedName name="PTAEURO">#REF!</definedName>
    <definedName name="PTAS">#REF!</definedName>
    <definedName name="PTE">#REF!</definedName>
    <definedName name="PUBL00">[24]ASSUM!#REF!</definedName>
    <definedName name="PUBL11">[24]ASSUM!#REF!</definedName>
    <definedName name="PUBL2">[24]ASSUM!#REF!</definedName>
    <definedName name="PUBL22">[24]ASSUM!#REF!</definedName>
    <definedName name="PUBL33">[24]ASSUM!#REF!</definedName>
    <definedName name="PUBL5">[24]ASSUM!#REF!</definedName>
    <definedName name="PUBL55">[24]ASSUM!#REF!</definedName>
    <definedName name="PUBL6">[24]ASSUM!#REF!</definedName>
    <definedName name="PUBL66">[24]ASSUM!#REF!</definedName>
    <definedName name="Q_PAGOS_ENE2010">#REF!</definedName>
    <definedName name="Q_PAGOS_ENE2010_DES">#REF!</definedName>
    <definedName name="Q_PAGOS_JUN2008">#REF!</definedName>
    <definedName name="Q_PAGOS_SEP2009">#REF!</definedName>
    <definedName name="Q_PAGOS_SEP2009_DES">#REF!</definedName>
    <definedName name="qqq" hidden="1">{#N/A,#N/A,FALSE,"EXTRABUDGT"}</definedName>
    <definedName name="qwer" hidden="1">'[26]Cable 2'!#REF!</definedName>
    <definedName name="R_">#REF!</definedName>
    <definedName name="RA">#REF!</definedName>
    <definedName name="RAA">#REF!</definedName>
    <definedName name="RD">#REF!</definedName>
    <definedName name="RD1A">#REF!</definedName>
    <definedName name="RDPESO">#REF!</definedName>
    <definedName name="RDPESO1">#REF!</definedName>
    <definedName name="RDPESO2">#REF!</definedName>
    <definedName name="RDPESO3">#REF!</definedName>
    <definedName name="RE">#REF!</definedName>
    <definedName name="REDUC">[23]Sheet1!$I$1</definedName>
    <definedName name="RELACION">#REF!</definedName>
    <definedName name="Relación_de_Bonos_Internos_Subastas_Ministerio_de_Hacienda__Ley_No._498_08">'[38]Bonos Internos_14-18'!#REF!</definedName>
    <definedName name="RESERVA">#REF!</definedName>
    <definedName name="RESUMEN">#REF!</definedName>
    <definedName name="RESUMEN11">#REF!</definedName>
    <definedName name="RESUMEN2">#REF!</definedName>
    <definedName name="RESUMEN3">#REF!</definedName>
    <definedName name="RESUMEN4">#REF!</definedName>
    <definedName name="RESUMEN5">#REF!</definedName>
    <definedName name="RESUMEN6">#REF!</definedName>
    <definedName name="RESUMEN7">#REF!</definedName>
    <definedName name="RESUMEN9">#REF!</definedName>
    <definedName name="revenue">[23]Sheet3!$A$747:$IV$747</definedName>
    <definedName name="Revisions">[23]Sheet1!$B$4:$M$46</definedName>
    <definedName name="rngErrorSort">[31]ErrCheck!$A$4</definedName>
    <definedName name="rngLastSave">[31]Main!$G$19</definedName>
    <definedName name="rngLastSent">[31]Main!$G$18</definedName>
    <definedName name="rngLastUpdate">[31]Links!$D$2</definedName>
    <definedName name="rngNeedsUpdate">[31]Links!$E$2</definedName>
    <definedName name="RNGNM">#REF!</definedName>
    <definedName name="rngQuestChecked">[31]ErrCheck!$A$3</definedName>
    <definedName name="ROS">#N/A</definedName>
    <definedName name="RR">#REF!</definedName>
    <definedName name="RS">#REF!</definedName>
    <definedName name="RS1A">#REF!</definedName>
    <definedName name="rtre" hidden="1">{"Main Economic Indicators",#N/A,FALSE,"C"}</definedName>
    <definedName name="RUIZ">#REF!</definedName>
    <definedName name="rXDR">[17]CIRRs!$C$109</definedName>
    <definedName name="S_">#REF!</definedName>
    <definedName name="S_1A">#REF!</definedName>
    <definedName name="SAR">#REF!</definedName>
    <definedName name="SCHILL">#REF!</definedName>
    <definedName name="SCHILL1">#REF!</definedName>
    <definedName name="SDR">#REF!</definedName>
    <definedName name="SECIND">#REF!</definedName>
    <definedName name="SEK">#REF!</definedName>
    <definedName name="sencount" hidden="1">2</definedName>
    <definedName name="sfwesf" hidden="1">'[7]Crédito SPNF (fiscal)'!#REF!</definedName>
    <definedName name="SING">#REF!</definedName>
    <definedName name="SING1">#REF!</definedName>
    <definedName name="SP">#REF!</definedName>
    <definedName name="SPG">#REF!</definedName>
    <definedName name="spnf">[22]!spnf</definedName>
    <definedName name="STOCK">[37]STOCK!$D$4:$K$69</definedName>
    <definedName name="STOP">#REF!</definedName>
    <definedName name="SUPLI">#REF!</definedName>
    <definedName name="SUPLIDORES">#REF!</definedName>
    <definedName name="SwitchColor">#REF!</definedName>
    <definedName name="table">#REF!</definedName>
    <definedName name="TABLE_1">'[39]150dp'!$A$3:$K$94</definedName>
    <definedName name="Table_2._Country_X___Public_Sector_Financing_1">#REF!</definedName>
    <definedName name="Table_5a">#REF!</definedName>
    <definedName name="table1">#REF!</definedName>
    <definedName name="table10">'[39]150dp'!$A$1:$F$58</definedName>
    <definedName name="table11">#REF!</definedName>
    <definedName name="table15">#REF!</definedName>
    <definedName name="table2">#REF!</definedName>
    <definedName name="table3">'[40]Table 8'!$A$3:$K$61</definedName>
    <definedName name="table4">#REF!</definedName>
    <definedName name="table5">#REF!</definedName>
    <definedName name="table6">#REF!</definedName>
    <definedName name="table7">#REF!</definedName>
    <definedName name="Table8">[4]Sheet2!$A$1:$E$32</definedName>
    <definedName name="table9">#REF!</definedName>
    <definedName name="TASA">#REF!</definedName>
    <definedName name="TASAS">#REF!</definedName>
    <definedName name="Tasas_Interes_06R">[41]A!$A$1:$T$54</definedName>
    <definedName name="tblChecks">[31]ErrCheck!$A$3:$E$5</definedName>
    <definedName name="tblLinks">[31]Links!$A$4:$F$33</definedName>
    <definedName name="TD">#REF!</definedName>
    <definedName name="TD1A">#REF!</definedName>
    <definedName name="TDATE">#REF!</definedName>
    <definedName name="_xlnm.Print_Titles" localSheetId="0">'Por Partida'!$7:$12</definedName>
    <definedName name="_xlnm.Print_Titles">[24]Q5!$A$1:$C$65536,[24]Q5!$A$1:$IV$7</definedName>
    <definedName name="TM">[24]Q5!#REF!</definedName>
    <definedName name="TM_D">[24]Q5!#REF!</definedName>
    <definedName name="TM_DPCH">[24]Q5!#REF!</definedName>
    <definedName name="TM_R">[24]Q5!#REF!</definedName>
    <definedName name="TM_RPCH">[24]Q5!$E$11:$AH$11</definedName>
    <definedName name="TMG">[24]Q5!#REF!</definedName>
    <definedName name="TMG_D">#REF!</definedName>
    <definedName name="TMG_DPCH">[24]Q5!#REF!</definedName>
    <definedName name="TMG_R">[24]Q5!#REF!</definedName>
    <definedName name="TMG_RPCH">[24]Q5!$E$15:$AH$15</definedName>
    <definedName name="TMGO">#REF!</definedName>
    <definedName name="TMGO_D">[24]Q5!#REF!</definedName>
    <definedName name="TMGO_DPCH">[24]Q5!$E$19:$AH$19</definedName>
    <definedName name="TMGO_R">[24]Q5!#REF!</definedName>
    <definedName name="TMGO_RPCH">[24]Q5!#REF!</definedName>
    <definedName name="TMGXO">[24]Q5!#REF!</definedName>
    <definedName name="TMGXO_D">[24]Q5!#REF!</definedName>
    <definedName name="TMGXO_DPCH">[24]Q5!#REF!</definedName>
    <definedName name="TMGXO_R">[24]Q5!#REF!</definedName>
    <definedName name="TMGXO_RPCH">[24]Q5!#REF!</definedName>
    <definedName name="TMS">[24]Q5!#REF!</definedName>
    <definedName name="TNAME">#REF!</definedName>
    <definedName name="TOTAL">#REF!</definedName>
    <definedName name="tricom00pub99rev">'[21]bop1datos rev'!#REF!</definedName>
    <definedName name="trim9702">[42]bop1!#REF!</definedName>
    <definedName name="trim9798990001">'[43]bop1datos rev'!#REF!</definedName>
    <definedName name="trimestres9902">[42]bop1!#REF!</definedName>
    <definedName name="TX">[24]Q5!#REF!</definedName>
    <definedName name="TX_D">[24]Q5!#REF!</definedName>
    <definedName name="TX_DPCH">[24]Q5!#REF!</definedName>
    <definedName name="TX_R">[24]Q5!#REF!</definedName>
    <definedName name="TX_RPCH">[24]Q5!$E$10:$AH$10</definedName>
    <definedName name="TXG">[24]Q5!#REF!</definedName>
    <definedName name="TXG_D">#REF!</definedName>
    <definedName name="TXG_DPCH">[24]Q5!#REF!</definedName>
    <definedName name="TXG_R">[24]Q5!#REF!</definedName>
    <definedName name="TXG_RPCH">[24]Q5!$E$14:$AH$14</definedName>
    <definedName name="TXGO">#REF!</definedName>
    <definedName name="TXGO_D">[24]Q5!#REF!</definedName>
    <definedName name="TXGO_DPCH">[24]Q5!$E$17:$AH$17</definedName>
    <definedName name="TXGO_R">[24]Q5!#REF!</definedName>
    <definedName name="TXGO_RPCH">[24]Q5!#REF!</definedName>
    <definedName name="TXGXO">[24]Q5!#REF!</definedName>
    <definedName name="TXGXO_D">[24]Q5!#REF!</definedName>
    <definedName name="TXGXO_DPCH">[24]Q5!#REF!</definedName>
    <definedName name="TXGXO_R">[24]Q5!#REF!</definedName>
    <definedName name="TXGXO_RPCH">[24]Q5!#REF!</definedName>
    <definedName name="TXS">[24]Q5!#REF!</definedName>
    <definedName name="UAED">#REF!</definedName>
    <definedName name="UAED1">#REF!</definedName>
    <definedName name="UC">#REF!</definedName>
    <definedName name="UC1A">#REF!</definedName>
    <definedName name="UCC">#REF!</definedName>
    <definedName name="UDCTA">#REF!</definedName>
    <definedName name="USD">#REF!</definedName>
    <definedName name="VENEZU">#REF!</definedName>
    <definedName name="volume_trade">#REF!</definedName>
    <definedName name="WEO">#REF!</definedName>
    <definedName name="WEOD">#REF!</definedName>
    <definedName name="weodata">#REF!</definedName>
    <definedName name="will">#N/A</definedName>
    <definedName name="WPCP33_D">[24]Q5!#REF!</definedName>
    <definedName name="WPCP33pch">[24]Q5!#REF!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t_d">[17]CIRRs!$C$59</definedName>
    <definedName name="X">#REF!</definedName>
    <definedName name="X_Rate">#REF!</definedName>
    <definedName name="XandRev">'[34]tab 3'!$F$63:$Z$65</definedName>
    <definedName name="xdr">#REF!</definedName>
    <definedName name="XGS">#REF!</definedName>
    <definedName name="XOF">#REF!</definedName>
    <definedName name="xr">#REF!</definedName>
    <definedName name="xxWRS_1">[4]Sheet2!$A$1:$A$77</definedName>
    <definedName name="XXX">#REF!</definedName>
    <definedName name="year">#REF!</definedName>
    <definedName name="Years">[24]Q7!$E$6:$AH$6</definedName>
    <definedName name="YY">#REF!</definedName>
    <definedName name="YY1A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sdfs" hidden="1">'[7]Crédito SPNF (fiscal)'!#REF!</definedName>
  </definedNames>
  <calcPr calcId="145621"/>
</workbook>
</file>

<file path=xl/calcChain.xml><?xml version="1.0" encoding="utf-8"?>
<calcChain xmlns="http://schemas.openxmlformats.org/spreadsheetml/2006/main">
  <c r="F42" i="2" l="1"/>
  <c r="K89" i="2" l="1"/>
  <c r="J89" i="2"/>
  <c r="I89" i="2"/>
  <c r="H89" i="2"/>
  <c r="G89" i="2"/>
  <c r="F89" i="2"/>
  <c r="E89" i="2"/>
  <c r="D89" i="2"/>
  <c r="C89" i="2"/>
  <c r="B89" i="2"/>
  <c r="L89" i="2"/>
  <c r="B111" i="2" l="1"/>
  <c r="C111" i="2"/>
  <c r="D111" i="2"/>
  <c r="E111" i="2"/>
  <c r="F111" i="2"/>
  <c r="G111" i="2"/>
  <c r="H111" i="2"/>
  <c r="I111" i="2"/>
  <c r="J111" i="2"/>
  <c r="K111" i="2"/>
  <c r="L111" i="2"/>
  <c r="M111" i="2"/>
  <c r="N111" i="2"/>
  <c r="M89" i="2"/>
  <c r="N131" i="2"/>
  <c r="N128" i="2"/>
  <c r="N125" i="2"/>
  <c r="N123" i="2" s="1"/>
  <c r="N120" i="2"/>
  <c r="M116" i="2"/>
  <c r="N116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N89" i="2"/>
  <c r="N42" i="2"/>
  <c r="N94" i="2"/>
  <c r="N93" i="2" s="1"/>
  <c r="N83" i="2"/>
  <c r="N77" i="2"/>
  <c r="N72" i="2"/>
  <c r="N71" i="2" s="1"/>
  <c r="N60" i="2"/>
  <c r="N56" i="2"/>
  <c r="N55" i="2" s="1"/>
  <c r="N34" i="2"/>
  <c r="N31" i="2"/>
  <c r="N21" i="2"/>
  <c r="N20" i="2" s="1"/>
  <c r="N15" i="2"/>
  <c r="N118" i="2" l="1"/>
  <c r="N115" i="2" s="1"/>
  <c r="N110" i="2"/>
  <c r="N70" i="2"/>
  <c r="N30" i="2"/>
  <c r="N14" i="2" s="1"/>
  <c r="N13" i="2" l="1"/>
  <c r="N107" i="2" s="1"/>
  <c r="N109" i="2" s="1"/>
  <c r="N130" i="2" s="1"/>
  <c r="N137" i="2" s="1"/>
  <c r="L116" i="2" l="1"/>
  <c r="B128" i="2" l="1"/>
  <c r="C128" i="2"/>
  <c r="D128" i="2"/>
  <c r="E128" i="2"/>
  <c r="F128" i="2"/>
  <c r="G128" i="2"/>
  <c r="B131" i="2" l="1"/>
  <c r="B125" i="2"/>
  <c r="B123" i="2" s="1"/>
  <c r="B120" i="2"/>
  <c r="B94" i="2"/>
  <c r="B93" i="2" s="1"/>
  <c r="B83" i="2"/>
  <c r="B77" i="2"/>
  <c r="B72" i="2"/>
  <c r="B60" i="2"/>
  <c r="B56" i="2"/>
  <c r="B42" i="2"/>
  <c r="B34" i="2"/>
  <c r="B31" i="2"/>
  <c r="B21" i="2"/>
  <c r="B20" i="2" s="1"/>
  <c r="B15" i="2"/>
  <c r="C131" i="2"/>
  <c r="C125" i="2"/>
  <c r="C123" i="2" s="1"/>
  <c r="C120" i="2"/>
  <c r="C94" i="2"/>
  <c r="C93" i="2" s="1"/>
  <c r="C83" i="2"/>
  <c r="C77" i="2"/>
  <c r="C72" i="2"/>
  <c r="C60" i="2"/>
  <c r="C56" i="2"/>
  <c r="C42" i="2"/>
  <c r="C34" i="2"/>
  <c r="C31" i="2"/>
  <c r="C21" i="2"/>
  <c r="C20" i="2" s="1"/>
  <c r="C15" i="2"/>
  <c r="B118" i="2" l="1"/>
  <c r="B55" i="2"/>
  <c r="B71" i="2"/>
  <c r="B70" i="2" s="1"/>
  <c r="B30" i="2"/>
  <c r="C71" i="2"/>
  <c r="C70" i="2" s="1"/>
  <c r="C55" i="2"/>
  <c r="C118" i="2"/>
  <c r="C30" i="2"/>
  <c r="B115" i="2" l="1"/>
  <c r="B110" i="2" s="1"/>
  <c r="C115" i="2"/>
  <c r="C110" i="2" s="1"/>
  <c r="B14" i="2"/>
  <c r="C14" i="2"/>
  <c r="C13" i="2" l="1"/>
  <c r="C107" i="2" s="1"/>
  <c r="C109" i="2" s="1"/>
  <c r="C130" i="2" s="1"/>
  <c r="B13" i="2"/>
  <c r="B107" i="2" s="1"/>
  <c r="B109" i="2" s="1"/>
  <c r="B130" i="2" s="1"/>
  <c r="D131" i="2"/>
  <c r="D125" i="2"/>
  <c r="D123" i="2" s="1"/>
  <c r="D120" i="2"/>
  <c r="D94" i="2"/>
  <c r="D93" i="2" s="1"/>
  <c r="D83" i="2"/>
  <c r="D77" i="2"/>
  <c r="D72" i="2"/>
  <c r="D60" i="2"/>
  <c r="D56" i="2"/>
  <c r="D42" i="2"/>
  <c r="D34" i="2"/>
  <c r="D31" i="2"/>
  <c r="D21" i="2"/>
  <c r="D20" i="2" s="1"/>
  <c r="D15" i="2"/>
  <c r="C137" i="2" l="1"/>
  <c r="B137" i="2"/>
  <c r="D118" i="2"/>
  <c r="D55" i="2"/>
  <c r="D71" i="2"/>
  <c r="D70" i="2" s="1"/>
  <c r="D30" i="2"/>
  <c r="G83" i="2"/>
  <c r="G131" i="2"/>
  <c r="G125" i="2"/>
  <c r="G123" i="2" s="1"/>
  <c r="G120" i="2"/>
  <c r="G94" i="2"/>
  <c r="G93" i="2" s="1"/>
  <c r="G77" i="2"/>
  <c r="G72" i="2"/>
  <c r="G60" i="2"/>
  <c r="G56" i="2"/>
  <c r="G42" i="2"/>
  <c r="G34" i="2"/>
  <c r="G31" i="2"/>
  <c r="G21" i="2"/>
  <c r="G20" i="2" s="1"/>
  <c r="G15" i="2"/>
  <c r="H131" i="2"/>
  <c r="F131" i="2"/>
  <c r="E131" i="2"/>
  <c r="H128" i="2"/>
  <c r="H125" i="2"/>
  <c r="H123" i="2" s="1"/>
  <c r="F125" i="2"/>
  <c r="F123" i="2" s="1"/>
  <c r="E125" i="2"/>
  <c r="E123" i="2" s="1"/>
  <c r="H120" i="2"/>
  <c r="F120" i="2"/>
  <c r="E120" i="2"/>
  <c r="H94" i="2"/>
  <c r="H93" i="2" s="1"/>
  <c r="F94" i="2"/>
  <c r="F93" i="2" s="1"/>
  <c r="E94" i="2"/>
  <c r="E93" i="2" s="1"/>
  <c r="H83" i="2"/>
  <c r="F83" i="2"/>
  <c r="E83" i="2"/>
  <c r="H77" i="2"/>
  <c r="F77" i="2"/>
  <c r="E77" i="2"/>
  <c r="H72" i="2"/>
  <c r="F72" i="2"/>
  <c r="E72" i="2"/>
  <c r="H60" i="2"/>
  <c r="F60" i="2"/>
  <c r="E60" i="2"/>
  <c r="H56" i="2"/>
  <c r="F56" i="2"/>
  <c r="E56" i="2"/>
  <c r="H42" i="2"/>
  <c r="E42" i="2"/>
  <c r="H34" i="2"/>
  <c r="F34" i="2"/>
  <c r="E34" i="2"/>
  <c r="H31" i="2"/>
  <c r="F31" i="2"/>
  <c r="E31" i="2"/>
  <c r="H21" i="2"/>
  <c r="H20" i="2" s="1"/>
  <c r="F21" i="2"/>
  <c r="F20" i="2" s="1"/>
  <c r="E21" i="2"/>
  <c r="E20" i="2" s="1"/>
  <c r="H15" i="2"/>
  <c r="F15" i="2"/>
  <c r="E15" i="2"/>
  <c r="D115" i="2" l="1"/>
  <c r="D110" i="2" s="1"/>
  <c r="D14" i="2"/>
  <c r="G55" i="2"/>
  <c r="H30" i="2"/>
  <c r="H118" i="2"/>
  <c r="E118" i="2"/>
  <c r="F118" i="2"/>
  <c r="H71" i="2"/>
  <c r="H70" i="2" s="1"/>
  <c r="E55" i="2"/>
  <c r="G30" i="2"/>
  <c r="G118" i="2"/>
  <c r="F55" i="2"/>
  <c r="H55" i="2"/>
  <c r="G71" i="2"/>
  <c r="G70" i="2" s="1"/>
  <c r="E71" i="2"/>
  <c r="E70" i="2" s="1"/>
  <c r="F71" i="2"/>
  <c r="F70" i="2" s="1"/>
  <c r="E30" i="2"/>
  <c r="F30" i="2"/>
  <c r="G14" i="2" l="1"/>
  <c r="G13" i="2" s="1"/>
  <c r="G107" i="2" s="1"/>
  <c r="D13" i="2"/>
  <c r="D107" i="2" s="1"/>
  <c r="D109" i="2" s="1"/>
  <c r="D130" i="2" s="1"/>
  <c r="F115" i="2"/>
  <c r="F110" i="2" s="1"/>
  <c r="E115" i="2"/>
  <c r="E110" i="2" s="1"/>
  <c r="G115" i="2"/>
  <c r="G110" i="2" s="1"/>
  <c r="H115" i="2"/>
  <c r="H110" i="2" s="1"/>
  <c r="E14" i="2"/>
  <c r="F14" i="2"/>
  <c r="F13" i="2" s="1"/>
  <c r="H14" i="2"/>
  <c r="H13" i="2" s="1"/>
  <c r="M15" i="2"/>
  <c r="M21" i="2"/>
  <c r="M20" i="2" s="1"/>
  <c r="M31" i="2"/>
  <c r="M34" i="2"/>
  <c r="M42" i="2"/>
  <c r="M56" i="2"/>
  <c r="M60" i="2"/>
  <c r="M72" i="2"/>
  <c r="M77" i="2"/>
  <c r="M83" i="2"/>
  <c r="M94" i="2"/>
  <c r="M93" i="2" s="1"/>
  <c r="M120" i="2"/>
  <c r="M125" i="2"/>
  <c r="M123" i="2" s="1"/>
  <c r="M128" i="2"/>
  <c r="M131" i="2"/>
  <c r="G109" i="2" l="1"/>
  <c r="G130" i="2" s="1"/>
  <c r="G137" i="2" s="1"/>
  <c r="E13" i="2"/>
  <c r="E107" i="2" s="1"/>
  <c r="E109" i="2" s="1"/>
  <c r="E130" i="2" s="1"/>
  <c r="D137" i="2"/>
  <c r="H107" i="2"/>
  <c r="H109" i="2" s="1"/>
  <c r="H130" i="2" s="1"/>
  <c r="H137" i="2" s="1"/>
  <c r="F107" i="2"/>
  <c r="M55" i="2"/>
  <c r="M118" i="2"/>
  <c r="M71" i="2"/>
  <c r="M70" i="2" s="1"/>
  <c r="M30" i="2"/>
  <c r="I128" i="2"/>
  <c r="I125" i="2"/>
  <c r="I123" i="2" s="1"/>
  <c r="I120" i="2"/>
  <c r="I118" i="2" s="1"/>
  <c r="I115" i="2" s="1"/>
  <c r="J125" i="2"/>
  <c r="J123" i="2" s="1"/>
  <c r="K125" i="2"/>
  <c r="K123" i="2" s="1"/>
  <c r="L125" i="2"/>
  <c r="L123" i="2" s="1"/>
  <c r="J120" i="2"/>
  <c r="K120" i="2"/>
  <c r="L120" i="2"/>
  <c r="J128" i="2"/>
  <c r="K128" i="2"/>
  <c r="L128" i="2"/>
  <c r="J94" i="2"/>
  <c r="J93" i="2" s="1"/>
  <c r="K94" i="2"/>
  <c r="K93" i="2" s="1"/>
  <c r="L94" i="2"/>
  <c r="L93" i="2" s="1"/>
  <c r="I94" i="2"/>
  <c r="I93" i="2" s="1"/>
  <c r="M115" i="2" l="1"/>
  <c r="M110" i="2" s="1"/>
  <c r="E137" i="2"/>
  <c r="F109" i="2"/>
  <c r="F130" i="2" s="1"/>
  <c r="M14" i="2"/>
  <c r="M13" i="2" s="1"/>
  <c r="M107" i="2" s="1"/>
  <c r="M109" i="2" s="1"/>
  <c r="K118" i="2"/>
  <c r="J118" i="2"/>
  <c r="L118" i="2"/>
  <c r="I110" i="2"/>
  <c r="I83" i="2"/>
  <c r="J83" i="2"/>
  <c r="K83" i="2"/>
  <c r="L83" i="2"/>
  <c r="J77" i="2"/>
  <c r="K77" i="2"/>
  <c r="L77" i="2"/>
  <c r="I77" i="2"/>
  <c r="I72" i="2"/>
  <c r="J72" i="2"/>
  <c r="K72" i="2"/>
  <c r="L72" i="2"/>
  <c r="I15" i="2"/>
  <c r="J60" i="2"/>
  <c r="K60" i="2"/>
  <c r="L60" i="2"/>
  <c r="I60" i="2"/>
  <c r="J56" i="2"/>
  <c r="K56" i="2"/>
  <c r="L56" i="2"/>
  <c r="I56" i="2"/>
  <c r="J42" i="2"/>
  <c r="K42" i="2"/>
  <c r="L42" i="2"/>
  <c r="I42" i="2"/>
  <c r="J34" i="2"/>
  <c r="K34" i="2"/>
  <c r="L34" i="2"/>
  <c r="I34" i="2"/>
  <c r="J31" i="2"/>
  <c r="K31" i="2"/>
  <c r="L31" i="2"/>
  <c r="I31" i="2"/>
  <c r="I21" i="2"/>
  <c r="I20" i="2" s="1"/>
  <c r="J21" i="2"/>
  <c r="J20" i="2" s="1"/>
  <c r="K21" i="2"/>
  <c r="K20" i="2" s="1"/>
  <c r="L21" i="2"/>
  <c r="L20" i="2" s="1"/>
  <c r="J15" i="2"/>
  <c r="K15" i="2"/>
  <c r="L15" i="2"/>
  <c r="J115" i="2" l="1"/>
  <c r="J110" i="2" s="1"/>
  <c r="K115" i="2"/>
  <c r="K110" i="2" s="1"/>
  <c r="M130" i="2"/>
  <c r="M137" i="2" s="1"/>
  <c r="L115" i="2"/>
  <c r="L110" i="2" s="1"/>
  <c r="F137" i="2"/>
  <c r="L55" i="2"/>
  <c r="L30" i="2"/>
  <c r="J55" i="2"/>
  <c r="K30" i="2"/>
  <c r="J30" i="2"/>
  <c r="J14" i="2" s="1"/>
  <c r="I30" i="2"/>
  <c r="I55" i="2"/>
  <c r="K71" i="2"/>
  <c r="K70" i="2" s="1"/>
  <c r="I71" i="2"/>
  <c r="I70" i="2" s="1"/>
  <c r="L71" i="2"/>
  <c r="L70" i="2" s="1"/>
  <c r="J71" i="2"/>
  <c r="J70" i="2" s="1"/>
  <c r="K55" i="2"/>
  <c r="J131" i="2"/>
  <c r="I131" i="2"/>
  <c r="K131" i="2"/>
  <c r="J13" i="2" l="1"/>
  <c r="L14" i="2"/>
  <c r="J107" i="2"/>
  <c r="J109" i="2" s="1"/>
  <c r="J130" i="2" s="1"/>
  <c r="J137" i="2" s="1"/>
  <c r="I14" i="2"/>
  <c r="K14" i="2"/>
  <c r="K13" i="2" s="1"/>
  <c r="L131" i="2"/>
  <c r="I13" i="2" l="1"/>
  <c r="I107" i="2" s="1"/>
  <c r="I109" i="2" s="1"/>
  <c r="I130" i="2" s="1"/>
  <c r="I137" i="2" s="1"/>
  <c r="L13" i="2"/>
  <c r="L107" i="2" s="1"/>
  <c r="L109" i="2" s="1"/>
  <c r="L130" i="2" s="1"/>
  <c r="L137" i="2" s="1"/>
  <c r="K107" i="2"/>
  <c r="K109" i="2" s="1"/>
  <c r="K130" i="2" s="1"/>
  <c r="K137" i="2" s="1"/>
</calcChain>
</file>

<file path=xl/sharedStrings.xml><?xml version="1.0" encoding="utf-8"?>
<sst xmlns="http://schemas.openxmlformats.org/spreadsheetml/2006/main" count="135" uniqueCount="125">
  <si>
    <t>Impuestos</t>
  </si>
  <si>
    <t>Ministerio de Hacienda de la República Dominicana</t>
  </si>
  <si>
    <t>Dirección General de Política y Legislación Tributaria</t>
  </si>
  <si>
    <t>I. Ingresos Corrientes</t>
  </si>
  <si>
    <t>Sobre las Importaciones</t>
  </si>
  <si>
    <t>Otros Impuestos sobre el Comercio Exterior</t>
  </si>
  <si>
    <t>Impuestos sobre los Ingresos</t>
  </si>
  <si>
    <t>Accesorios sobre los Impuestos a los Ingresos</t>
  </si>
  <si>
    <t>Impuestos sobre la Propiedad</t>
  </si>
  <si>
    <t>Impuestos sobre la Propiedad y Transacciones Financieras y de Capital</t>
  </si>
  <si>
    <t>Impuestos sobre Activos</t>
  </si>
  <si>
    <t>Impuestos sobre Transferencias de Bienes Muebles</t>
  </si>
  <si>
    <t>Impuesto sobre Cheques</t>
  </si>
  <si>
    <t>Otros</t>
  </si>
  <si>
    <t>Accesorios sobre la Propiedad</t>
  </si>
  <si>
    <t>Impuestos sobre los Bienes y Servicios</t>
  </si>
  <si>
    <t>ITBIS Interno</t>
  </si>
  <si>
    <t>ITBIS Externo</t>
  </si>
  <si>
    <t>Impuestos Adicionales y Selectivos sobre Bienes y Servicios</t>
  </si>
  <si>
    <t>Derecho de Circulación Vehículos de Motor</t>
  </si>
  <si>
    <t xml:space="preserve">Imp. Específico Bancas de Apuestas de Lotería  </t>
  </si>
  <si>
    <t>Imp. Específico Bancas de Apuestas Deportivas</t>
  </si>
  <si>
    <t>Accesorios sobre Impuestos Internos a Mercancías y Servicios</t>
  </si>
  <si>
    <t>Impuesto Selectivo Ad Valorem sobre Hidrocarburos, Ley No. 557-05</t>
  </si>
  <si>
    <t>Impuestos sobre el Uso de Bienes y Licencias</t>
  </si>
  <si>
    <t>Impuestos sobre el Comercio y las Transacciones/Comercio Exterior</t>
  </si>
  <si>
    <t>Arancel</t>
  </si>
  <si>
    <t>Impuesto a la Salida de Pasajeros al Exterior por Aeropuertos y Puertos</t>
  </si>
  <si>
    <t>Derechos Consulares</t>
  </si>
  <si>
    <t>Impuestos Ecológicos</t>
  </si>
  <si>
    <t>Impuestos Diversos</t>
  </si>
  <si>
    <t>Transferencias Corrientes</t>
  </si>
  <si>
    <t>Ingresos por Contraprestación</t>
  </si>
  <si>
    <t>Ventas de Bienes y Servicios</t>
  </si>
  <si>
    <t>Ventas de Mercancías del Estado</t>
  </si>
  <si>
    <t>PROMESE</t>
  </si>
  <si>
    <t>Otras Ventas de Mercancías del Gobierno Central</t>
  </si>
  <si>
    <t>Otras Ventas</t>
  </si>
  <si>
    <t>Ventas de Servicios del Estado</t>
  </si>
  <si>
    <t>Otras Ventas de Servicios del Gobierno Central</t>
  </si>
  <si>
    <t>Tasas</t>
  </si>
  <si>
    <t>Tarjetas de Turismo</t>
  </si>
  <si>
    <t>Expedición y Renovación de Pasaportes</t>
  </si>
  <si>
    <t>Derechos Administrativos</t>
  </si>
  <si>
    <t>Otros Ingresos</t>
  </si>
  <si>
    <t>Rentas de la Propiedad</t>
  </si>
  <si>
    <t>Dividendos por Inversiones Empresariales</t>
  </si>
  <si>
    <t>Intereses</t>
  </si>
  <si>
    <t>Arriendo de Activos Tangibles No Producidos</t>
  </si>
  <si>
    <t>Multas y Sanciones</t>
  </si>
  <si>
    <t>Ingresos Diversos</t>
  </si>
  <si>
    <t>II. Ingresos de Capital</t>
  </si>
  <si>
    <t>Ventas de Activos No Financieros</t>
  </si>
  <si>
    <t>Partidas</t>
  </si>
  <si>
    <t>Sobre Las Exportaciones</t>
  </si>
  <si>
    <t>Ingresos Fiscales por Principales Partidas</t>
  </si>
  <si>
    <t>Impuesto Selectivo al Tabaco y los Cigarrillos</t>
  </si>
  <si>
    <t>Impuesto Selectivo a las Telecomunicaciones</t>
  </si>
  <si>
    <t>Impuesto Selectivo a los Seguros</t>
  </si>
  <si>
    <t>17% Registro de Propiedad de Vehículo</t>
  </si>
  <si>
    <t>Contribuciones Sociales</t>
  </si>
  <si>
    <t>Ingresos de las Inst. Centralizadas en Mercancías en la CUT</t>
  </si>
  <si>
    <t>Ingresos de las Inst. Centralizadas en Servicios en La CUT</t>
  </si>
  <si>
    <t>III. Donaciones</t>
  </si>
  <si>
    <t>Recuperación de Prestamos Internos</t>
  </si>
  <si>
    <t>Disminución de Activos Financieros</t>
  </si>
  <si>
    <t>Incremento de Pasivos Financieros</t>
  </si>
  <si>
    <t>Incremento de Pasivos Corrientes</t>
  </si>
  <si>
    <t>Incremento de Pasivos No Corrientes</t>
  </si>
  <si>
    <t>De la Deuda Pública Interna a Largo Plazo</t>
  </si>
  <si>
    <t>De la Deuda Pública Externa a Largo Plazo</t>
  </si>
  <si>
    <t>Colocación de Títulos, Valores de la Deuda Pública a Largo Plazo</t>
  </si>
  <si>
    <t>Incremento de Documentos por Pagar Externo de Largo Plazo</t>
  </si>
  <si>
    <t>Petrocaribe</t>
  </si>
  <si>
    <t>Obtención de Préstamos de la Deuda Pública a Largo Plazo</t>
  </si>
  <si>
    <t>Incremento de Disponibilidades (Reintegros de Cheques de Períodos Anteriores)</t>
  </si>
  <si>
    <t>Fondo para Registro y Devolución de los Depósitos en Excesos en la CUT</t>
  </si>
  <si>
    <t>Ingresos de la CUT No Presupuestaria</t>
  </si>
  <si>
    <t>Depósitos a Cargo del Estado o Fondos Especiales y de Terceros</t>
  </si>
  <si>
    <t>Devolución Impuesto Selectivo al Consumo de Combustibles</t>
  </si>
  <si>
    <t>Devolución de Recursos a Empleados por Retenciones Excesivas por TSS</t>
  </si>
  <si>
    <t>Impuesto sobre la Renta de Personas Físicas</t>
  </si>
  <si>
    <t>Impuesto sobre los Ingresos de las Empresas y otras Corporaciones</t>
  </si>
  <si>
    <t xml:space="preserve">Impuesto sobre los Ingresos Aplicados sin Distinción de Persona </t>
  </si>
  <si>
    <t>Impuestos sobre Operaciones Inmobiliarias</t>
  </si>
  <si>
    <t>Impuestos Internos sobre Mercancias y Servicios</t>
  </si>
  <si>
    <t>Impuesto Específico sobre los Hidrocarburos, Ley No. 112-00</t>
  </si>
  <si>
    <t>Impuesto a la Propiedad Inmobiliaria (IPI) (Impuesto a las Viviendas Suntuarias IVSS)</t>
  </si>
  <si>
    <t>Impuesto Selectivo a Bebidas Alcohólicas</t>
  </si>
  <si>
    <t>Subtotal (I+II)</t>
  </si>
  <si>
    <t>Subtotal con Donaciones (I+II+III)</t>
  </si>
  <si>
    <t>Subtotal con Donaciones, Fuentes y Aplicaciones Financieras (I+II+III+IV+V)</t>
  </si>
  <si>
    <t>IV. Fuentes Financieras</t>
  </si>
  <si>
    <t>V. Aplicaciones Financieras</t>
  </si>
  <si>
    <t>VI. Otros Ingresos</t>
  </si>
  <si>
    <t>Total de Ingresos Reportados en el SIGEF (I+II+III+IV+V+VI)</t>
  </si>
  <si>
    <t>2) Para el 2015, las donaciones incluyen RD$93,475.6 millones producto de la compra a descuento de la deuda de PETROCARIBE adquirida por el Gobierno Dominicano.</t>
  </si>
  <si>
    <t>*Cifras sujetas a rectificación. Las informaciones presentadas incluyen los ingresos presupuestarios y no presupuestarios, por lo que difieren de las del Portal de Transparencia Fiscal,  ya que éstas sólo incluyen los ingresos presupuestarios.</t>
  </si>
  <si>
    <t xml:space="preserve">Notas: 
1) Incluye los dólares convertidos a la tasa oficial.  Excluye los depósitos a cargo del Estado, fondos especiales y de terceros, ingresos de las instituciones centralizadas en la Cuenta Única del Tesoro (CUT) no presupuestaria, los depósitos en exceso de las recaudadoras y TSS.  </t>
  </si>
  <si>
    <t>Ingresos por diferencial del gas licuado de petróleo</t>
  </si>
  <si>
    <t>Disminución de otros activos financieros externos de largo plazo</t>
  </si>
  <si>
    <t>Impuestos sobre el uso de carreteras y puentes (peajes)</t>
  </si>
  <si>
    <t>Ventas de Activos Intangibles</t>
  </si>
  <si>
    <t>Licencias para Operar Bancas de Apuestas</t>
  </si>
  <si>
    <t>Venta de Acciones y Participaciones de Capital</t>
  </si>
  <si>
    <t xml:space="preserve">Impuestos sobre los Activos Financieros </t>
  </si>
  <si>
    <t>Derechos Aeroportuarios</t>
  </si>
  <si>
    <t>Ingresos sin Especificar</t>
  </si>
  <si>
    <t>Impuesto Sobre Tramitación de Documentos</t>
  </si>
  <si>
    <t>Ventas de Formularios y Facturas Consulares</t>
  </si>
  <si>
    <t>Arrendamientos</t>
  </si>
  <si>
    <t>Comisión Cambiaria</t>
  </si>
  <si>
    <t>Fuente: Informe de ingresos, Tesorería Nacional; Ministerio de Hacienda, Sistema Integrado de Gestión Financiera (SIGEF), Informe de Ejecución de Ingresos, Banco Central y Ministerio de Obras Públicas y Comunicaciones.</t>
  </si>
  <si>
    <t xml:space="preserve">Obtención de Préstamos Internos a Corto Plazo </t>
  </si>
  <si>
    <t>Transferencias Capital</t>
  </si>
  <si>
    <t>Millones de Pesos Dominicanos (RD$)*</t>
  </si>
  <si>
    <t>Reliquidación Comisión Cambiaria</t>
  </si>
  <si>
    <t>- Licencias para Portar Armas de Fuego</t>
  </si>
  <si>
    <t>Fondo General</t>
  </si>
  <si>
    <t xml:space="preserve">Recursos de Captación Directa del Ministerio de Interior y Policia </t>
  </si>
  <si>
    <t>- Ingresos de las Inst. Centralizadas en Servicios en la CUT</t>
  </si>
  <si>
    <t>- Otros</t>
  </si>
  <si>
    <t>Licencias sobre Maguina Tragamonedas</t>
  </si>
  <si>
    <t>Servicios de transporte (incluye OMSA, METRO)</t>
  </si>
  <si>
    <t>2007-2019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</si>
</sst>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(* #,##0.0_);_(* \(#,##0.0\);_(* &quot;-&quot;??_);_(@_)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_-* #,##0.0\ _P_-;\-* #,##0.0\ _P_-;_-* &quot;-&quot;??\ _P_-;_-@_-"/>
    <numFmt numFmtId="175" formatCode="_([$€-2]* #,##0.00_);_([$€-2]* \(#,##0.00\);_([$€-2]* &quot;-&quot;??_)"/>
    <numFmt numFmtId="176" formatCode="* _(#,##0.0_)\ _P_-;* \(#,##0.0\)\ _P_-;_-* &quot;-&quot;??\ _P_-;_-@_-"/>
    <numFmt numFmtId="177" formatCode="_ * #,##0.00_ ;_ * \-#,##0.00_ ;_ * &quot;-&quot;??_ ;_ @_ "/>
    <numFmt numFmtId="178" formatCode="mmmm\ d\,\ yyyy"/>
    <numFmt numFmtId="179" formatCode="_-[$€-2]* #,##0.00_-;\-[$€-2]* #,##0.00_-;_-[$€-2]* &quot;-&quot;??_-"/>
    <numFmt numFmtId="180" formatCode="_([$€]* #,##0.00_);_([$€]* \(#,##0.00\);_([$€]* &quot;-&quot;??_);_(@_)"/>
    <numFmt numFmtId="181" formatCode="&quot; &quot;#,##0.00&quot; &quot;;&quot; (&quot;#,##0.00&quot;)&quot;;&quot; -&quot;00&quot; &quot;;&quot; &quot;@&quot; &quot;"/>
    <numFmt numFmtId="182" formatCode="General_)"/>
    <numFmt numFmtId="183" formatCode="#,##0.00,,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#,##0.0_);\(#,##0.0\)"/>
    <numFmt numFmtId="189" formatCode="0.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sz val="10"/>
      <name val="Arial"/>
      <family val="2"/>
    </font>
    <font>
      <b/>
      <sz val="14"/>
      <color theme="1"/>
      <name val="Segoe UI"/>
      <family val="2"/>
    </font>
    <font>
      <sz val="12"/>
      <color theme="1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0"/>
      <name val="Segoe U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MT"/>
    </font>
    <font>
      <sz val="8"/>
      <color indexed="12"/>
      <name val="Helv"/>
    </font>
    <font>
      <sz val="10"/>
      <name val="Geneva"/>
    </font>
    <font>
      <sz val="10"/>
      <name val="Geneva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color indexed="8"/>
      <name val="Tahoma"/>
      <family val="2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Palatino Linotype"/>
      <family val="1"/>
    </font>
    <font>
      <sz val="8"/>
      <name val="Times New Roman"/>
      <family val="1"/>
    </font>
    <font>
      <sz val="10"/>
      <color rgb="FF000000"/>
      <name val="Arial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10"/>
      <color indexed="12"/>
      <name val="Arial"/>
      <family val="2"/>
    </font>
    <font>
      <u/>
      <sz val="9"/>
      <color theme="10"/>
      <name val="Arial"/>
      <family val="2"/>
    </font>
    <font>
      <u/>
      <sz val="8.8000000000000007"/>
      <color theme="10"/>
      <name val="Calibri"/>
      <family val="2"/>
    </font>
    <font>
      <u/>
      <sz val="7.2"/>
      <color indexed="36"/>
      <name val="Helv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theme="1"/>
      <name val="Tahoma"/>
      <family val="2"/>
    </font>
    <font>
      <sz val="11"/>
      <color indexed="60"/>
      <name val="Calibri"/>
      <family val="2"/>
    </font>
    <font>
      <sz val="10"/>
      <name val="Helv"/>
    </font>
    <font>
      <sz val="10"/>
      <name val="Tms Rmn"/>
    </font>
    <font>
      <sz val="11"/>
      <name val="Tms Rmn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 MT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Helv"/>
    </font>
    <font>
      <b/>
      <sz val="11"/>
      <color indexed="8"/>
      <name val="Calibri"/>
      <family val="2"/>
    </font>
    <font>
      <b/>
      <sz val="16"/>
      <color theme="1"/>
      <name val="Segoe UI"/>
      <family val="2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Segoe UI"/>
      <family val="2"/>
    </font>
    <font>
      <b/>
      <sz val="11"/>
      <color indexed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2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63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173" fontId="25" fillId="0" borderId="0" applyFont="0" applyFill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174" fontId="28" fillId="0" borderId="0" applyBorder="0">
      <alignment horizontal="center"/>
    </xf>
    <xf numFmtId="0" fontId="29" fillId="0" borderId="12">
      <protection hidden="1"/>
    </xf>
    <xf numFmtId="0" fontId="29" fillId="0" borderId="12">
      <protection hidden="1"/>
    </xf>
    <xf numFmtId="0" fontId="30" fillId="50" borderId="12" applyNumberFormat="0" applyFont="0" applyBorder="0" applyAlignment="0" applyProtection="0">
      <protection hidden="1"/>
    </xf>
    <xf numFmtId="0" fontId="31" fillId="50" borderId="12" applyNumberFormat="0" applyFont="0" applyBorder="0" applyAlignment="0" applyProtection="0">
      <protection hidden="1"/>
    </xf>
    <xf numFmtId="175" fontId="29" fillId="0" borderId="12">
      <protection hidden="1"/>
    </xf>
    <xf numFmtId="0" fontId="14" fillId="6" borderId="0" applyNumberFormat="0" applyBorder="0" applyAlignment="0" applyProtection="0"/>
    <xf numFmtId="176" fontId="32" fillId="0" borderId="13" applyBorder="0">
      <alignment horizontal="center"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18" fillId="9" borderId="6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4" fillId="50" borderId="14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5" fillId="51" borderId="15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0" fillId="10" borderId="9" applyNumberFormat="0" applyAlignment="0" applyProtection="0"/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" fillId="52" borderId="18"/>
    <xf numFmtId="0" fontId="3" fillId="52" borderId="18"/>
    <xf numFmtId="0" fontId="3" fillId="52" borderId="18"/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0" fontId="37" fillId="53" borderId="17">
      <alignment horizontal="center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1" fontId="37" fillId="52" borderId="17">
      <alignment horizontal="right" vertical="center"/>
    </xf>
    <xf numFmtId="0" fontId="3" fillId="52" borderId="0"/>
    <xf numFmtId="0" fontId="3" fillId="52" borderId="0"/>
    <xf numFmtId="0" fontId="3" fillId="52" borderId="0"/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>
      <alignment horizontal="left" vertical="center"/>
    </xf>
    <xf numFmtId="0" fontId="39" fillId="52" borderId="17"/>
    <xf numFmtId="0" fontId="39" fillId="52" borderId="17"/>
    <xf numFmtId="0" fontId="39" fillId="52" borderId="17"/>
    <xf numFmtId="0" fontId="39" fillId="52" borderId="17"/>
    <xf numFmtId="0" fontId="39" fillId="52" borderId="17"/>
    <xf numFmtId="0" fontId="39" fillId="52" borderId="17"/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38" fillId="52" borderId="17">
      <alignment horizontal="righ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0" fillId="54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1" fillId="52" borderId="17">
      <alignment horizontal="left" vertical="center"/>
    </xf>
    <xf numFmtId="0" fontId="42" fillId="52" borderId="18"/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0" fontId="37" fillId="55" borderId="17">
      <alignment horizontal="left" vertical="center"/>
    </xf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26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4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0" fontId="46" fillId="0" borderId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59" borderId="0" applyNumberFormat="0" applyBorder="0" applyAlignment="0" applyProtection="0"/>
    <xf numFmtId="0" fontId="27" fillId="59" borderId="0" applyNumberFormat="0" applyBorder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8" fillId="41" borderId="14" applyNumberFormat="0" applyAlignment="0" applyProtection="0"/>
    <xf numFmtId="0" fontId="49" fillId="0" borderId="0"/>
    <xf numFmtId="175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46" fillId="0" borderId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50" fillId="0" borderId="0" applyFill="0" applyBorder="0" applyProtection="0">
      <alignment horizontal="left"/>
    </xf>
    <xf numFmtId="0" fontId="13" fillId="5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52" fillId="0" borderId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68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16" fillId="8" borderId="6" applyNumberFormat="0" applyAlignment="0" applyProtection="0"/>
    <xf numFmtId="0" fontId="19" fillId="0" borderId="8" applyNumberFormat="0" applyFill="0" applyAlignment="0" applyProtection="0"/>
    <xf numFmtId="0" fontId="59" fillId="0" borderId="12">
      <alignment horizontal="left"/>
      <protection locked="0"/>
    </xf>
    <xf numFmtId="0" fontId="59" fillId="0" borderId="12">
      <alignment horizontal="lef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5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15" fillId="7" borderId="0" applyNumberFormat="0" applyBorder="0" applyAlignment="0" applyProtection="0"/>
    <xf numFmtId="0" fontId="61" fillId="60" borderId="0" applyNumberFormat="0" applyBorder="0" applyAlignment="0" applyProtection="0"/>
    <xf numFmtId="0" fontId="62" fillId="0" borderId="0"/>
    <xf numFmtId="0" fontId="63" fillId="0" borderId="0"/>
    <xf numFmtId="0" fontId="6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1" fillId="0" borderId="0"/>
    <xf numFmtId="0" fontId="1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>
      <alignment vertical="top"/>
    </xf>
    <xf numFmtId="0" fontId="3" fillId="0" borderId="0"/>
    <xf numFmtId="0" fontId="44" fillId="0" borderId="0"/>
    <xf numFmtId="175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69" fillId="0" borderId="0">
      <alignment vertical="top"/>
    </xf>
    <xf numFmtId="0" fontId="4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182" fontId="70" fillId="0" borderId="0"/>
    <xf numFmtId="0" fontId="66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39" fontId="65" fillId="0" borderId="0"/>
    <xf numFmtId="0" fontId="6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17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63" fillId="0" borderId="0"/>
    <xf numFmtId="0" fontId="1" fillId="0" borderId="0"/>
    <xf numFmtId="0" fontId="6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2" fontId="6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66" fillId="0" borderId="0"/>
    <xf numFmtId="0" fontId="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175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6" fillId="0" borderId="0"/>
    <xf numFmtId="175" fontId="26" fillId="0" borderId="0"/>
    <xf numFmtId="0" fontId="3" fillId="0" borderId="0"/>
    <xf numFmtId="0" fontId="6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6" fillId="0" borderId="0"/>
    <xf numFmtId="175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4" fontId="43" fillId="0" borderId="0" applyFill="0" applyBorder="0" applyAlignment="0" applyProtection="0">
      <alignment horizontal="right"/>
    </xf>
    <xf numFmtId="184" fontId="43" fillId="0" borderId="0" applyFill="0" applyBorder="0" applyAlignment="0" applyProtection="0">
      <alignment horizontal="right"/>
    </xf>
    <xf numFmtId="184" fontId="43" fillId="0" borderId="0" applyFill="0" applyBorder="0" applyAlignment="0" applyProtection="0">
      <alignment horizontal="right"/>
    </xf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0" fontId="3" fillId="61" borderId="19" applyNumberFormat="0" applyFont="0" applyAlignment="0" applyProtection="0"/>
    <xf numFmtId="175" fontId="3" fillId="61" borderId="19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43" fillId="61" borderId="19" applyNumberFormat="0" applyFont="0" applyAlignment="0" applyProtection="0"/>
    <xf numFmtId="0" fontId="1" fillId="11" borderId="10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43" fillId="61" borderId="19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26" fillId="11" borderId="10" applyNumberFormat="0" applyFont="0" applyAlignment="0" applyProtection="0"/>
    <xf numFmtId="0" fontId="17" fillId="9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0" fontId="71" fillId="0" borderId="12" applyNumberFormat="0" applyFill="0" applyBorder="0" applyAlignment="0" applyProtection="0">
      <protection hidden="1"/>
    </xf>
    <xf numFmtId="0" fontId="71" fillId="0" borderId="12" applyNumberFormat="0" applyFill="0" applyBorder="0" applyAlignment="0" applyProtection="0">
      <protection hidden="1"/>
    </xf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72" fillId="50" borderId="20" applyNumberFormat="0" applyAlignment="0" applyProtection="0"/>
    <xf numFmtId="0" fontId="49" fillId="0" borderId="0"/>
    <xf numFmtId="167" fontId="73" fillId="62" borderId="0" applyFont="0" applyFill="0" applyAlignment="0">
      <alignment horizontal="left"/>
    </xf>
    <xf numFmtId="0" fontId="74" fillId="0" borderId="0" applyBorder="0" applyProtection="0">
      <alignment horizontal="left"/>
    </xf>
    <xf numFmtId="0" fontId="75" fillId="0" borderId="0" applyFill="0" applyBorder="0" applyProtection="0">
      <alignment horizontal="left"/>
    </xf>
    <xf numFmtId="0" fontId="68" fillId="0" borderId="1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50" borderId="12"/>
    <xf numFmtId="0" fontId="81" fillId="50" borderId="12"/>
    <xf numFmtId="0" fontId="23" fillId="0" borderId="11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82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/>
  </cellStyleXfs>
  <cellXfs count="96">
    <xf numFmtId="0" fontId="0" fillId="0" borderId="0" xfId="0"/>
    <xf numFmtId="0" fontId="8" fillId="3" borderId="2" xfId="0" applyFont="1" applyFill="1" applyBorder="1"/>
    <xf numFmtId="167" fontId="8" fillId="3" borderId="2" xfId="1" applyNumberFormat="1" applyFont="1" applyFill="1" applyBorder="1" applyAlignment="1">
      <alignment horizontal="right"/>
    </xf>
    <xf numFmtId="0" fontId="9" fillId="4" borderId="0" xfId="0" applyFont="1" applyFill="1" applyBorder="1" applyAlignment="1">
      <alignment horizontal="center"/>
    </xf>
    <xf numFmtId="0" fontId="5" fillId="2" borderId="0" xfId="0" applyFont="1" applyFill="1"/>
    <xf numFmtId="188" fontId="84" fillId="2" borderId="0" xfId="1236" applyNumberFormat="1" applyFont="1" applyFill="1" applyBorder="1"/>
    <xf numFmtId="49" fontId="84" fillId="2" borderId="0" xfId="1236" applyNumberFormat="1" applyFont="1" applyFill="1" applyBorder="1" applyAlignment="1" applyProtection="1">
      <alignment horizontal="left" indent="1"/>
    </xf>
    <xf numFmtId="188" fontId="84" fillId="2" borderId="0" xfId="1236" applyNumberFormat="1" applyFont="1" applyFill="1" applyBorder="1" applyProtection="1"/>
    <xf numFmtId="188" fontId="85" fillId="2" borderId="0" xfId="1236" applyNumberFormat="1" applyFont="1" applyFill="1" applyBorder="1" applyProtection="1"/>
    <xf numFmtId="188" fontId="84" fillId="2" borderId="0" xfId="2636" applyNumberFormat="1" applyFont="1" applyFill="1" applyBorder="1" applyProtection="1"/>
    <xf numFmtId="49" fontId="84" fillId="2" borderId="0" xfId="1236" applyNumberFormat="1" applyFont="1" applyFill="1" applyBorder="1" applyAlignment="1" applyProtection="1">
      <alignment horizontal="left"/>
    </xf>
    <xf numFmtId="49" fontId="84" fillId="2" borderId="0" xfId="1236" applyNumberFormat="1" applyFont="1" applyFill="1" applyBorder="1" applyAlignment="1" applyProtection="1">
      <alignment horizontal="left" indent="2"/>
    </xf>
    <xf numFmtId="49" fontId="85" fillId="2" borderId="0" xfId="1236" applyNumberFormat="1" applyFont="1" applyFill="1" applyBorder="1" applyAlignment="1" applyProtection="1">
      <alignment horizontal="left" indent="3"/>
    </xf>
    <xf numFmtId="0" fontId="84" fillId="2" borderId="0" xfId="2636" applyFont="1" applyFill="1" applyBorder="1" applyAlignment="1" applyProtection="1">
      <alignment horizontal="left" indent="2"/>
    </xf>
    <xf numFmtId="49" fontId="84" fillId="2" borderId="0" xfId="1236" applyNumberFormat="1" applyFont="1" applyFill="1" applyBorder="1"/>
    <xf numFmtId="49" fontId="85" fillId="2" borderId="0" xfId="2636" applyNumberFormat="1" applyFont="1" applyFill="1" applyBorder="1" applyAlignment="1" applyProtection="1">
      <alignment horizontal="left" indent="3"/>
    </xf>
    <xf numFmtId="49" fontId="84" fillId="2" borderId="0" xfId="1236" applyNumberFormat="1" applyFont="1" applyFill="1" applyBorder="1" applyAlignment="1">
      <alignment horizontal="left" indent="1"/>
    </xf>
    <xf numFmtId="0" fontId="84" fillId="2" borderId="0" xfId="2636" applyFont="1" applyFill="1" applyBorder="1" applyAlignment="1" applyProtection="1">
      <alignment horizontal="left" indent="1"/>
    </xf>
    <xf numFmtId="49" fontId="84" fillId="2" borderId="0" xfId="2636" applyNumberFormat="1" applyFont="1" applyFill="1" applyBorder="1" applyAlignment="1" applyProtection="1">
      <alignment horizontal="left" indent="2"/>
    </xf>
    <xf numFmtId="49" fontId="85" fillId="2" borderId="0" xfId="0" applyNumberFormat="1" applyFont="1" applyFill="1" applyBorder="1" applyAlignment="1" applyProtection="1">
      <alignment horizontal="left" indent="3"/>
    </xf>
    <xf numFmtId="49" fontId="85" fillId="2" borderId="0" xfId="1236" applyNumberFormat="1" applyFont="1" applyFill="1" applyBorder="1" applyAlignment="1" applyProtection="1">
      <alignment horizontal="left" indent="2"/>
    </xf>
    <xf numFmtId="49" fontId="85" fillId="2" borderId="0" xfId="0" applyNumberFormat="1" applyFont="1" applyFill="1" applyBorder="1" applyAlignment="1" applyProtection="1">
      <alignment horizontal="left" indent="2"/>
    </xf>
    <xf numFmtId="49" fontId="84" fillId="2" borderId="0" xfId="1236" applyNumberFormat="1" applyFont="1" applyFill="1" applyBorder="1" applyAlignment="1" applyProtection="1"/>
    <xf numFmtId="49" fontId="85" fillId="2" borderId="0" xfId="1236" applyNumberFormat="1" applyFont="1" applyFill="1" applyBorder="1" applyAlignment="1" applyProtection="1">
      <alignment horizontal="left" indent="1"/>
    </xf>
    <xf numFmtId="49" fontId="84" fillId="2" borderId="0" xfId="0" applyNumberFormat="1" applyFont="1" applyFill="1" applyBorder="1" applyAlignment="1" applyProtection="1"/>
    <xf numFmtId="49" fontId="85" fillId="2" borderId="0" xfId="0" applyNumberFormat="1" applyFont="1" applyFill="1" applyBorder="1" applyAlignment="1" applyProtection="1">
      <alignment horizontal="left" indent="1"/>
    </xf>
    <xf numFmtId="188" fontId="85" fillId="2" borderId="0" xfId="0" applyNumberFormat="1" applyFont="1" applyFill="1" applyBorder="1" applyAlignment="1" applyProtection="1">
      <alignment vertical="center"/>
    </xf>
    <xf numFmtId="188" fontId="8" fillId="2" borderId="0" xfId="0" applyNumberFormat="1" applyFont="1" applyFill="1" applyBorder="1" applyProtection="1"/>
    <xf numFmtId="188" fontId="6" fillId="2" borderId="0" xfId="0" applyNumberFormat="1" applyFont="1" applyFill="1" applyBorder="1" applyProtection="1"/>
    <xf numFmtId="188" fontId="8" fillId="2" borderId="0" xfId="2636" applyNumberFormat="1" applyFont="1" applyFill="1" applyBorder="1" applyProtection="1"/>
    <xf numFmtId="188" fontId="6" fillId="2" borderId="0" xfId="2636" applyNumberFormat="1" applyFont="1" applyFill="1" applyBorder="1" applyProtection="1"/>
    <xf numFmtId="188" fontId="6" fillId="2" borderId="0" xfId="0" applyNumberFormat="1" applyFont="1" applyFill="1" applyBorder="1" applyAlignment="1" applyProtection="1">
      <alignment vertical="center"/>
    </xf>
    <xf numFmtId="43" fontId="6" fillId="2" borderId="0" xfId="619" applyFont="1" applyFill="1" applyBorder="1" applyAlignment="1" applyProtection="1">
      <alignment vertical="center"/>
    </xf>
    <xf numFmtId="0" fontId="86" fillId="2" borderId="0" xfId="0" applyFont="1" applyFill="1"/>
    <xf numFmtId="49" fontId="84" fillId="2" borderId="0" xfId="0" applyNumberFormat="1" applyFont="1" applyFill="1" applyBorder="1" applyAlignment="1" applyProtection="1">
      <alignment horizontal="left" indent="3"/>
      <protection locked="0"/>
    </xf>
    <xf numFmtId="49" fontId="85" fillId="2" borderId="0" xfId="0" applyNumberFormat="1" applyFont="1" applyFill="1" applyBorder="1" applyAlignment="1" applyProtection="1">
      <alignment horizontal="left" indent="4"/>
      <protection locked="0"/>
    </xf>
    <xf numFmtId="49" fontId="84" fillId="2" borderId="0" xfId="0" applyNumberFormat="1" applyFont="1" applyFill="1" applyBorder="1" applyAlignment="1" applyProtection="1">
      <alignment horizontal="left" indent="1"/>
    </xf>
    <xf numFmtId="49" fontId="84" fillId="2" borderId="0" xfId="0" applyNumberFormat="1" applyFont="1" applyFill="1" applyBorder="1" applyAlignment="1" applyProtection="1">
      <alignment horizontal="left"/>
    </xf>
    <xf numFmtId="188" fontId="84" fillId="2" borderId="0" xfId="0" applyNumberFormat="1" applyFont="1" applyFill="1" applyBorder="1" applyProtection="1"/>
    <xf numFmtId="49" fontId="85" fillId="2" borderId="0" xfId="0" applyNumberFormat="1" applyFont="1" applyFill="1" applyBorder="1" applyAlignment="1" applyProtection="1">
      <alignment horizontal="left" indent="5"/>
      <protection locked="0"/>
    </xf>
    <xf numFmtId="0" fontId="84" fillId="0" borderId="0" xfId="2636" applyFont="1" applyFill="1" applyBorder="1" applyAlignment="1" applyProtection="1"/>
    <xf numFmtId="188" fontId="84" fillId="0" borderId="0" xfId="1236" applyNumberFormat="1" applyFont="1" applyFill="1" applyBorder="1"/>
    <xf numFmtId="49" fontId="84" fillId="0" borderId="0" xfId="1236" applyNumberFormat="1" applyFont="1" applyFill="1" applyBorder="1" applyAlignment="1" applyProtection="1">
      <alignment horizontal="left" indent="1"/>
    </xf>
    <xf numFmtId="188" fontId="84" fillId="0" borderId="0" xfId="1236" applyNumberFormat="1" applyFont="1" applyFill="1" applyBorder="1" applyProtection="1"/>
    <xf numFmtId="188" fontId="85" fillId="0" borderId="0" xfId="1236" applyNumberFormat="1" applyFont="1" applyFill="1" applyBorder="1" applyProtection="1"/>
    <xf numFmtId="188" fontId="84" fillId="0" borderId="0" xfId="2636" applyNumberFormat="1" applyFont="1" applyFill="1" applyBorder="1" applyProtection="1"/>
    <xf numFmtId="0" fontId="84" fillId="0" borderId="0" xfId="0" applyFont="1" applyFill="1" applyBorder="1" applyAlignment="1" applyProtection="1">
      <alignment horizontal="left" vertical="center"/>
    </xf>
    <xf numFmtId="188" fontId="85" fillId="0" borderId="0" xfId="0" applyNumberFormat="1" applyFont="1" applyFill="1" applyBorder="1" applyAlignment="1" applyProtection="1">
      <alignment vertical="center"/>
    </xf>
    <xf numFmtId="188" fontId="8" fillId="0" borderId="0" xfId="1236" applyNumberFormat="1" applyFont="1" applyFill="1" applyBorder="1" applyProtection="1"/>
    <xf numFmtId="188" fontId="8" fillId="0" borderId="0" xfId="0" applyNumberFormat="1" applyFont="1" applyFill="1" applyBorder="1" applyProtection="1"/>
    <xf numFmtId="188" fontId="6" fillId="0" borderId="0" xfId="0" applyNumberFormat="1" applyFont="1" applyBorder="1" applyAlignment="1">
      <alignment horizontal="left" wrapText="1"/>
    </xf>
    <xf numFmtId="188" fontId="6" fillId="0" borderId="0" xfId="0" applyNumberFormat="1" applyFont="1" applyBorder="1" applyAlignment="1">
      <alignment horizontal="left" wrapText="1"/>
    </xf>
    <xf numFmtId="43" fontId="85" fillId="2" borderId="0" xfId="1" applyFont="1" applyFill="1" applyBorder="1" applyProtection="1"/>
    <xf numFmtId="49" fontId="85" fillId="2" borderId="0" xfId="1236" applyNumberFormat="1" applyFont="1" applyFill="1" applyBorder="1" applyAlignment="1">
      <alignment horizontal="left" indent="3"/>
    </xf>
    <xf numFmtId="43" fontId="6" fillId="2" borderId="0" xfId="1" applyFont="1" applyFill="1" applyBorder="1" applyProtection="1"/>
    <xf numFmtId="43" fontId="8" fillId="2" borderId="0" xfId="1" applyFont="1" applyFill="1" applyBorder="1" applyProtection="1"/>
    <xf numFmtId="188" fontId="6" fillId="0" borderId="0" xfId="0" applyNumberFormat="1" applyFont="1" applyBorder="1" applyAlignment="1">
      <alignment horizontal="left" wrapText="1"/>
    </xf>
    <xf numFmtId="43" fontId="85" fillId="0" borderId="0" xfId="1" applyFont="1" applyFill="1" applyBorder="1" applyProtection="1"/>
    <xf numFmtId="43" fontId="6" fillId="2" borderId="0" xfId="1" applyFont="1" applyFill="1" applyBorder="1" applyAlignment="1" applyProtection="1">
      <alignment vertical="center"/>
    </xf>
    <xf numFmtId="167" fontId="6" fillId="2" borderId="0" xfId="619" applyNumberFormat="1" applyFont="1" applyFill="1" applyBorder="1" applyAlignment="1" applyProtection="1">
      <alignment vertical="center"/>
    </xf>
    <xf numFmtId="43" fontId="84" fillId="0" borderId="0" xfId="1" applyFont="1" applyFill="1" applyBorder="1" applyProtection="1"/>
    <xf numFmtId="43" fontId="5" fillId="2" borderId="0" xfId="0" applyNumberFormat="1" applyFont="1" applyFill="1"/>
    <xf numFmtId="188" fontId="85" fillId="0" borderId="0" xfId="1" applyNumberFormat="1" applyFont="1" applyFill="1" applyBorder="1" applyProtection="1"/>
    <xf numFmtId="167" fontId="85" fillId="0" borderId="0" xfId="1" applyNumberFormat="1" applyFont="1" applyFill="1" applyBorder="1" applyProtection="1"/>
    <xf numFmtId="167" fontId="84" fillId="2" borderId="0" xfId="1" applyNumberFormat="1" applyFont="1" applyFill="1" applyBorder="1" applyProtection="1"/>
    <xf numFmtId="43" fontId="85" fillId="0" borderId="0" xfId="1" applyFont="1" applyFill="1" applyBorder="1" applyAlignment="1" applyProtection="1">
      <alignment vertical="center"/>
    </xf>
    <xf numFmtId="43" fontId="85" fillId="2" borderId="0" xfId="1" applyFont="1" applyFill="1" applyBorder="1" applyAlignment="1" applyProtection="1">
      <alignment vertical="center"/>
    </xf>
    <xf numFmtId="188" fontId="5" fillId="2" borderId="0" xfId="0" applyNumberFormat="1" applyFont="1" applyFill="1"/>
    <xf numFmtId="49" fontId="84" fillId="2" borderId="0" xfId="0" applyNumberFormat="1" applyFont="1" applyFill="1" applyBorder="1" applyAlignment="1" applyProtection="1">
      <alignment horizontal="left" indent="2"/>
    </xf>
    <xf numFmtId="43" fontId="87" fillId="0" borderId="0" xfId="0" applyNumberFormat="1" applyFont="1" applyAlignment="1">
      <alignment horizontal="right"/>
    </xf>
    <xf numFmtId="43" fontId="5" fillId="2" borderId="0" xfId="1" applyFont="1" applyFill="1"/>
    <xf numFmtId="188" fontId="7" fillId="2" borderId="0" xfId="0" applyNumberFormat="1" applyFont="1" applyFill="1"/>
    <xf numFmtId="49" fontId="84" fillId="0" borderId="12" xfId="1236" applyNumberFormat="1" applyFont="1" applyFill="1" applyBorder="1" applyAlignment="1" applyProtection="1">
      <alignment horizontal="left" indent="3"/>
    </xf>
    <xf numFmtId="188" fontId="85" fillId="0" borderId="12" xfId="1236" applyNumberFormat="1" applyFont="1" applyFill="1" applyBorder="1" applyAlignment="1" applyProtection="1">
      <alignment horizontal="left" indent="5"/>
    </xf>
    <xf numFmtId="188" fontId="85" fillId="63" borderId="12" xfId="1236" applyNumberFormat="1" applyFont="1" applyFill="1" applyBorder="1" applyAlignment="1" applyProtection="1">
      <alignment horizontal="left" indent="5"/>
    </xf>
    <xf numFmtId="188" fontId="85" fillId="63" borderId="0" xfId="1236" applyNumberFormat="1" applyFont="1" applyFill="1" applyBorder="1" applyProtection="1"/>
    <xf numFmtId="188" fontId="5" fillId="63" borderId="0" xfId="0" applyNumberFormat="1" applyFont="1" applyFill="1"/>
    <xf numFmtId="49" fontId="85" fillId="63" borderId="12" xfId="1236" applyNumberFormat="1" applyFont="1" applyFill="1" applyBorder="1" applyAlignment="1" applyProtection="1">
      <alignment horizontal="left" indent="2"/>
    </xf>
    <xf numFmtId="49" fontId="85" fillId="0" borderId="12" xfId="2636" applyNumberFormat="1" applyFont="1" applyFill="1" applyBorder="1" applyAlignment="1" applyProtection="1">
      <alignment horizontal="left" indent="3"/>
    </xf>
    <xf numFmtId="188" fontId="84" fillId="63" borderId="0" xfId="1236" applyNumberFormat="1" applyFont="1" applyFill="1" applyBorder="1" applyProtection="1"/>
    <xf numFmtId="189" fontId="7" fillId="2" borderId="0" xfId="0" applyNumberFormat="1" applyFont="1" applyFill="1"/>
    <xf numFmtId="0" fontId="7" fillId="2" borderId="0" xfId="0" applyFont="1" applyFill="1"/>
    <xf numFmtId="188" fontId="85" fillId="2" borderId="0" xfId="1" applyNumberFormat="1" applyFont="1" applyFill="1" applyBorder="1" applyProtection="1"/>
    <xf numFmtId="0" fontId="9" fillId="4" borderId="0" xfId="0" applyFont="1" applyFill="1" applyBorder="1" applyAlignment="1">
      <alignment horizontal="center" vertical="center"/>
    </xf>
    <xf numFmtId="43" fontId="6" fillId="0" borderId="0" xfId="0" applyNumberFormat="1" applyFont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188" fontId="6" fillId="0" borderId="0" xfId="0" applyNumberFormat="1" applyFont="1" applyBorder="1" applyAlignment="1">
      <alignment horizontal="justify" wrapText="1"/>
    </xf>
    <xf numFmtId="188" fontId="6" fillId="0" borderId="0" xfId="0" applyNumberFormat="1" applyFont="1" applyBorder="1" applyAlignment="1">
      <alignment horizontal="left" wrapText="1"/>
    </xf>
    <xf numFmtId="188" fontId="6" fillId="0" borderId="25" xfId="0" applyNumberFormat="1" applyFont="1" applyBorder="1" applyAlignment="1">
      <alignment horizontal="justify"/>
    </xf>
    <xf numFmtId="0" fontId="2" fillId="2" borderId="0" xfId="0" applyFont="1" applyFill="1" applyBorder="1" applyAlignment="1">
      <alignment horizontal="center" vertical="center"/>
    </xf>
    <xf numFmtId="49" fontId="88" fillId="0" borderId="26" xfId="0" applyNumberFormat="1" applyFont="1" applyFill="1" applyBorder="1" applyAlignment="1" applyProtection="1">
      <alignment horizontal="left" indent="4"/>
    </xf>
    <xf numFmtId="188" fontId="89" fillId="0" borderId="0" xfId="0" applyNumberFormat="1" applyFont="1" applyFill="1" applyBorder="1" applyAlignment="1" applyProtection="1"/>
    <xf numFmtId="188" fontId="5" fillId="2" borderId="0" xfId="0" applyNumberFormat="1" applyFont="1" applyFill="1" applyBorder="1"/>
    <xf numFmtId="188" fontId="6" fillId="64" borderId="0" xfId="0" applyNumberFormat="1" applyFont="1" applyFill="1" applyBorder="1" applyAlignment="1">
      <alignment horizontal="left" wrapText="1"/>
    </xf>
  </cellXfs>
  <cellStyles count="2637">
    <cellStyle name="1 indent" xfId="7"/>
    <cellStyle name="2 indents" xfId="8"/>
    <cellStyle name="20% - Accent1 2" xfId="9"/>
    <cellStyle name="20% - Accent1 2 2" xfId="10"/>
    <cellStyle name="20% - Accent1 3" xfId="11"/>
    <cellStyle name="20% - Accent2 2" xfId="12"/>
    <cellStyle name="20% - Accent2 2 2" xfId="13"/>
    <cellStyle name="20% - Accent2 3" xfId="14"/>
    <cellStyle name="20% - Accent3 2" xfId="15"/>
    <cellStyle name="20% - Accent3 2 2" xfId="16"/>
    <cellStyle name="20% - Accent3 3" xfId="17"/>
    <cellStyle name="20% - Accent4 2" xfId="18"/>
    <cellStyle name="20% - Accent4 2 2" xfId="19"/>
    <cellStyle name="20% - Accent4 3" xfId="20"/>
    <cellStyle name="20% - Accent5 2" xfId="21"/>
    <cellStyle name="20% - Accent5 2 2" xfId="22"/>
    <cellStyle name="20% - Accent5 3" xfId="23"/>
    <cellStyle name="20% - Accent6 2" xfId="24"/>
    <cellStyle name="20% - Accent6 2 2" xfId="25"/>
    <cellStyle name="20% - Accent6 3" xfId="26"/>
    <cellStyle name="20% - Énfasis1 2" xfId="27"/>
    <cellStyle name="20% - Énfasis1 2 2" xfId="28"/>
    <cellStyle name="20% - Énfasis2 2" xfId="29"/>
    <cellStyle name="20% - Énfasis2 2 2" xfId="30"/>
    <cellStyle name="20% - Énfasis3 2" xfId="31"/>
    <cellStyle name="20% - Énfasis3 2 2" xfId="32"/>
    <cellStyle name="20% - Énfasis4 2" xfId="33"/>
    <cellStyle name="20% - Énfasis4 2 2" xfId="34"/>
    <cellStyle name="20% - Énfasis5 2" xfId="35"/>
    <cellStyle name="20% - Énfasis5 2 2" xfId="36"/>
    <cellStyle name="20% - Énfasis6 2" xfId="37"/>
    <cellStyle name="20% - Énfasis6 2 2" xfId="38"/>
    <cellStyle name="3 indents" xfId="39"/>
    <cellStyle name="4 indents" xfId="40"/>
    <cellStyle name="40% - Accent1 2" xfId="41"/>
    <cellStyle name="40% - Accent1 2 2" xfId="42"/>
    <cellStyle name="40% - Accent1 3" xfId="43"/>
    <cellStyle name="40% - Accent2 2" xfId="44"/>
    <cellStyle name="40% - Accent2 2 2" xfId="45"/>
    <cellStyle name="40% - Accent2 3" xfId="46"/>
    <cellStyle name="40% - Accent3 2" xfId="47"/>
    <cellStyle name="40% - Accent3 2 2" xfId="48"/>
    <cellStyle name="40% - Accent3 3" xfId="49"/>
    <cellStyle name="40% - Accent4 2" xfId="50"/>
    <cellStyle name="40% - Accent4 2 2" xfId="51"/>
    <cellStyle name="40% - Accent4 3" xfId="52"/>
    <cellStyle name="40% - Accent5 2" xfId="53"/>
    <cellStyle name="40% - Accent5 2 2" xfId="54"/>
    <cellStyle name="40% - Accent5 3" xfId="55"/>
    <cellStyle name="40% - Accent6 2" xfId="56"/>
    <cellStyle name="40% - Accent6 2 2" xfId="57"/>
    <cellStyle name="40% - Accent6 3" xfId="58"/>
    <cellStyle name="40% - Énfasis1 2" xfId="59"/>
    <cellStyle name="40% - Énfasis1 2 2" xfId="60"/>
    <cellStyle name="40% - Énfasis2 2" xfId="61"/>
    <cellStyle name="40% - Énfasis2 2 2" xfId="62"/>
    <cellStyle name="40% - Énfasis3 2" xfId="63"/>
    <cellStyle name="40% - Énfasis3 2 2" xfId="64"/>
    <cellStyle name="40% - Énfasis4 2" xfId="65"/>
    <cellStyle name="40% - Énfasis4 2 2" xfId="66"/>
    <cellStyle name="40% - Énfasis5 2" xfId="67"/>
    <cellStyle name="40% - Énfasis5 2 2" xfId="68"/>
    <cellStyle name="40% - Énfasis6 2" xfId="69"/>
    <cellStyle name="40% - Énfasis6 2 2" xfId="70"/>
    <cellStyle name="5 indents" xfId="71"/>
    <cellStyle name="60% - Accent1 2" xfId="72"/>
    <cellStyle name="60% - Accent2 2" xfId="73"/>
    <cellStyle name="60% - Accent3 2" xfId="74"/>
    <cellStyle name="60% - Accent4 2" xfId="75"/>
    <cellStyle name="60% - Accent5 2" xfId="76"/>
    <cellStyle name="60% - Accent6 2" xfId="77"/>
    <cellStyle name="60% - Énfasis1 2" xfId="78"/>
    <cellStyle name="60% - Énfasis1 2 2" xfId="79"/>
    <cellStyle name="60% - Énfasis2 2" xfId="80"/>
    <cellStyle name="60% - Énfasis2 2 2" xfId="81"/>
    <cellStyle name="60% - Énfasis3 2" xfId="82"/>
    <cellStyle name="60% - Énfasis3 2 2" xfId="83"/>
    <cellStyle name="60% - Énfasis4 2" xfId="84"/>
    <cellStyle name="60% - Énfasis4 2 2" xfId="85"/>
    <cellStyle name="60% - Énfasis5 2" xfId="86"/>
    <cellStyle name="60% - Énfasis5 2 2" xfId="87"/>
    <cellStyle name="60% - Énfasis6 2" xfId="88"/>
    <cellStyle name="60% - Énfasis6 2 2" xfId="89"/>
    <cellStyle name="Accent1 2" xfId="90"/>
    <cellStyle name="Accent2 2" xfId="91"/>
    <cellStyle name="Accent3 2" xfId="92"/>
    <cellStyle name="Accent4 2" xfId="93"/>
    <cellStyle name="Accent5 2" xfId="94"/>
    <cellStyle name="Accent6 2" xfId="95"/>
    <cellStyle name="adolfo" xfId="96"/>
    <cellStyle name="Array" xfId="97"/>
    <cellStyle name="Array 2" xfId="98"/>
    <cellStyle name="Array Enter" xfId="99"/>
    <cellStyle name="Array Enter 2" xfId="100"/>
    <cellStyle name="Array_Cuadro No. 1" xfId="101"/>
    <cellStyle name="Bad 2" xfId="102"/>
    <cellStyle name="base paren" xfId="103"/>
    <cellStyle name="Buena 2" xfId="104"/>
    <cellStyle name="Buena 2 2" xfId="105"/>
    <cellStyle name="Calculation 2" xfId="106"/>
    <cellStyle name="Cálculo 2" xfId="107"/>
    <cellStyle name="Cálculo 2 2" xfId="108"/>
    <cellStyle name="Cálculo 2 2 2" xfId="109"/>
    <cellStyle name="Cálculo 2 2 2 2" xfId="110"/>
    <cellStyle name="Cálculo 2 2 2 3" xfId="111"/>
    <cellStyle name="Cálculo 2 2 2 4" xfId="112"/>
    <cellStyle name="Cálculo 2 2 2 5" xfId="113"/>
    <cellStyle name="Cálculo 2 2 3" xfId="114"/>
    <cellStyle name="Cálculo 2 2 3 2" xfId="115"/>
    <cellStyle name="Cálculo 2 2 3 3" xfId="116"/>
    <cellStyle name="Cálculo 2 2 4" xfId="117"/>
    <cellStyle name="Cálculo 2 3" xfId="118"/>
    <cellStyle name="Cálculo 2 3 2" xfId="119"/>
    <cellStyle name="Cálculo 2 3 2 2" xfId="120"/>
    <cellStyle name="Cálculo 2 3 2 3" xfId="121"/>
    <cellStyle name="Cálculo 2 3 2 4" xfId="122"/>
    <cellStyle name="Cálculo 2 3 2 5" xfId="123"/>
    <cellStyle name="Cálculo 2 3 3" xfId="124"/>
    <cellStyle name="Cálculo 2 3 3 2" xfId="125"/>
    <cellStyle name="Cálculo 2 3 3 3" xfId="126"/>
    <cellStyle name="Cálculo 2 3 3 4" xfId="127"/>
    <cellStyle name="Cálculo 2 3 3 5" xfId="128"/>
    <cellStyle name="Cálculo 2 3 4" xfId="129"/>
    <cellStyle name="Cálculo 2 3 5" xfId="130"/>
    <cellStyle name="Cálculo 2 3 6" xfId="131"/>
    <cellStyle name="Cálculo 2 4" xfId="132"/>
    <cellStyle name="Cálculo 2 4 2" xfId="133"/>
    <cellStyle name="Cálculo 2 4 3" xfId="134"/>
    <cellStyle name="Cálculo 2 5" xfId="135"/>
    <cellStyle name="Celda de comprobación 2" xfId="136"/>
    <cellStyle name="Celda de comprobación 2 2" xfId="137"/>
    <cellStyle name="Celda de comprobación 2 2 2" xfId="138"/>
    <cellStyle name="Celda de comprobación 2 2 2 2" xfId="139"/>
    <cellStyle name="Celda de comprobación 2 2 2 3" xfId="140"/>
    <cellStyle name="Celda de comprobación 2 2 3" xfId="141"/>
    <cellStyle name="Celda de comprobación 2 3" xfId="142"/>
    <cellStyle name="Celda de comprobación 2 3 2" xfId="143"/>
    <cellStyle name="Celda de comprobación 2 3 2 2" xfId="144"/>
    <cellStyle name="Celda de comprobación 2 3 2 3" xfId="145"/>
    <cellStyle name="Celda de comprobación 2 3 3" xfId="146"/>
    <cellStyle name="Celda de comprobación 2 3 4" xfId="147"/>
    <cellStyle name="Celda de comprobación 2 4" xfId="148"/>
    <cellStyle name="Celda de comprobación 2 4 2" xfId="149"/>
    <cellStyle name="Celda de comprobación 2 4 2 2" xfId="150"/>
    <cellStyle name="Celda de comprobación 2 4 2 3" xfId="151"/>
    <cellStyle name="Celda de comprobación 2 4 3" xfId="152"/>
    <cellStyle name="Celda de comprobación 2 4 4" xfId="153"/>
    <cellStyle name="Celda de comprobación 2 5" xfId="154"/>
    <cellStyle name="Celda de comprobación 2 5 2" xfId="155"/>
    <cellStyle name="Celda de comprobación 2 5 2 2" xfId="156"/>
    <cellStyle name="Celda de comprobación 2 5 2 3" xfId="157"/>
    <cellStyle name="Celda de comprobación 2 5 3" xfId="158"/>
    <cellStyle name="Celda de comprobación 2 5 4" xfId="159"/>
    <cellStyle name="Celda de comprobación 2 6" xfId="160"/>
    <cellStyle name="Celda de comprobación 3" xfId="161"/>
    <cellStyle name="Celda de comprobación 3 2" xfId="162"/>
    <cellStyle name="Celda de comprobación 3 2 2" xfId="163"/>
    <cellStyle name="Celda de comprobación 3 2 3" xfId="164"/>
    <cellStyle name="Celda de comprobación 3 3" xfId="165"/>
    <cellStyle name="Celda de comprobación 3 4" xfId="166"/>
    <cellStyle name="Celda vinculada 2" xfId="167"/>
    <cellStyle name="Celda vinculada 2 2" xfId="168"/>
    <cellStyle name="Check Cell 2" xfId="169"/>
    <cellStyle name="clsAltData" xfId="170"/>
    <cellStyle name="clsAltData 2" xfId="171"/>
    <cellStyle name="clsAltData 2 2" xfId="172"/>
    <cellStyle name="clsAltData 2 3" xfId="173"/>
    <cellStyle name="clsAltData 3" xfId="174"/>
    <cellStyle name="clsAltData 4" xfId="175"/>
    <cellStyle name="clsAltMRVData" xfId="176"/>
    <cellStyle name="clsAltMRVData 2" xfId="177"/>
    <cellStyle name="clsAltMRVData 2 2" xfId="178"/>
    <cellStyle name="clsAltMRVData 2 3" xfId="179"/>
    <cellStyle name="clsAltMRVData 3" xfId="180"/>
    <cellStyle name="clsAltMRVData 4" xfId="181"/>
    <cellStyle name="clsBlank" xfId="182"/>
    <cellStyle name="clsBlank 2" xfId="183"/>
    <cellStyle name="clsBlank 3" xfId="184"/>
    <cellStyle name="clsColumnHeader" xfId="185"/>
    <cellStyle name="clsColumnHeader 2" xfId="186"/>
    <cellStyle name="clsColumnHeader 2 2" xfId="187"/>
    <cellStyle name="clsColumnHeader 2 3" xfId="188"/>
    <cellStyle name="clsColumnHeader 3" xfId="189"/>
    <cellStyle name="clsColumnHeader 4" xfId="190"/>
    <cellStyle name="clsData" xfId="191"/>
    <cellStyle name="clsData 2" xfId="192"/>
    <cellStyle name="clsData 2 2" xfId="193"/>
    <cellStyle name="clsData 2 3" xfId="194"/>
    <cellStyle name="clsData 3" xfId="195"/>
    <cellStyle name="clsData 4" xfId="196"/>
    <cellStyle name="clsDefault" xfId="197"/>
    <cellStyle name="clsDefault 2" xfId="198"/>
    <cellStyle name="clsDefault 3" xfId="199"/>
    <cellStyle name="clsFooter" xfId="200"/>
    <cellStyle name="clsFooter 2" xfId="201"/>
    <cellStyle name="clsFooter 2 2" xfId="202"/>
    <cellStyle name="clsFooter 2 3" xfId="203"/>
    <cellStyle name="clsFooter 3" xfId="204"/>
    <cellStyle name="clsFooter 4" xfId="205"/>
    <cellStyle name="clsIndexTableTitle" xfId="206"/>
    <cellStyle name="clsIndexTableTitle 2" xfId="207"/>
    <cellStyle name="clsIndexTableTitle 2 2" xfId="208"/>
    <cellStyle name="clsIndexTableTitle 2 3" xfId="209"/>
    <cellStyle name="clsIndexTableTitle 3" xfId="210"/>
    <cellStyle name="clsIndexTableTitle 4" xfId="211"/>
    <cellStyle name="clsMRVData" xfId="212"/>
    <cellStyle name="clsMRVData 2" xfId="213"/>
    <cellStyle name="clsMRVData 2 2" xfId="214"/>
    <cellStyle name="clsMRVData 2 3" xfId="215"/>
    <cellStyle name="clsMRVData 3" xfId="216"/>
    <cellStyle name="clsMRVData 4" xfId="217"/>
    <cellStyle name="clsReportFooter" xfId="218"/>
    <cellStyle name="clsReportFooter 2" xfId="219"/>
    <cellStyle name="clsReportFooter 2 2" xfId="220"/>
    <cellStyle name="clsReportFooter 2 3" xfId="221"/>
    <cellStyle name="clsReportFooter 3" xfId="222"/>
    <cellStyle name="clsReportFooter 4" xfId="223"/>
    <cellStyle name="clsReportHeader" xfId="224"/>
    <cellStyle name="clsReportHeader 2" xfId="225"/>
    <cellStyle name="clsReportHeader 2 2" xfId="226"/>
    <cellStyle name="clsReportHeader 2 3" xfId="227"/>
    <cellStyle name="clsReportHeader 3" xfId="228"/>
    <cellStyle name="clsReportHeader 4" xfId="229"/>
    <cellStyle name="clsRowHeader" xfId="230"/>
    <cellStyle name="clsRowHeader 2" xfId="231"/>
    <cellStyle name="clsRowHeader 2 2" xfId="232"/>
    <cellStyle name="clsRowHeader 2 3" xfId="233"/>
    <cellStyle name="clsRowHeader 3" xfId="234"/>
    <cellStyle name="clsRowHeader 4" xfId="235"/>
    <cellStyle name="clsScale" xfId="236"/>
    <cellStyle name="clsSection" xfId="237"/>
    <cellStyle name="clsSection 2" xfId="238"/>
    <cellStyle name="clsSection 2 2" xfId="239"/>
    <cellStyle name="clsSection 2 3" xfId="240"/>
    <cellStyle name="clsSection 3" xfId="241"/>
    <cellStyle name="clsSection 4" xfId="242"/>
    <cellStyle name="Comma [0] 2" xfId="243"/>
    <cellStyle name="Comma 10" xfId="244"/>
    <cellStyle name="Comma 10 2" xfId="245"/>
    <cellStyle name="Comma 10 3" xfId="246"/>
    <cellStyle name="Comma 10 3 2" xfId="247"/>
    <cellStyle name="Comma 10 3 3" xfId="248"/>
    <cellStyle name="Comma 10 4" xfId="249"/>
    <cellStyle name="Comma 10 4 2" xfId="250"/>
    <cellStyle name="Comma 10 4 3" xfId="251"/>
    <cellStyle name="Comma 11" xfId="252"/>
    <cellStyle name="Comma 11 2" xfId="253"/>
    <cellStyle name="Comma 11 3" xfId="254"/>
    <cellStyle name="Comma 11 3 2" xfId="255"/>
    <cellStyle name="Comma 11 3 3" xfId="256"/>
    <cellStyle name="Comma 11 4" xfId="257"/>
    <cellStyle name="Comma 11 5" xfId="258"/>
    <cellStyle name="Comma 12" xfId="259"/>
    <cellStyle name="Comma 12 2" xfId="260"/>
    <cellStyle name="Comma 12 3" xfId="261"/>
    <cellStyle name="Comma 13" xfId="262"/>
    <cellStyle name="Comma 13 2" xfId="263"/>
    <cellStyle name="Comma 13 3" xfId="264"/>
    <cellStyle name="Comma 14" xfId="265"/>
    <cellStyle name="Comma 14 2" xfId="266"/>
    <cellStyle name="Comma 14 2 2" xfId="267"/>
    <cellStyle name="Comma 14 2 3" xfId="268"/>
    <cellStyle name="Comma 14 3" xfId="269"/>
    <cellStyle name="Comma 14 4" xfId="270"/>
    <cellStyle name="Comma 15" xfId="271"/>
    <cellStyle name="Comma 15 2" xfId="272"/>
    <cellStyle name="Comma 15 3" xfId="273"/>
    <cellStyle name="Comma 16" xfId="274"/>
    <cellStyle name="Comma 16 2" xfId="275"/>
    <cellStyle name="Comma 16 3" xfId="276"/>
    <cellStyle name="Comma 17" xfId="277"/>
    <cellStyle name="Comma 17 2" xfId="278"/>
    <cellStyle name="Comma 17 3" xfId="279"/>
    <cellStyle name="Comma 18" xfId="280"/>
    <cellStyle name="Comma 18 2" xfId="281"/>
    <cellStyle name="Comma 18 3" xfId="282"/>
    <cellStyle name="Comma 19" xfId="283"/>
    <cellStyle name="Comma 19 2" xfId="284"/>
    <cellStyle name="Comma 19 3" xfId="285"/>
    <cellStyle name="Comma 2" xfId="286"/>
    <cellStyle name="Comma 2 10" xfId="287"/>
    <cellStyle name="Comma 2 10 2" xfId="288"/>
    <cellStyle name="Comma 2 10 3" xfId="289"/>
    <cellStyle name="Comma 2 11" xfId="290"/>
    <cellStyle name="Comma 2 12" xfId="291"/>
    <cellStyle name="Comma 2 13" xfId="292"/>
    <cellStyle name="Comma 2 14" xfId="293"/>
    <cellStyle name="Comma 2 15" xfId="294"/>
    <cellStyle name="Comma 2 16" xfId="295"/>
    <cellStyle name="Comma 2 17" xfId="296"/>
    <cellStyle name="Comma 2 18" xfId="297"/>
    <cellStyle name="Comma 2 19" xfId="298"/>
    <cellStyle name="Comma 2 2" xfId="299"/>
    <cellStyle name="Comma 2 2 10" xfId="300"/>
    <cellStyle name="Comma 2 2 11" xfId="301"/>
    <cellStyle name="Comma 2 2 12" xfId="302"/>
    <cellStyle name="Comma 2 2 13" xfId="303"/>
    <cellStyle name="Comma 2 2 14" xfId="304"/>
    <cellStyle name="Comma 2 2 15" xfId="305"/>
    <cellStyle name="Comma 2 2 16" xfId="306"/>
    <cellStyle name="Comma 2 2 17" xfId="307"/>
    <cellStyle name="Comma 2 2 18" xfId="308"/>
    <cellStyle name="Comma 2 2 19" xfId="309"/>
    <cellStyle name="Comma 2 2 2" xfId="310"/>
    <cellStyle name="Comma 2 2 2 2" xfId="311"/>
    <cellStyle name="Comma 2 2 2 3" xfId="312"/>
    <cellStyle name="Comma 2 2 2 4" xfId="313"/>
    <cellStyle name="Comma 2 2 2 4 2" xfId="314"/>
    <cellStyle name="Comma 2 2 2 4 3" xfId="315"/>
    <cellStyle name="Comma 2 2 20" xfId="316"/>
    <cellStyle name="Comma 2 2 21" xfId="317"/>
    <cellStyle name="Comma 2 2 22" xfId="318"/>
    <cellStyle name="Comma 2 2 23" xfId="319"/>
    <cellStyle name="Comma 2 2 24" xfId="320"/>
    <cellStyle name="Comma 2 2 25" xfId="321"/>
    <cellStyle name="Comma 2 2 26" xfId="322"/>
    <cellStyle name="Comma 2 2 27" xfId="323"/>
    <cellStyle name="Comma 2 2 28" xfId="324"/>
    <cellStyle name="Comma 2 2 29" xfId="325"/>
    <cellStyle name="Comma 2 2 3" xfId="326"/>
    <cellStyle name="Comma 2 2 3 2" xfId="327"/>
    <cellStyle name="Comma 2 2 3 3" xfId="328"/>
    <cellStyle name="Comma 2 2 30" xfId="329"/>
    <cellStyle name="Comma 2 2 31" xfId="330"/>
    <cellStyle name="Comma 2 2 32" xfId="331"/>
    <cellStyle name="Comma 2 2 33" xfId="332"/>
    <cellStyle name="Comma 2 2 4" xfId="333"/>
    <cellStyle name="Comma 2 2 5" xfId="334"/>
    <cellStyle name="Comma 2 2 6" xfId="335"/>
    <cellStyle name="Comma 2 2 7" xfId="336"/>
    <cellStyle name="Comma 2 2 8" xfId="337"/>
    <cellStyle name="Comma 2 2 9" xfId="338"/>
    <cellStyle name="Comma 2 20" xfId="339"/>
    <cellStyle name="Comma 2 21" xfId="340"/>
    <cellStyle name="Comma 2 22" xfId="341"/>
    <cellStyle name="Comma 2 23" xfId="342"/>
    <cellStyle name="Comma 2 24" xfId="343"/>
    <cellStyle name="Comma 2 25" xfId="344"/>
    <cellStyle name="Comma 2 26" xfId="345"/>
    <cellStyle name="Comma 2 27" xfId="346"/>
    <cellStyle name="Comma 2 28" xfId="347"/>
    <cellStyle name="Comma 2 29" xfId="348"/>
    <cellStyle name="Comma 2 3" xfId="349"/>
    <cellStyle name="Comma 2 3 2" xfId="350"/>
    <cellStyle name="Comma 2 3 2 2" xfId="351"/>
    <cellStyle name="Comma 2 3 2 3" xfId="352"/>
    <cellStyle name="Comma 2 3 3" xfId="353"/>
    <cellStyle name="Comma 2 3 4" xfId="354"/>
    <cellStyle name="Comma 2 3 5" xfId="355"/>
    <cellStyle name="Comma 2 30" xfId="356"/>
    <cellStyle name="Comma 2 31" xfId="357"/>
    <cellStyle name="Comma 2 32" xfId="358"/>
    <cellStyle name="Comma 2 33" xfId="359"/>
    <cellStyle name="Comma 2 34" xfId="360"/>
    <cellStyle name="Comma 2 35 2" xfId="361"/>
    <cellStyle name="Comma 2 36" xfId="362"/>
    <cellStyle name="Comma 2 36 2" xfId="363"/>
    <cellStyle name="Comma 2 36 3" xfId="364"/>
    <cellStyle name="Comma 2 4" xfId="365"/>
    <cellStyle name="Comma 2 4 2" xfId="366"/>
    <cellStyle name="Comma 2 4 3" xfId="367"/>
    <cellStyle name="Comma 2 4 4" xfId="368"/>
    <cellStyle name="Comma 2 4 4 2" xfId="369"/>
    <cellStyle name="Comma 2 4 5" xfId="370"/>
    <cellStyle name="Comma 2 5" xfId="371"/>
    <cellStyle name="Comma 2 5 2" xfId="372"/>
    <cellStyle name="Comma 2 6" xfId="373"/>
    <cellStyle name="Comma 2 6 2" xfId="374"/>
    <cellStyle name="Comma 2 7" xfId="375"/>
    <cellStyle name="Comma 2 7 2" xfId="376"/>
    <cellStyle name="Comma 2 8" xfId="377"/>
    <cellStyle name="Comma 2 9" xfId="378"/>
    <cellStyle name="Comma 2_Cuadro No. 1" xfId="379"/>
    <cellStyle name="Comma 20" xfId="380"/>
    <cellStyle name="Comma 20 2" xfId="381"/>
    <cellStyle name="Comma 20 3" xfId="382"/>
    <cellStyle name="Comma 21" xfId="383"/>
    <cellStyle name="Comma 21 2" xfId="384"/>
    <cellStyle name="Comma 21 3" xfId="385"/>
    <cellStyle name="Comma 22" xfId="386"/>
    <cellStyle name="Comma 22 2" xfId="387"/>
    <cellStyle name="Comma 22 3" xfId="388"/>
    <cellStyle name="Comma 23" xfId="389"/>
    <cellStyle name="Comma 23 2" xfId="390"/>
    <cellStyle name="Comma 23 3" xfId="391"/>
    <cellStyle name="Comma 24" xfId="392"/>
    <cellStyle name="Comma 24 2" xfId="393"/>
    <cellStyle name="Comma 24 3" xfId="394"/>
    <cellStyle name="Comma 25" xfId="395"/>
    <cellStyle name="Comma 25 2" xfId="396"/>
    <cellStyle name="Comma 25 3" xfId="397"/>
    <cellStyle name="Comma 26" xfId="398"/>
    <cellStyle name="Comma 26 2" xfId="399"/>
    <cellStyle name="Comma 26 3" xfId="400"/>
    <cellStyle name="Comma 27" xfId="401"/>
    <cellStyle name="Comma 27 2" xfId="402"/>
    <cellStyle name="Comma 27 3" xfId="403"/>
    <cellStyle name="Comma 28" xfId="404"/>
    <cellStyle name="Comma 28 2" xfId="405"/>
    <cellStyle name="Comma 29" xfId="406"/>
    <cellStyle name="Comma 3" xfId="407"/>
    <cellStyle name="Comma 3 2" xfId="408"/>
    <cellStyle name="Comma 3 2 2" xfId="409"/>
    <cellStyle name="Comma 3 2 2 2" xfId="410"/>
    <cellStyle name="Comma 3 2 2 3" xfId="411"/>
    <cellStyle name="Comma 3 2 2 4" xfId="412"/>
    <cellStyle name="Comma 3 2 3" xfId="413"/>
    <cellStyle name="Comma 3 2 4" xfId="414"/>
    <cellStyle name="Comma 3 2 5" xfId="415"/>
    <cellStyle name="Comma 3 3" xfId="416"/>
    <cellStyle name="Comma 3 3 2" xfId="417"/>
    <cellStyle name="Comma 3 3 2 2" xfId="418"/>
    <cellStyle name="Comma 3 4" xfId="419"/>
    <cellStyle name="Comma 3 4 2" xfId="420"/>
    <cellStyle name="Comma 3 4 3" xfId="421"/>
    <cellStyle name="Comma 3 5" xfId="422"/>
    <cellStyle name="Comma 3 5 2" xfId="423"/>
    <cellStyle name="Comma 3 5 3" xfId="424"/>
    <cellStyle name="Comma 3 6" xfId="425"/>
    <cellStyle name="Comma 30" xfId="426"/>
    <cellStyle name="Comma 30 2" xfId="427"/>
    <cellStyle name="Comma 30 3" xfId="428"/>
    <cellStyle name="Comma 37" xfId="429"/>
    <cellStyle name="Comma 37 2" xfId="430"/>
    <cellStyle name="Comma 37 3" xfId="431"/>
    <cellStyle name="Comma 4" xfId="432"/>
    <cellStyle name="Comma 4 10" xfId="433"/>
    <cellStyle name="Comma 4 10 2" xfId="434"/>
    <cellStyle name="Comma 4 10 3" xfId="435"/>
    <cellStyle name="Comma 4 10 4" xfId="436"/>
    <cellStyle name="Comma 4 2" xfId="437"/>
    <cellStyle name="Comma 4 2 2" xfId="438"/>
    <cellStyle name="Comma 4 2 3" xfId="439"/>
    <cellStyle name="Comma 4 2 3 2" xfId="440"/>
    <cellStyle name="Comma 4 2 3 3" xfId="441"/>
    <cellStyle name="Comma 4 3" xfId="442"/>
    <cellStyle name="Comma 4 3 2" xfId="443"/>
    <cellStyle name="Comma 4 3 3" xfId="444"/>
    <cellStyle name="Comma 4 3 4" xfId="445"/>
    <cellStyle name="Comma 4 4" xfId="446"/>
    <cellStyle name="Comma 4 4 2" xfId="447"/>
    <cellStyle name="Comma 4 4 2 2" xfId="448"/>
    <cellStyle name="Comma 4 4 2 2 2" xfId="449"/>
    <cellStyle name="Comma 4 4 2 3" xfId="450"/>
    <cellStyle name="Comma 4 4 3" xfId="451"/>
    <cellStyle name="Comma 4 4 3 2" xfId="452"/>
    <cellStyle name="Comma 4 4 4" xfId="453"/>
    <cellStyle name="Comma 4 5" xfId="454"/>
    <cellStyle name="Comma 4 5 2" xfId="455"/>
    <cellStyle name="Comma 4 6" xfId="456"/>
    <cellStyle name="Comma 4 7" xfId="457"/>
    <cellStyle name="Comma 4 8" xfId="458"/>
    <cellStyle name="Comma 5" xfId="459"/>
    <cellStyle name="Comma 5 2" xfId="460"/>
    <cellStyle name="Comma 5 3" xfId="461"/>
    <cellStyle name="Comma 5 3 2" xfId="462"/>
    <cellStyle name="Comma 5 3 3" xfId="463"/>
    <cellStyle name="Comma 6" xfId="464"/>
    <cellStyle name="Comma 6 2" xfId="465"/>
    <cellStyle name="Comma 6 2 2" xfId="466"/>
    <cellStyle name="Comma 6 2 3" xfId="467"/>
    <cellStyle name="Comma 7" xfId="468"/>
    <cellStyle name="Comma 7 2" xfId="469"/>
    <cellStyle name="Comma 7 3" xfId="470"/>
    <cellStyle name="Comma 8" xfId="471"/>
    <cellStyle name="Comma 8 2" xfId="472"/>
    <cellStyle name="Comma 8 2 2" xfId="473"/>
    <cellStyle name="Comma 8 2 3" xfId="474"/>
    <cellStyle name="Comma 8 3" xfId="475"/>
    <cellStyle name="Comma 9" xfId="476"/>
    <cellStyle name="Comma 9 2" xfId="477"/>
    <cellStyle name="Comma 9 2 2" xfId="478"/>
    <cellStyle name="Comma 9 2 3" xfId="479"/>
    <cellStyle name="Comma 9 3" xfId="480"/>
    <cellStyle name="Comma 9 4" xfId="481"/>
    <cellStyle name="Comma0" xfId="482"/>
    <cellStyle name="Comma0 2" xfId="483"/>
    <cellStyle name="Comma0 3" xfId="484"/>
    <cellStyle name="Currency [0] 2" xfId="485"/>
    <cellStyle name="Currency 2" xfId="486"/>
    <cellStyle name="Currency 2 10" xfId="487"/>
    <cellStyle name="Currency 2 11" xfId="488"/>
    <cellStyle name="Currency 2 12" xfId="489"/>
    <cellStyle name="Currency 2 13" xfId="490"/>
    <cellStyle name="Currency 2 2" xfId="491"/>
    <cellStyle name="Currency 2 2 2" xfId="492"/>
    <cellStyle name="Currency 2 2 3" xfId="493"/>
    <cellStyle name="Currency 2 3" xfId="494"/>
    <cellStyle name="Currency 2 4" xfId="495"/>
    <cellStyle name="Currency 2 5" xfId="496"/>
    <cellStyle name="Currency 2 6" xfId="497"/>
    <cellStyle name="Currency 2 7" xfId="498"/>
    <cellStyle name="Currency 2 8" xfId="499"/>
    <cellStyle name="Currency 2 9" xfId="500"/>
    <cellStyle name="Currency 3" xfId="501"/>
    <cellStyle name="Currency 3 10" xfId="502"/>
    <cellStyle name="Currency 3 11" xfId="503"/>
    <cellStyle name="Currency 3 2" xfId="504"/>
    <cellStyle name="Currency 3 3" xfId="505"/>
    <cellStyle name="Currency 3 4" xfId="506"/>
    <cellStyle name="Currency 3 5" xfId="507"/>
    <cellStyle name="Currency 3 6" xfId="508"/>
    <cellStyle name="Currency 3 7" xfId="509"/>
    <cellStyle name="Currency 3 8" xfId="510"/>
    <cellStyle name="Currency 3 9" xfId="511"/>
    <cellStyle name="Currency 4" xfId="512"/>
    <cellStyle name="Currency 4 2" xfId="513"/>
    <cellStyle name="Currency 4 3" xfId="514"/>
    <cellStyle name="Currency0" xfId="515"/>
    <cellStyle name="Currency0 2" xfId="516"/>
    <cellStyle name="Currency0 3" xfId="517"/>
    <cellStyle name="Date" xfId="518"/>
    <cellStyle name="Date 2" xfId="519"/>
    <cellStyle name="Date 2 2" xfId="520"/>
    <cellStyle name="Date 2 3" xfId="521"/>
    <cellStyle name="Encabezado 4 2" xfId="522"/>
    <cellStyle name="Encabezado 4 2 2" xfId="523"/>
    <cellStyle name="Énfasis1 2" xfId="524"/>
    <cellStyle name="Énfasis1 2 2" xfId="525"/>
    <cellStyle name="Énfasis2 2" xfId="526"/>
    <cellStyle name="Énfasis2 2 2" xfId="527"/>
    <cellStyle name="Énfasis3 2" xfId="528"/>
    <cellStyle name="Énfasis3 2 2" xfId="529"/>
    <cellStyle name="Énfasis4 2" xfId="530"/>
    <cellStyle name="Énfasis4 2 2" xfId="531"/>
    <cellStyle name="Énfasis5 2" xfId="532"/>
    <cellStyle name="Énfasis5 2 2" xfId="533"/>
    <cellStyle name="Énfasis6 2" xfId="534"/>
    <cellStyle name="Énfasis6 2 2" xfId="535"/>
    <cellStyle name="Entrada 2" xfId="536"/>
    <cellStyle name="Entrada 2 2" xfId="537"/>
    <cellStyle name="Entrada 2 2 2" xfId="538"/>
    <cellStyle name="Entrada 2 2 2 2" xfId="539"/>
    <cellStyle name="Entrada 2 2 2 3" xfId="540"/>
    <cellStyle name="Entrada 2 2 2 4" xfId="541"/>
    <cellStyle name="Entrada 2 2 2 5" xfId="542"/>
    <cellStyle name="Entrada 2 2 3" xfId="543"/>
    <cellStyle name="Entrada 2 2 3 2" xfId="544"/>
    <cellStyle name="Entrada 2 2 3 3" xfId="545"/>
    <cellStyle name="Entrada 2 2 4" xfId="546"/>
    <cellStyle name="Entrada 2 3" xfId="547"/>
    <cellStyle name="Entrada 2 3 2" xfId="548"/>
    <cellStyle name="Entrada 2 3 2 2" xfId="549"/>
    <cellStyle name="Entrada 2 3 2 3" xfId="550"/>
    <cellStyle name="Entrada 2 3 2 4" xfId="551"/>
    <cellStyle name="Entrada 2 3 2 5" xfId="552"/>
    <cellStyle name="Entrada 2 3 3" xfId="553"/>
    <cellStyle name="Entrada 2 3 3 2" xfId="554"/>
    <cellStyle name="Entrada 2 3 3 3" xfId="555"/>
    <cellStyle name="Entrada 2 3 3 4" xfId="556"/>
    <cellStyle name="Entrada 2 3 3 5" xfId="557"/>
    <cellStyle name="Entrada 2 3 4" xfId="558"/>
    <cellStyle name="Entrada 2 3 5" xfId="559"/>
    <cellStyle name="Entrada 2 3 6" xfId="560"/>
    <cellStyle name="Entrada 2 4" xfId="561"/>
    <cellStyle name="Entrada 2 4 2" xfId="562"/>
    <cellStyle name="Entrada 2 4 3" xfId="563"/>
    <cellStyle name="Entrada 2 5" xfId="564"/>
    <cellStyle name="Estilo 1" xfId="565"/>
    <cellStyle name="Euro" xfId="566"/>
    <cellStyle name="Euro 2" xfId="567"/>
    <cellStyle name="Euro 2 2" xfId="568"/>
    <cellStyle name="Euro 2 3" xfId="569"/>
    <cellStyle name="Euro 3" xfId="570"/>
    <cellStyle name="Euro 3 2" xfId="571"/>
    <cellStyle name="Euro 3 3" xfId="572"/>
    <cellStyle name="Euro 4" xfId="573"/>
    <cellStyle name="Euro 5" xfId="574"/>
    <cellStyle name="Explanatory Text 2" xfId="575"/>
    <cellStyle name="Fixed" xfId="576"/>
    <cellStyle name="Fixed 2" xfId="577"/>
    <cellStyle name="Fixed 2 2" xfId="578"/>
    <cellStyle name="Fixed 2 3" xfId="579"/>
    <cellStyle name="Footnote" xfId="580"/>
    <cellStyle name="Good 2" xfId="581"/>
    <cellStyle name="Graphics" xfId="582"/>
    <cellStyle name="Heading 1 2" xfId="583"/>
    <cellStyle name="Heading 2 2" xfId="584"/>
    <cellStyle name="Heading 3 2" xfId="585"/>
    <cellStyle name="Heading 4 2" xfId="586"/>
    <cellStyle name="HEADING1" xfId="587"/>
    <cellStyle name="HEADING2" xfId="588"/>
    <cellStyle name="Hipervínculo" xfId="589"/>
    <cellStyle name="Hipervínculo 2" xfId="590"/>
    <cellStyle name="Hipervínculo 2 2" xfId="591"/>
    <cellStyle name="Hipervínculo 8" xfId="592"/>
    <cellStyle name="Hipervínculo 9" xfId="593"/>
    <cellStyle name="Hipervínculo visitado" xfId="594"/>
    <cellStyle name="Hipervínculo_IIF" xfId="595"/>
    <cellStyle name="Hyperlink 2" xfId="596"/>
    <cellStyle name="Hyperlink 3" xfId="597"/>
    <cellStyle name="imf-one decimal" xfId="598"/>
    <cellStyle name="imf-zero decimal" xfId="599"/>
    <cellStyle name="Incorrecto 2" xfId="600"/>
    <cellStyle name="Incorrecto 2 2" xfId="601"/>
    <cellStyle name="Input 2" xfId="602"/>
    <cellStyle name="Linked Cell 2" xfId="603"/>
    <cellStyle name="MacroCode" xfId="604"/>
    <cellStyle name="MacroCode 2" xfId="605"/>
    <cellStyle name="Millares" xfId="1" builtinId="3"/>
    <cellStyle name="Millares 10" xfId="606"/>
    <cellStyle name="Millares 10 2" xfId="607"/>
    <cellStyle name="Millares 10 2 2" xfId="608"/>
    <cellStyle name="Millares 10 2 3" xfId="609"/>
    <cellStyle name="Millares 10 2 3 2" xfId="610"/>
    <cellStyle name="Millares 10 2 3 3" xfId="611"/>
    <cellStyle name="Millares 10 2 4" xfId="612"/>
    <cellStyle name="Millares 10 3" xfId="613"/>
    <cellStyle name="Millares 10 3 2" xfId="614"/>
    <cellStyle name="Millares 10 3 2 2" xfId="615"/>
    <cellStyle name="Millares 10 3 2 3" xfId="616"/>
    <cellStyle name="Millares 10 3 3" xfId="617"/>
    <cellStyle name="Millares 10 4" xfId="618"/>
    <cellStyle name="Millares 10 5" xfId="619"/>
    <cellStyle name="Millares 10 5 2" xfId="620"/>
    <cellStyle name="Millares 10 5 3" xfId="621"/>
    <cellStyle name="Millares 10 5 4" xfId="622"/>
    <cellStyle name="Millares 10 6" xfId="623"/>
    <cellStyle name="Millares 10 6 2" xfId="624"/>
    <cellStyle name="Millares 10 6 2 2" xfId="625"/>
    <cellStyle name="Millares 10 6 2 3" xfId="626"/>
    <cellStyle name="Millares 10 6 3" xfId="627"/>
    <cellStyle name="Millares 10 7" xfId="628"/>
    <cellStyle name="Millares 10 7 2" xfId="629"/>
    <cellStyle name="Millares 10 7 3" xfId="630"/>
    <cellStyle name="Millares 10 7 4" xfId="631"/>
    <cellStyle name="Millares 11" xfId="632"/>
    <cellStyle name="Millares 11 2" xfId="633"/>
    <cellStyle name="Millares 11 2 2" xfId="634"/>
    <cellStyle name="Millares 11 2 3" xfId="635"/>
    <cellStyle name="Millares 11 3" xfId="636"/>
    <cellStyle name="Millares 11 4" xfId="637"/>
    <cellStyle name="Millares 12" xfId="638"/>
    <cellStyle name="Millares 12 2" xfId="639"/>
    <cellStyle name="Millares 12 2 2" xfId="640"/>
    <cellStyle name="Millares 12 2 3" xfId="641"/>
    <cellStyle name="Millares 12 3" xfId="642"/>
    <cellStyle name="Millares 12 4" xfId="643"/>
    <cellStyle name="Millares 13" xfId="644"/>
    <cellStyle name="Millares 13 2" xfId="645"/>
    <cellStyle name="Millares 13 2 2" xfId="646"/>
    <cellStyle name="Millares 13 2 3" xfId="647"/>
    <cellStyle name="Millares 13 3" xfId="648"/>
    <cellStyle name="Millares 13 4" xfId="649"/>
    <cellStyle name="Millares 14" xfId="650"/>
    <cellStyle name="Millares 14 2" xfId="651"/>
    <cellStyle name="Millares 14 2 2" xfId="652"/>
    <cellStyle name="Millares 14 2 3" xfId="653"/>
    <cellStyle name="Millares 14 3" xfId="654"/>
    <cellStyle name="Millares 14 4" xfId="655"/>
    <cellStyle name="Millares 15" xfId="656"/>
    <cellStyle name="Millares 15 2" xfId="657"/>
    <cellStyle name="Millares 15 3" xfId="658"/>
    <cellStyle name="Millares 16" xfId="659"/>
    <cellStyle name="Millares 17" xfId="660"/>
    <cellStyle name="Millares 17 2" xfId="661"/>
    <cellStyle name="Millares 17 3" xfId="662"/>
    <cellStyle name="Millares 18" xfId="663"/>
    <cellStyle name="Millares 18 2" xfId="664"/>
    <cellStyle name="Millares 18 3" xfId="665"/>
    <cellStyle name="Millares 19" xfId="666"/>
    <cellStyle name="Millares 19 2" xfId="667"/>
    <cellStyle name="Millares 19 3" xfId="668"/>
    <cellStyle name="Millares 2" xfId="669"/>
    <cellStyle name="Millares 2 10" xfId="670"/>
    <cellStyle name="Millares 2 11" xfId="671"/>
    <cellStyle name="Millares 2 12" xfId="672"/>
    <cellStyle name="Millares 2 2" xfId="673"/>
    <cellStyle name="Millares 2 2 2" xfId="674"/>
    <cellStyle name="Millares 2 2 2 2" xfId="675"/>
    <cellStyle name="Millares 2 2 2 3" xfId="676"/>
    <cellStyle name="Millares 2 2 3" xfId="677"/>
    <cellStyle name="Millares 2 2 3 2" xfId="678"/>
    <cellStyle name="Millares 2 2 3 3" xfId="679"/>
    <cellStyle name="Millares 2 2 4" xfId="680"/>
    <cellStyle name="Millares 2 2 4 2" xfId="681"/>
    <cellStyle name="Millares 2 2 4 3" xfId="682"/>
    <cellStyle name="Millares 2 2 5" xfId="683"/>
    <cellStyle name="Millares 2 2 6" xfId="684"/>
    <cellStyle name="Millares 2 2 7" xfId="685"/>
    <cellStyle name="Millares 2 2_Cuadro No. 1" xfId="686"/>
    <cellStyle name="Millares 2 3" xfId="687"/>
    <cellStyle name="Millares 2 3 2" xfId="688"/>
    <cellStyle name="Millares 2 3 2 2" xfId="689"/>
    <cellStyle name="Millares 2 3 2 3" xfId="690"/>
    <cellStyle name="Millares 2 3 3" xfId="691"/>
    <cellStyle name="Millares 2 3 4" xfId="692"/>
    <cellStyle name="Millares 2 4" xfId="693"/>
    <cellStyle name="Millares 2 5" xfId="694"/>
    <cellStyle name="Millares 2 5 2" xfId="695"/>
    <cellStyle name="Millares 2 5 3" xfId="696"/>
    <cellStyle name="Millares 2 6" xfId="697"/>
    <cellStyle name="Millares 2 6 2" xfId="698"/>
    <cellStyle name="Millares 2 6 3" xfId="699"/>
    <cellStyle name="Millares 2 7" xfId="700"/>
    <cellStyle name="Millares 2 7 2" xfId="701"/>
    <cellStyle name="Millares 2 7 3" xfId="702"/>
    <cellStyle name="Millares 2 8" xfId="703"/>
    <cellStyle name="Millares 2 9" xfId="704"/>
    <cellStyle name="Millares 2_Cuadro No. 1" xfId="705"/>
    <cellStyle name="Millares 20" xfId="706"/>
    <cellStyle name="Millares 20 2" xfId="707"/>
    <cellStyle name="Millares 20 3" xfId="708"/>
    <cellStyle name="Millares 21" xfId="709"/>
    <cellStyle name="Millares 22" xfId="710"/>
    <cellStyle name="Millares 22 2" xfId="711"/>
    <cellStyle name="Millares 22 3" xfId="712"/>
    <cellStyle name="Millares 23" xfId="713"/>
    <cellStyle name="Millares 24" xfId="714"/>
    <cellStyle name="Millares 24 2" xfId="715"/>
    <cellStyle name="Millares 24 3" xfId="716"/>
    <cellStyle name="Millares 25" xfId="717"/>
    <cellStyle name="Millares 26" xfId="718"/>
    <cellStyle name="Millares 26 2" xfId="719"/>
    <cellStyle name="Millares 26 3" xfId="720"/>
    <cellStyle name="Millares 27" xfId="721"/>
    <cellStyle name="Millares 27 2" xfId="722"/>
    <cellStyle name="Millares 27 3" xfId="723"/>
    <cellStyle name="Millares 28" xfId="724"/>
    <cellStyle name="Millares 28 2" xfId="725"/>
    <cellStyle name="Millares 28 3" xfId="726"/>
    <cellStyle name="Millares 3" xfId="727"/>
    <cellStyle name="Millares 3 2" xfId="728"/>
    <cellStyle name="Millares 3 2 2" xfId="729"/>
    <cellStyle name="Millares 3 2 2 2" xfId="730"/>
    <cellStyle name="Millares 3 2 2 3" xfId="731"/>
    <cellStyle name="Millares 3 2 3" xfId="732"/>
    <cellStyle name="Millares 3 2 3 2" xfId="733"/>
    <cellStyle name="Millares 3 2 3 3" xfId="734"/>
    <cellStyle name="Millares 3 2 4" xfId="735"/>
    <cellStyle name="Millares 3 2 5" xfId="736"/>
    <cellStyle name="Millares 3 3" xfId="737"/>
    <cellStyle name="Millares 3 3 2" xfId="738"/>
    <cellStyle name="Millares 3 3 3" xfId="739"/>
    <cellStyle name="Millares 3 4" xfId="740"/>
    <cellStyle name="Millares 3 4 2" xfId="741"/>
    <cellStyle name="Millares 3 4 3" xfId="742"/>
    <cellStyle name="Millares 3 5" xfId="743"/>
    <cellStyle name="Millares 3 5 2" xfId="744"/>
    <cellStyle name="Millares 3 5 3" xfId="745"/>
    <cellStyle name="Millares 3 6" xfId="746"/>
    <cellStyle name="Millares 3 6 2" xfId="747"/>
    <cellStyle name="Millares 3 6 3" xfId="748"/>
    <cellStyle name="Millares 3 7" xfId="749"/>
    <cellStyle name="Millares 3 8" xfId="750"/>
    <cellStyle name="Millares 3 9" xfId="751"/>
    <cellStyle name="Millares 3_Cuadro No. 1" xfId="752"/>
    <cellStyle name="Millares 4" xfId="753"/>
    <cellStyle name="Millares 4 10" xfId="754"/>
    <cellStyle name="Millares 4 2" xfId="755"/>
    <cellStyle name="Millares 4 2 2" xfId="756"/>
    <cellStyle name="Millares 4 2 3" xfId="757"/>
    <cellStyle name="Millares 4 3" xfId="758"/>
    <cellStyle name="Millares 4 3 2" xfId="759"/>
    <cellStyle name="Millares 4 3 3" xfId="760"/>
    <cellStyle name="Millares 4 4" xfId="761"/>
    <cellStyle name="Millares 4 4 2" xfId="762"/>
    <cellStyle name="Millares 4 4 3" xfId="763"/>
    <cellStyle name="Millares 4 5" xfId="764"/>
    <cellStyle name="Millares 4 5 2" xfId="765"/>
    <cellStyle name="Millares 4 5 3" xfId="766"/>
    <cellStyle name="Millares 4 6" xfId="767"/>
    <cellStyle name="Millares 4 6 2" xfId="768"/>
    <cellStyle name="Millares 4 6 3" xfId="769"/>
    <cellStyle name="Millares 4 7" xfId="770"/>
    <cellStyle name="Millares 4 7 2" xfId="771"/>
    <cellStyle name="Millares 4 7 3" xfId="772"/>
    <cellStyle name="Millares 4 8" xfId="773"/>
    <cellStyle name="Millares 4 9" xfId="774"/>
    <cellStyle name="Millares 4_Cuadro No. 1" xfId="775"/>
    <cellStyle name="Millares 5" xfId="776"/>
    <cellStyle name="Millares 5 2" xfId="777"/>
    <cellStyle name="Millares 5 2 2" xfId="778"/>
    <cellStyle name="Millares 5 2 3" xfId="779"/>
    <cellStyle name="Millares 5 3" xfId="780"/>
    <cellStyle name="Millares 5 3 2" xfId="781"/>
    <cellStyle name="Millares 5 3 3" xfId="782"/>
    <cellStyle name="Millares 5 4" xfId="783"/>
    <cellStyle name="Millares 5 4 2" xfId="784"/>
    <cellStyle name="Millares 5 4 3" xfId="785"/>
    <cellStyle name="Millares 5 5" xfId="786"/>
    <cellStyle name="Millares 5 6" xfId="787"/>
    <cellStyle name="Millares 5_Cuadro No. 1" xfId="788"/>
    <cellStyle name="Millares 6" xfId="789"/>
    <cellStyle name="Millares 6 2" xfId="790"/>
    <cellStyle name="Millares 6 2 2" xfId="791"/>
    <cellStyle name="Millares 6 2 3" xfId="792"/>
    <cellStyle name="Millares 6 3" xfId="793"/>
    <cellStyle name="Millares 6 3 2" xfId="794"/>
    <cellStyle name="Millares 6 3 3" xfId="795"/>
    <cellStyle name="Millares 6 4" xfId="796"/>
    <cellStyle name="Millares 6 5" xfId="797"/>
    <cellStyle name="Millares 7" xfId="798"/>
    <cellStyle name="Millares 7 2" xfId="799"/>
    <cellStyle name="Millares 7 2 2" xfId="800"/>
    <cellStyle name="Millares 7 2 3" xfId="801"/>
    <cellStyle name="Millares 7 3" xfId="802"/>
    <cellStyle name="Millares 7 4" xfId="803"/>
    <cellStyle name="Millares 8" xfId="804"/>
    <cellStyle name="Millares 8 2" xfId="805"/>
    <cellStyle name="Millares 8 2 2" xfId="806"/>
    <cellStyle name="Millares 8 2 2 2" xfId="807"/>
    <cellStyle name="Millares 8 2 3" xfId="808"/>
    <cellStyle name="Millares 8 2 3 2" xfId="809"/>
    <cellStyle name="Millares 8 2 3 3" xfId="810"/>
    <cellStyle name="Millares 8 2 4" xfId="811"/>
    <cellStyle name="Millares 8 2 5" xfId="812"/>
    <cellStyle name="Millares 8 2 6" xfId="813"/>
    <cellStyle name="Millares 8 2 7" xfId="814"/>
    <cellStyle name="Millares 8 3" xfId="815"/>
    <cellStyle name="Millares 8 3 2" xfId="816"/>
    <cellStyle name="Millares 8 3 3" xfId="817"/>
    <cellStyle name="Millares 8 4" xfId="818"/>
    <cellStyle name="Millares 8 4 2" xfId="819"/>
    <cellStyle name="Millares 8 4 3" xfId="820"/>
    <cellStyle name="Millares 8 5" xfId="821"/>
    <cellStyle name="Millares 8 6" xfId="822"/>
    <cellStyle name="Millares 9" xfId="823"/>
    <cellStyle name="Millares 9 2" xfId="824"/>
    <cellStyle name="Millares 9 2 2" xfId="825"/>
    <cellStyle name="Millares 9 2 3" xfId="826"/>
    <cellStyle name="Millares 9 2 3 2" xfId="827"/>
    <cellStyle name="Millares 9 2 3 3" xfId="828"/>
    <cellStyle name="Millares 9 2 4" xfId="829"/>
    <cellStyle name="Millares 9 3" xfId="830"/>
    <cellStyle name="Millares 9 3 2" xfId="831"/>
    <cellStyle name="Millares 9 3 2 2" xfId="832"/>
    <cellStyle name="Millares 9 3 2 3" xfId="833"/>
    <cellStyle name="Millares 9 3 3" xfId="834"/>
    <cellStyle name="Millares 9 4" xfId="835"/>
    <cellStyle name="Millares 9 5" xfId="836"/>
    <cellStyle name="Millares 9 5 2" xfId="837"/>
    <cellStyle name="Millares 9 5 3" xfId="838"/>
    <cellStyle name="Millares 9 6" xfId="839"/>
    <cellStyle name="Millares 9 6 2" xfId="840"/>
    <cellStyle name="Millares 9 6 2 2" xfId="841"/>
    <cellStyle name="Millares 9 6 2 3" xfId="842"/>
    <cellStyle name="Millares 9 6 3" xfId="843"/>
    <cellStyle name="Millares 9 7" xfId="844"/>
    <cellStyle name="Millares 9 7 2" xfId="845"/>
    <cellStyle name="Millares 9 7 3" xfId="846"/>
    <cellStyle name="Milliers [0]_Encours - Apr rééch" xfId="847"/>
    <cellStyle name="Milliers_Encours - Apr rééch" xfId="848"/>
    <cellStyle name="Moneda 2" xfId="849"/>
    <cellStyle name="Moneda 2 2" xfId="850"/>
    <cellStyle name="Moneda 2 2 2" xfId="851"/>
    <cellStyle name="Moneda 2 2 3" xfId="852"/>
    <cellStyle name="Moneda 2 3" xfId="853"/>
    <cellStyle name="Moneda 2 4" xfId="854"/>
    <cellStyle name="Moneda 3" xfId="855"/>
    <cellStyle name="Moneda 3 2" xfId="856"/>
    <cellStyle name="Moneda 3 3" xfId="857"/>
    <cellStyle name="Moneda 4" xfId="858"/>
    <cellStyle name="Moneda 5" xfId="859"/>
    <cellStyle name="Moneda 5 2" xfId="860"/>
    <cellStyle name="Moneda 5 2 2" xfId="861"/>
    <cellStyle name="Moneda 5 2 3" xfId="862"/>
    <cellStyle name="Moneda 5 3" xfId="863"/>
    <cellStyle name="Moneda 5 3 2" xfId="864"/>
    <cellStyle name="Moneda 5 3 2 2" xfId="865"/>
    <cellStyle name="Moneda 5 3 2 3" xfId="866"/>
    <cellStyle name="Moneda 5 3 3" xfId="867"/>
    <cellStyle name="Moneda 5 3 4" xfId="868"/>
    <cellStyle name="Moneda 5 4" xfId="869"/>
    <cellStyle name="Moneda 5 5" xfId="870"/>
    <cellStyle name="Monétaire [0]_Encours - Apr rééch" xfId="871"/>
    <cellStyle name="Monétaire_Encours - Apr rééch" xfId="872"/>
    <cellStyle name="Neutral 2" xfId="873"/>
    <cellStyle name="Neutral 2 2" xfId="874"/>
    <cellStyle name="Normal" xfId="0" builtinId="0"/>
    <cellStyle name="Normal - Modelo1" xfId="875"/>
    <cellStyle name="Normal - Style1" xfId="876"/>
    <cellStyle name="Normal - Style1 2" xfId="877"/>
    <cellStyle name="Normal 10" xfId="878"/>
    <cellStyle name="Normal 10 2" xfId="879"/>
    <cellStyle name="Normal 10 2 2" xfId="880"/>
    <cellStyle name="Normal 10 2 2 2" xfId="881"/>
    <cellStyle name="Normal 10 2 3" xfId="882"/>
    <cellStyle name="Normal 10 2 4" xfId="883"/>
    <cellStyle name="Normal 10 2 4 2" xfId="2"/>
    <cellStyle name="Normal 10 2 4 3" xfId="884"/>
    <cellStyle name="Normal 10 3" xfId="885"/>
    <cellStyle name="Normal 10 3 2" xfId="886"/>
    <cellStyle name="Normal 10 3 3" xfId="887"/>
    <cellStyle name="Normal 10 3 4" xfId="888"/>
    <cellStyle name="Normal 10 3 5" xfId="889"/>
    <cellStyle name="Normal 10 4" xfId="890"/>
    <cellStyle name="Normal 10 5" xfId="891"/>
    <cellStyle name="Normal 10_Cuadro No. 1" xfId="892"/>
    <cellStyle name="Normal 100" xfId="893"/>
    <cellStyle name="Normal 100 2" xfId="894"/>
    <cellStyle name="Normal 100 3" xfId="895"/>
    <cellStyle name="Normal 101" xfId="896"/>
    <cellStyle name="Normal 101 2" xfId="897"/>
    <cellStyle name="Normal 101 3" xfId="898"/>
    <cellStyle name="Normal 102" xfId="899"/>
    <cellStyle name="Normal 102 2" xfId="900"/>
    <cellStyle name="Normal 102 3" xfId="901"/>
    <cellStyle name="Normal 103" xfId="902"/>
    <cellStyle name="Normal 103 2" xfId="903"/>
    <cellStyle name="Normal 103 3" xfId="904"/>
    <cellStyle name="Normal 104" xfId="905"/>
    <cellStyle name="Normal 104 2" xfId="906"/>
    <cellStyle name="Normal 104 3" xfId="907"/>
    <cellStyle name="Normal 105" xfId="908"/>
    <cellStyle name="Normal 105 2" xfId="909"/>
    <cellStyle name="Normal 105 3" xfId="910"/>
    <cellStyle name="Normal 106" xfId="911"/>
    <cellStyle name="Normal 106 2" xfId="912"/>
    <cellStyle name="Normal 106 3" xfId="913"/>
    <cellStyle name="Normal 107" xfId="914"/>
    <cellStyle name="Normal 107 2" xfId="915"/>
    <cellStyle name="Normal 107 3" xfId="916"/>
    <cellStyle name="Normal 108" xfId="917"/>
    <cellStyle name="Normal 108 2" xfId="918"/>
    <cellStyle name="Normal 108 3" xfId="919"/>
    <cellStyle name="Normal 109" xfId="920"/>
    <cellStyle name="Normal 109 2" xfId="921"/>
    <cellStyle name="Normal 109 3" xfId="922"/>
    <cellStyle name="Normal 11" xfId="923"/>
    <cellStyle name="Normal 11 2" xfId="924"/>
    <cellStyle name="Normal 11 2 2" xfId="925"/>
    <cellStyle name="Normal 11 2 3" xfId="926"/>
    <cellStyle name="Normal 11 2 4" xfId="927"/>
    <cellStyle name="Normal 11 3" xfId="928"/>
    <cellStyle name="Normal 11 4" xfId="929"/>
    <cellStyle name="Normal 11 5" xfId="930"/>
    <cellStyle name="Normal 11_Estimado Mensual" xfId="931"/>
    <cellStyle name="Normal 110" xfId="932"/>
    <cellStyle name="Normal 110 2" xfId="933"/>
    <cellStyle name="Normal 110 3" xfId="934"/>
    <cellStyle name="Normal 111" xfId="935"/>
    <cellStyle name="Normal 111 2" xfId="936"/>
    <cellStyle name="Normal 111 3" xfId="937"/>
    <cellStyle name="Normal 112" xfId="938"/>
    <cellStyle name="Normal 112 2" xfId="939"/>
    <cellStyle name="Normal 112 3" xfId="940"/>
    <cellStyle name="Normal 113" xfId="941"/>
    <cellStyle name="Normal 113 2" xfId="942"/>
    <cellStyle name="Normal 113 3" xfId="943"/>
    <cellStyle name="Normal 114" xfId="944"/>
    <cellStyle name="Normal 114 2" xfId="945"/>
    <cellStyle name="Normal 114 3" xfId="946"/>
    <cellStyle name="Normal 115" xfId="947"/>
    <cellStyle name="Normal 115 2" xfId="948"/>
    <cellStyle name="Normal 115 3" xfId="949"/>
    <cellStyle name="Normal 116" xfId="950"/>
    <cellStyle name="Normal 116 2" xfId="951"/>
    <cellStyle name="Normal 116 3" xfId="952"/>
    <cellStyle name="Normal 117" xfId="953"/>
    <cellStyle name="Normal 117 2" xfId="954"/>
    <cellStyle name="Normal 117 3" xfId="955"/>
    <cellStyle name="Normal 118" xfId="956"/>
    <cellStyle name="Normal 118 2" xfId="957"/>
    <cellStyle name="Normal 118 3" xfId="958"/>
    <cellStyle name="Normal 119" xfId="959"/>
    <cellStyle name="Normal 119 2" xfId="960"/>
    <cellStyle name="Normal 119 3" xfId="961"/>
    <cellStyle name="Normal 12" xfId="962"/>
    <cellStyle name="Normal 12 2" xfId="963"/>
    <cellStyle name="Normal 12 2 2" xfId="964"/>
    <cellStyle name="Normal 12 2 3" xfId="965"/>
    <cellStyle name="Normal 12 2 4" xfId="966"/>
    <cellStyle name="Normal 12 2 5" xfId="967"/>
    <cellStyle name="Normal 12 3" xfId="968"/>
    <cellStyle name="Normal 12 4" xfId="969"/>
    <cellStyle name="Normal 12 5" xfId="970"/>
    <cellStyle name="Normal 12 6" xfId="971"/>
    <cellStyle name="Normal 12 7" xfId="972"/>
    <cellStyle name="Normal 120" xfId="973"/>
    <cellStyle name="Normal 120 2" xfId="974"/>
    <cellStyle name="Normal 120 3" xfId="975"/>
    <cellStyle name="Normal 121" xfId="976"/>
    <cellStyle name="Normal 121 2" xfId="977"/>
    <cellStyle name="Normal 121 3" xfId="978"/>
    <cellStyle name="Normal 122" xfId="979"/>
    <cellStyle name="Normal 122 2" xfId="980"/>
    <cellStyle name="Normal 122 3" xfId="981"/>
    <cellStyle name="Normal 123" xfId="982"/>
    <cellStyle name="Normal 123 2" xfId="983"/>
    <cellStyle name="Normal 123 3" xfId="984"/>
    <cellStyle name="Normal 124" xfId="985"/>
    <cellStyle name="Normal 124 2" xfId="986"/>
    <cellStyle name="Normal 124 3" xfId="987"/>
    <cellStyle name="Normal 125" xfId="988"/>
    <cellStyle name="Normal 125 2" xfId="989"/>
    <cellStyle name="Normal 125 3" xfId="990"/>
    <cellStyle name="Normal 126" xfId="991"/>
    <cellStyle name="Normal 126 2" xfId="992"/>
    <cellStyle name="Normal 126 3" xfId="993"/>
    <cellStyle name="Normal 127" xfId="994"/>
    <cellStyle name="Normal 127 2" xfId="995"/>
    <cellStyle name="Normal 127 3" xfId="996"/>
    <cellStyle name="Normal 128" xfId="997"/>
    <cellStyle name="Normal 128 2" xfId="998"/>
    <cellStyle name="Normal 128 3" xfId="999"/>
    <cellStyle name="Normal 129" xfId="1000"/>
    <cellStyle name="Normal 129 2" xfId="1001"/>
    <cellStyle name="Normal 129 3" xfId="1002"/>
    <cellStyle name="Normal 13" xfId="1003"/>
    <cellStyle name="Normal 13 2" xfId="1004"/>
    <cellStyle name="Normal 13 2 2" xfId="1005"/>
    <cellStyle name="Normal 13 3" xfId="1006"/>
    <cellStyle name="Normal 13 4" xfId="1007"/>
    <cellStyle name="Normal 13 5" xfId="1008"/>
    <cellStyle name="Normal 13 6" xfId="1009"/>
    <cellStyle name="Normal 130" xfId="1010"/>
    <cellStyle name="Normal 130 2" xfId="1011"/>
    <cellStyle name="Normal 130 3" xfId="1012"/>
    <cellStyle name="Normal 131" xfId="1013"/>
    <cellStyle name="Normal 131 2" xfId="1014"/>
    <cellStyle name="Normal 131 3" xfId="1015"/>
    <cellStyle name="Normal 132" xfId="1016"/>
    <cellStyle name="Normal 132 2" xfId="1017"/>
    <cellStyle name="Normal 132 3" xfId="1018"/>
    <cellStyle name="Normal 133" xfId="1019"/>
    <cellStyle name="Normal 133 2" xfId="1020"/>
    <cellStyle name="Normal 133 3" xfId="1021"/>
    <cellStyle name="Normal 134" xfId="1022"/>
    <cellStyle name="Normal 134 2" xfId="1023"/>
    <cellStyle name="Normal 134 3" xfId="1024"/>
    <cellStyle name="Normal 135" xfId="1025"/>
    <cellStyle name="Normal 135 2" xfId="1026"/>
    <cellStyle name="Normal 135 3" xfId="1027"/>
    <cellStyle name="Normal 136" xfId="1028"/>
    <cellStyle name="Normal 136 2" xfId="1029"/>
    <cellStyle name="Normal 136 3" xfId="1030"/>
    <cellStyle name="Normal 137" xfId="1031"/>
    <cellStyle name="Normal 137 2" xfId="1032"/>
    <cellStyle name="Normal 137 3" xfId="1033"/>
    <cellStyle name="Normal 138" xfId="1034"/>
    <cellStyle name="Normal 138 2" xfId="1035"/>
    <cellStyle name="Normal 138 3" xfId="1036"/>
    <cellStyle name="Normal 139" xfId="1037"/>
    <cellStyle name="Normal 139 2" xfId="1038"/>
    <cellStyle name="Normal 139 3" xfId="1039"/>
    <cellStyle name="Normal 14" xfId="1040"/>
    <cellStyle name="Normal 14 2" xfId="1041"/>
    <cellStyle name="Normal 14 3" xfId="1042"/>
    <cellStyle name="Normal 14 4" xfId="1043"/>
    <cellStyle name="Normal 14 5" xfId="1044"/>
    <cellStyle name="Normal 14 6" xfId="1045"/>
    <cellStyle name="Normal 140" xfId="1046"/>
    <cellStyle name="Normal 140 2" xfId="1047"/>
    <cellStyle name="Normal 140 3" xfId="1048"/>
    <cellStyle name="Normal 141" xfId="1049"/>
    <cellStyle name="Normal 141 2" xfId="1050"/>
    <cellStyle name="Normal 141 3" xfId="1051"/>
    <cellStyle name="Normal 142" xfId="1052"/>
    <cellStyle name="Normal 142 2" xfId="1053"/>
    <cellStyle name="Normal 142 3" xfId="1054"/>
    <cellStyle name="Normal 143" xfId="1055"/>
    <cellStyle name="Normal 143 2" xfId="1056"/>
    <cellStyle name="Normal 143 3" xfId="1057"/>
    <cellStyle name="Normal 144" xfId="1058"/>
    <cellStyle name="Normal 144 2" xfId="1059"/>
    <cellStyle name="Normal 144 3" xfId="1060"/>
    <cellStyle name="Normal 145" xfId="1061"/>
    <cellStyle name="Normal 145 2" xfId="1062"/>
    <cellStyle name="Normal 145 3" xfId="1063"/>
    <cellStyle name="Normal 146" xfId="1064"/>
    <cellStyle name="Normal 146 2" xfId="1065"/>
    <cellStyle name="Normal 146 3" xfId="1066"/>
    <cellStyle name="Normal 147" xfId="1067"/>
    <cellStyle name="Normal 147 2" xfId="1068"/>
    <cellStyle name="Normal 147 3" xfId="1069"/>
    <cellStyle name="Normal 148" xfId="1070"/>
    <cellStyle name="Normal 148 2" xfId="1071"/>
    <cellStyle name="Normal 148 3" xfId="1072"/>
    <cellStyle name="Normal 149" xfId="1073"/>
    <cellStyle name="Normal 149 2" xfId="1074"/>
    <cellStyle name="Normal 149 3" xfId="1075"/>
    <cellStyle name="Normal 15" xfId="1076"/>
    <cellStyle name="Normal 15 2" xfId="1077"/>
    <cellStyle name="Normal 15 3" xfId="1078"/>
    <cellStyle name="Normal 15 4" xfId="1079"/>
    <cellStyle name="Normal 15 5" xfId="1080"/>
    <cellStyle name="Normal 150" xfId="1081"/>
    <cellStyle name="Normal 150 2" xfId="1082"/>
    <cellStyle name="Normal 150 3" xfId="1083"/>
    <cellStyle name="Normal 151" xfId="1084"/>
    <cellStyle name="Normal 151 2" xfId="1085"/>
    <cellStyle name="Normal 151 3" xfId="1086"/>
    <cellStyle name="Normal 152" xfId="1087"/>
    <cellStyle name="Normal 152 2" xfId="1088"/>
    <cellStyle name="Normal 152 3" xfId="1089"/>
    <cellStyle name="Normal 153" xfId="1090"/>
    <cellStyle name="Normal 153 2" xfId="1091"/>
    <cellStyle name="Normal 153 3" xfId="1092"/>
    <cellStyle name="Normal 154" xfId="1093"/>
    <cellStyle name="Normal 154 2" xfId="1094"/>
    <cellStyle name="Normal 154 3" xfId="1095"/>
    <cellStyle name="Normal 155" xfId="1096"/>
    <cellStyle name="Normal 155 2" xfId="1097"/>
    <cellStyle name="Normal 155 3" xfId="1098"/>
    <cellStyle name="Normal 156" xfId="1099"/>
    <cellStyle name="Normal 156 2" xfId="1100"/>
    <cellStyle name="Normal 156 3" xfId="1101"/>
    <cellStyle name="Normal 157" xfId="1102"/>
    <cellStyle name="Normal 157 2" xfId="1103"/>
    <cellStyle name="Normal 157 3" xfId="1104"/>
    <cellStyle name="Normal 158" xfId="1105"/>
    <cellStyle name="Normal 158 2" xfId="1106"/>
    <cellStyle name="Normal 158 3" xfId="1107"/>
    <cellStyle name="Normal 159" xfId="1108"/>
    <cellStyle name="Normal 159 2" xfId="1109"/>
    <cellStyle name="Normal 159 3" xfId="1110"/>
    <cellStyle name="Normal 16" xfId="1111"/>
    <cellStyle name="Normal 16 2" xfId="1112"/>
    <cellStyle name="Normal 16 3" xfId="1113"/>
    <cellStyle name="Normal 16 4" xfId="1114"/>
    <cellStyle name="Normal 16 5" xfId="1115"/>
    <cellStyle name="Normal 160" xfId="1116"/>
    <cellStyle name="Normal 160 2" xfId="1117"/>
    <cellStyle name="Normal 160 3" xfId="1118"/>
    <cellStyle name="Normal 161" xfId="1119"/>
    <cellStyle name="Normal 161 2" xfId="1120"/>
    <cellStyle name="Normal 161 3" xfId="1121"/>
    <cellStyle name="Normal 162" xfId="1122"/>
    <cellStyle name="Normal 162 2" xfId="1123"/>
    <cellStyle name="Normal 162 3" xfId="1124"/>
    <cellStyle name="Normal 163" xfId="1125"/>
    <cellStyle name="Normal 163 2" xfId="1126"/>
    <cellStyle name="Normal 163 3" xfId="1127"/>
    <cellStyle name="Normal 164" xfId="1128"/>
    <cellStyle name="Normal 164 2" xfId="1129"/>
    <cellStyle name="Normal 164 3" xfId="1130"/>
    <cellStyle name="Normal 165" xfId="1131"/>
    <cellStyle name="Normal 165 2" xfId="1132"/>
    <cellStyle name="Normal 165 3" xfId="1133"/>
    <cellStyle name="Normal 166" xfId="1134"/>
    <cellStyle name="Normal 166 2" xfId="1135"/>
    <cellStyle name="Normal 166 3" xfId="1136"/>
    <cellStyle name="Normal 167" xfId="1137"/>
    <cellStyle name="Normal 167 2" xfId="1138"/>
    <cellStyle name="Normal 167 3" xfId="1139"/>
    <cellStyle name="Normal 168" xfId="1140"/>
    <cellStyle name="Normal 168 2" xfId="1141"/>
    <cellStyle name="Normal 168 3" xfId="1142"/>
    <cellStyle name="Normal 169" xfId="1143"/>
    <cellStyle name="Normal 169 2" xfId="1144"/>
    <cellStyle name="Normal 169 3" xfId="1145"/>
    <cellStyle name="Normal 17" xfId="1146"/>
    <cellStyle name="Normal 17 2" xfId="1147"/>
    <cellStyle name="Normal 17 3" xfId="1148"/>
    <cellStyle name="Normal 17 4" xfId="1149"/>
    <cellStyle name="Normal 170" xfId="1150"/>
    <cellStyle name="Normal 170 2" xfId="1151"/>
    <cellStyle name="Normal 170 3" xfId="1152"/>
    <cellStyle name="Normal 171" xfId="1153"/>
    <cellStyle name="Normal 171 2" xfId="1154"/>
    <cellStyle name="Normal 171 3" xfId="1155"/>
    <cellStyle name="Normal 172" xfId="1156"/>
    <cellStyle name="Normal 172 2" xfId="1157"/>
    <cellStyle name="Normal 172 3" xfId="1158"/>
    <cellStyle name="Normal 173" xfId="1159"/>
    <cellStyle name="Normal 173 2" xfId="1160"/>
    <cellStyle name="Normal 173 3" xfId="1161"/>
    <cellStyle name="Normal 174" xfId="1162"/>
    <cellStyle name="Normal 174 2" xfId="1163"/>
    <cellStyle name="Normal 174 2 2" xfId="1164"/>
    <cellStyle name="Normal 174 2 3" xfId="1165"/>
    <cellStyle name="Normal 174 3" xfId="1166"/>
    <cellStyle name="Normal 174 4" xfId="1167"/>
    <cellStyle name="Normal 175" xfId="1168"/>
    <cellStyle name="Normal 175 2" xfId="1169"/>
    <cellStyle name="Normal 175 3" xfId="1170"/>
    <cellStyle name="Normal 176" xfId="1171"/>
    <cellStyle name="Normal 176 2" xfId="1172"/>
    <cellStyle name="Normal 176 3" xfId="1173"/>
    <cellStyle name="Normal 177" xfId="1174"/>
    <cellStyle name="Normal 177 2" xfId="1175"/>
    <cellStyle name="Normal 177 3" xfId="1176"/>
    <cellStyle name="Normal 178" xfId="1177"/>
    <cellStyle name="Normal 178 2" xfId="1178"/>
    <cellStyle name="Normal 178 3" xfId="1179"/>
    <cellStyle name="Normal 179" xfId="1180"/>
    <cellStyle name="Normal 179 2" xfId="1181"/>
    <cellStyle name="Normal 179 3" xfId="1182"/>
    <cellStyle name="Normal 18" xfId="1183"/>
    <cellStyle name="Normal 18 2" xfId="1184"/>
    <cellStyle name="Normal 18 2 2" xfId="1185"/>
    <cellStyle name="Normal 18 2 3" xfId="1186"/>
    <cellStyle name="Normal 18 3" xfId="1187"/>
    <cellStyle name="Normal 18 4" xfId="1188"/>
    <cellStyle name="Normal 180" xfId="1189"/>
    <cellStyle name="Normal 180 2" xfId="1190"/>
    <cellStyle name="Normal 180 3" xfId="1191"/>
    <cellStyle name="Normal 181" xfId="1192"/>
    <cellStyle name="Normal 182" xfId="1193"/>
    <cellStyle name="Normal 182 2" xfId="1194"/>
    <cellStyle name="Normal 183" xfId="1195"/>
    <cellStyle name="Normal 184" xfId="1196"/>
    <cellStyle name="Normal 185" xfId="1197"/>
    <cellStyle name="Normal 186" xfId="1198"/>
    <cellStyle name="Normal 187" xfId="1199"/>
    <cellStyle name="Normal 188" xfId="1200"/>
    <cellStyle name="Normal 189" xfId="1201"/>
    <cellStyle name="Normal 189 2" xfId="1202"/>
    <cellStyle name="Normal 189 3" xfId="1203"/>
    <cellStyle name="Normal 19" xfId="1204"/>
    <cellStyle name="Normal 19 2" xfId="1205"/>
    <cellStyle name="Normal 19 2 2" xfId="1206"/>
    <cellStyle name="Normal 19 2 3" xfId="1207"/>
    <cellStyle name="Normal 19 3" xfId="1208"/>
    <cellStyle name="Normal 19 4" xfId="1209"/>
    <cellStyle name="Normal 190" xfId="1210"/>
    <cellStyle name="Normal 190 2" xfId="1211"/>
    <cellStyle name="Normal 190 3" xfId="1212"/>
    <cellStyle name="Normal 191" xfId="1213"/>
    <cellStyle name="Normal 191 2" xfId="1214"/>
    <cellStyle name="Normal 191 3" xfId="1215"/>
    <cellStyle name="Normal 192" xfId="1216"/>
    <cellStyle name="Normal 193" xfId="1217"/>
    <cellStyle name="Normal 194" xfId="1218"/>
    <cellStyle name="Normal 195" xfId="1219"/>
    <cellStyle name="Normal 2" xfId="5"/>
    <cellStyle name="Normal 2 10" xfId="1220"/>
    <cellStyle name="Normal 2 10 2" xfId="1221"/>
    <cellStyle name="Normal 2 11" xfId="4"/>
    <cellStyle name="Normal 2 12" xfId="1222"/>
    <cellStyle name="Normal 2 13" xfId="1223"/>
    <cellStyle name="Normal 2 14" xfId="1224"/>
    <cellStyle name="Normal 2 15" xfId="1225"/>
    <cellStyle name="Normal 2 16" xfId="1226"/>
    <cellStyle name="Normal 2 17" xfId="1227"/>
    <cellStyle name="Normal 2 18" xfId="1228"/>
    <cellStyle name="Normal 2 19" xfId="1229"/>
    <cellStyle name="Normal 2 2" xfId="1230"/>
    <cellStyle name="Normal 2 2 10" xfId="1231"/>
    <cellStyle name="Normal 2 2 11" xfId="1232"/>
    <cellStyle name="Normal 2 2 12" xfId="1233"/>
    <cellStyle name="Normal 2 2 13" xfId="1234"/>
    <cellStyle name="Normal 2 2 14" xfId="1235"/>
    <cellStyle name="Normal 2 2 2" xfId="1236"/>
    <cellStyle name="Normal 2 2 2 2" xfId="1237"/>
    <cellStyle name="Normal 2 2 2 2 2" xfId="1238"/>
    <cellStyle name="Normal 2 2 2 2 2 2" xfId="1239"/>
    <cellStyle name="Normal 2 2 2 2 2 3" xfId="1240"/>
    <cellStyle name="Normal 2 2 2 2 2 4" xfId="1241"/>
    <cellStyle name="Normal 2 2 2 2 3" xfId="1242"/>
    <cellStyle name="Normal 2 2 2 2 3 2" xfId="1243"/>
    <cellStyle name="Normal 2 2 2 2 3 3" xfId="1244"/>
    <cellStyle name="Normal 2 2 2 2 3 4" xfId="1245"/>
    <cellStyle name="Normal 2 2 2 3" xfId="1246"/>
    <cellStyle name="Normal 2 2 2 3 2" xfId="1247"/>
    <cellStyle name="Normal 2 2 2 3 3" xfId="1248"/>
    <cellStyle name="Normal 2 2 2 3 4" xfId="1249"/>
    <cellStyle name="Normal 2 2 2 4" xfId="1250"/>
    <cellStyle name="Normal 2 2 2 5" xfId="1251"/>
    <cellStyle name="Normal 2 2 2 6" xfId="1252"/>
    <cellStyle name="Normal 2 2 2 7" xfId="1253"/>
    <cellStyle name="Normal 2 2 3" xfId="1254"/>
    <cellStyle name="Normal 2 2 3 2" xfId="1255"/>
    <cellStyle name="Normal 2 2 3 3" xfId="1256"/>
    <cellStyle name="Normal 2 2 3 4" xfId="1257"/>
    <cellStyle name="Normal 2 2 3 5" xfId="1258"/>
    <cellStyle name="Normal 2 2 3 6" xfId="1259"/>
    <cellStyle name="Normal 2 2 4" xfId="1260"/>
    <cellStyle name="Normal 2 2 4 2" xfId="1261"/>
    <cellStyle name="Normal 2 2 4 3" xfId="1262"/>
    <cellStyle name="Normal 2 2 4 4" xfId="1263"/>
    <cellStyle name="Normal 2 2 5" xfId="1264"/>
    <cellStyle name="Normal 2 2 5 2" xfId="1265"/>
    <cellStyle name="Normal 2 2 5 3" xfId="1266"/>
    <cellStyle name="Normal 2 2 6" xfId="1267"/>
    <cellStyle name="Normal 2 2 6 2" xfId="1268"/>
    <cellStyle name="Normal 2 2 6 3" xfId="1269"/>
    <cellStyle name="Normal 2 2 7" xfId="1270"/>
    <cellStyle name="Normal 2 2 7 2" xfId="1271"/>
    <cellStyle name="Normal 2 2 7 3" xfId="1272"/>
    <cellStyle name="Normal 2 2 8" xfId="1273"/>
    <cellStyle name="Normal 2 2 8 2" xfId="1274"/>
    <cellStyle name="Normal 2 2 8 3" xfId="1275"/>
    <cellStyle name="Normal 2 2 9" xfId="1276"/>
    <cellStyle name="Normal 2 2 9 2" xfId="1277"/>
    <cellStyle name="Normal 2 2 9 3" xfId="1278"/>
    <cellStyle name="Normal 2 20" xfId="1279"/>
    <cellStyle name="Normal 2 21" xfId="1280"/>
    <cellStyle name="Normal 2 22" xfId="1281"/>
    <cellStyle name="Normal 2 23" xfId="1282"/>
    <cellStyle name="Normal 2 24" xfId="1283"/>
    <cellStyle name="Normal 2 25" xfId="1284"/>
    <cellStyle name="Normal 2 26" xfId="1285"/>
    <cellStyle name="Normal 2 27" xfId="1286"/>
    <cellStyle name="Normal 2 28" xfId="1287"/>
    <cellStyle name="Normal 2 29" xfId="1288"/>
    <cellStyle name="Normal 2 3" xfId="1289"/>
    <cellStyle name="Normal 2 3 10" xfId="1290"/>
    <cellStyle name="Normal 2 3 11" xfId="1291"/>
    <cellStyle name="Normal 2 3 2" xfId="1292"/>
    <cellStyle name="Normal 2 3 2 2" xfId="1293"/>
    <cellStyle name="Normal 2 3 2 3" xfId="1294"/>
    <cellStyle name="Normal 2 3 3" xfId="1295"/>
    <cellStyle name="Normal 2 3 3 2" xfId="1296"/>
    <cellStyle name="Normal 2 3 3 3" xfId="1297"/>
    <cellStyle name="Normal 2 3 4" xfId="1298"/>
    <cellStyle name="Normal 2 3 4 2" xfId="1299"/>
    <cellStyle name="Normal 2 3 4 3" xfId="1300"/>
    <cellStyle name="Normal 2 3 5" xfId="1301"/>
    <cellStyle name="Normal 2 3 5 2" xfId="1302"/>
    <cellStyle name="Normal 2 3 5 3" xfId="1303"/>
    <cellStyle name="Normal 2 3 6" xfId="1304"/>
    <cellStyle name="Normal 2 3 6 2" xfId="1305"/>
    <cellStyle name="Normal 2 3 6 3" xfId="1306"/>
    <cellStyle name="Normal 2 3 7" xfId="1307"/>
    <cellStyle name="Normal 2 3 7 2" xfId="1308"/>
    <cellStyle name="Normal 2 3 7 3" xfId="1309"/>
    <cellStyle name="Normal 2 3 8" xfId="1310"/>
    <cellStyle name="Normal 2 3 8 2" xfId="1311"/>
    <cellStyle name="Normal 2 3 8 3" xfId="1312"/>
    <cellStyle name="Normal 2 3 9" xfId="1313"/>
    <cellStyle name="Normal 2 3 9 2" xfId="1314"/>
    <cellStyle name="Normal 2 3 9 3" xfId="1315"/>
    <cellStyle name="Normal 2 30" xfId="1316"/>
    <cellStyle name="Normal 2 31" xfId="1317"/>
    <cellStyle name="Normal 2 32" xfId="1318"/>
    <cellStyle name="Normal 2 33" xfId="1319"/>
    <cellStyle name="Normal 2 34" xfId="1320"/>
    <cellStyle name="Normal 2 35" xfId="1321"/>
    <cellStyle name="Normal 2 36" xfId="1322"/>
    <cellStyle name="Normal 2 37" xfId="1323"/>
    <cellStyle name="Normal 2 38" xfId="1324"/>
    <cellStyle name="Normal 2 39" xfId="1325"/>
    <cellStyle name="Normal 2 4" xfId="1326"/>
    <cellStyle name="Normal 2 4 2" xfId="1327"/>
    <cellStyle name="Normal 2 40" xfId="1328"/>
    <cellStyle name="Normal 2 41" xfId="1329"/>
    <cellStyle name="Normal 2 42" xfId="1330"/>
    <cellStyle name="Normal 2 43" xfId="1331"/>
    <cellStyle name="Normal 2 44" xfId="1332"/>
    <cellStyle name="Normal 2 45" xfId="1333"/>
    <cellStyle name="Normal 2 46" xfId="1334"/>
    <cellStyle name="Normal 2 47" xfId="1335"/>
    <cellStyle name="Normal 2 48" xfId="1336"/>
    <cellStyle name="Normal 2 49" xfId="1337"/>
    <cellStyle name="Normal 2 5" xfId="1338"/>
    <cellStyle name="Normal 2 5 2" xfId="1339"/>
    <cellStyle name="Normal 2 5 2 2" xfId="1340"/>
    <cellStyle name="Normal 2 5 2 3" xfId="1341"/>
    <cellStyle name="Normal 2 5 3" xfId="1342"/>
    <cellStyle name="Normal 2 5 4" xfId="1343"/>
    <cellStyle name="Normal 2 50" xfId="1344"/>
    <cellStyle name="Normal 2 51" xfId="1345"/>
    <cellStyle name="Normal 2 52" xfId="1346"/>
    <cellStyle name="Normal 2 53" xfId="1347"/>
    <cellStyle name="Normal 2 54" xfId="1348"/>
    <cellStyle name="Normal 2 55" xfId="1349"/>
    <cellStyle name="Normal 2 56" xfId="1350"/>
    <cellStyle name="Normal 2 57" xfId="1351"/>
    <cellStyle name="Normal 2 58" xfId="1352"/>
    <cellStyle name="Normal 2 59" xfId="1353"/>
    <cellStyle name="Normal 2 6" xfId="1354"/>
    <cellStyle name="Normal 2 6 2" xfId="1355"/>
    <cellStyle name="Normal 2 6 3" xfId="1356"/>
    <cellStyle name="Normal 2 60" xfId="1357"/>
    <cellStyle name="Normal 2 61" xfId="1358"/>
    <cellStyle name="Normal 2 62" xfId="1359"/>
    <cellStyle name="Normal 2 63" xfId="1360"/>
    <cellStyle name="Normal 2 64" xfId="1361"/>
    <cellStyle name="Normal 2 65" xfId="1362"/>
    <cellStyle name="Normal 2 66" xfId="1363"/>
    <cellStyle name="Normal 2 67" xfId="1364"/>
    <cellStyle name="Normal 2 68" xfId="1365"/>
    <cellStyle name="Normal 2 69" xfId="1366"/>
    <cellStyle name="Normal 2 7" xfId="1367"/>
    <cellStyle name="Normal 2 70" xfId="1368"/>
    <cellStyle name="Normal 2 71" xfId="1369"/>
    <cellStyle name="Normal 2 72" xfId="1370"/>
    <cellStyle name="Normal 2 73" xfId="1371"/>
    <cellStyle name="Normal 2 74" xfId="1372"/>
    <cellStyle name="Normal 2 75" xfId="1373"/>
    <cellStyle name="Normal 2 76" xfId="1374"/>
    <cellStyle name="Normal 2 77" xfId="1375"/>
    <cellStyle name="Normal 2 78" xfId="1376"/>
    <cellStyle name="Normal 2 79" xfId="1377"/>
    <cellStyle name="Normal 2 8" xfId="1378"/>
    <cellStyle name="Normal 2 80" xfId="1379"/>
    <cellStyle name="Normal 2 81" xfId="1380"/>
    <cellStyle name="Normal 2 82" xfId="1381"/>
    <cellStyle name="Normal 2 83" xfId="1382"/>
    <cellStyle name="Normal 2 84" xfId="1383"/>
    <cellStyle name="Normal 2 85" xfId="1384"/>
    <cellStyle name="Normal 2 86" xfId="1385"/>
    <cellStyle name="Normal 2 87" xfId="1386"/>
    <cellStyle name="Normal 2 88" xfId="1387"/>
    <cellStyle name="Normal 2 89" xfId="1388"/>
    <cellStyle name="Normal 2 9" xfId="1389"/>
    <cellStyle name="Normal 2 90" xfId="1390"/>
    <cellStyle name="Normal 2 91" xfId="1391"/>
    <cellStyle name="Normal 2_Cuadro No. 1" xfId="1392"/>
    <cellStyle name="Normal 20" xfId="1393"/>
    <cellStyle name="Normal 20 2" xfId="1394"/>
    <cellStyle name="Normal 20 2 2" xfId="1395"/>
    <cellStyle name="Normal 20 2 3" xfId="1396"/>
    <cellStyle name="Normal 20 3" xfId="1397"/>
    <cellStyle name="Normal 20 4" xfId="1398"/>
    <cellStyle name="Normal 21" xfId="1399"/>
    <cellStyle name="Normal 21 2" xfId="1400"/>
    <cellStyle name="Normal 21 2 2" xfId="1401"/>
    <cellStyle name="Normal 21 2 3" xfId="1402"/>
    <cellStyle name="Normal 21 3" xfId="1403"/>
    <cellStyle name="Normal 21 4" xfId="1404"/>
    <cellStyle name="Normal 22" xfId="1405"/>
    <cellStyle name="Normal 22 2" xfId="1406"/>
    <cellStyle name="Normal 22 2 2" xfId="1407"/>
    <cellStyle name="Normal 22 2 3" xfId="1408"/>
    <cellStyle name="Normal 22 3" xfId="1409"/>
    <cellStyle name="Normal 22 4" xfId="1410"/>
    <cellStyle name="Normal 23" xfId="1411"/>
    <cellStyle name="Normal 23 2" xfId="1412"/>
    <cellStyle name="Normal 23 2 2" xfId="1413"/>
    <cellStyle name="Normal 23 2 3" xfId="1414"/>
    <cellStyle name="Normal 23 3" xfId="1415"/>
    <cellStyle name="Normal 23 4" xfId="1416"/>
    <cellStyle name="Normal 24" xfId="1417"/>
    <cellStyle name="Normal 24 2" xfId="1418"/>
    <cellStyle name="Normal 24 2 2" xfId="1419"/>
    <cellStyle name="Normal 24 2 3" xfId="1420"/>
    <cellStyle name="Normal 24 3" xfId="1421"/>
    <cellStyle name="Normal 24 4" xfId="1422"/>
    <cellStyle name="Normal 25" xfId="1423"/>
    <cellStyle name="Normal 25 2" xfId="1424"/>
    <cellStyle name="Normal 25 2 2" xfId="1425"/>
    <cellStyle name="Normal 25 2 3" xfId="1426"/>
    <cellStyle name="Normal 25 3" xfId="1427"/>
    <cellStyle name="Normal 25 4" xfId="1428"/>
    <cellStyle name="Normal 26" xfId="1429"/>
    <cellStyle name="Normal 26 2" xfId="1430"/>
    <cellStyle name="Normal 26 2 2" xfId="1431"/>
    <cellStyle name="Normal 26 2 3" xfId="1432"/>
    <cellStyle name="Normal 26 3" xfId="1433"/>
    <cellStyle name="Normal 26 4" xfId="1434"/>
    <cellStyle name="Normal 27" xfId="1435"/>
    <cellStyle name="Normal 27 2" xfId="1436"/>
    <cellStyle name="Normal 27 2 2" xfId="1437"/>
    <cellStyle name="Normal 27 2 3" xfId="1438"/>
    <cellStyle name="Normal 27 3" xfId="1439"/>
    <cellStyle name="Normal 27 4" xfId="1440"/>
    <cellStyle name="Normal 28" xfId="1441"/>
    <cellStyle name="Normal 28 2" xfId="1442"/>
    <cellStyle name="Normal 28 2 2" xfId="1443"/>
    <cellStyle name="Normal 28 2 3" xfId="1444"/>
    <cellStyle name="Normal 28 3" xfId="1445"/>
    <cellStyle name="Normal 28 4" xfId="1446"/>
    <cellStyle name="Normal 29" xfId="1447"/>
    <cellStyle name="Normal 29 2" xfId="1448"/>
    <cellStyle name="Normal 29 2 2" xfId="1449"/>
    <cellStyle name="Normal 29 2 3" xfId="1450"/>
    <cellStyle name="Normal 29 3" xfId="1451"/>
    <cellStyle name="Normal 29 4" xfId="1452"/>
    <cellStyle name="Normal 3" xfId="1453"/>
    <cellStyle name="Normal 3 10" xfId="1454"/>
    <cellStyle name="Normal 3 11" xfId="1455"/>
    <cellStyle name="Normal 3 12" xfId="1456"/>
    <cellStyle name="Normal 3 2" xfId="1457"/>
    <cellStyle name="Normal 3 2 10" xfId="1458"/>
    <cellStyle name="Normal 3 2 2" xfId="1459"/>
    <cellStyle name="Normal 3 2 2 2" xfId="1460"/>
    <cellStyle name="Normal 3 2 2 3" xfId="1461"/>
    <cellStyle name="Normal 3 2 2 4" xfId="1462"/>
    <cellStyle name="Normal 3 2 3" xfId="1463"/>
    <cellStyle name="Normal 3 2 4" xfId="1464"/>
    <cellStyle name="Normal 3 2 5" xfId="1465"/>
    <cellStyle name="Normal 3 2 6" xfId="1466"/>
    <cellStyle name="Normal 3 2 7" xfId="1467"/>
    <cellStyle name="Normal 3 2 8" xfId="1468"/>
    <cellStyle name="Normal 3 2 9" xfId="1469"/>
    <cellStyle name="Normal 3 3" xfId="1470"/>
    <cellStyle name="Normal 3 3 2" xfId="1471"/>
    <cellStyle name="Normal 3 3 3" xfId="1472"/>
    <cellStyle name="Normal 3 3 4" xfId="1473"/>
    <cellStyle name="Normal 3 3 4 2" xfId="1474"/>
    <cellStyle name="Normal 3 4" xfId="1475"/>
    <cellStyle name="Normal 3 4 2" xfId="1476"/>
    <cellStyle name="Normal 3 4 2 2" xfId="1477"/>
    <cellStyle name="Normal 3 4 2 3" xfId="1478"/>
    <cellStyle name="Normal 3 4 3" xfId="1479"/>
    <cellStyle name="Normal 3 4 4" xfId="1480"/>
    <cellStyle name="Normal 3 4 5" xfId="1481"/>
    <cellStyle name="Normal 3 5" xfId="1482"/>
    <cellStyle name="Normal 3 5 2" xfId="1483"/>
    <cellStyle name="Normal 3 5 3" xfId="1484"/>
    <cellStyle name="Normal 3 6" xfId="1485"/>
    <cellStyle name="Normal 3 6 2" xfId="1486"/>
    <cellStyle name="Normal 3 6 3" xfId="1487"/>
    <cellStyle name="Normal 3 6 4" xfId="1488"/>
    <cellStyle name="Normal 3 7" xfId="1489"/>
    <cellStyle name="Normal 3 8" xfId="1490"/>
    <cellStyle name="Normal 3 9" xfId="1491"/>
    <cellStyle name="Normal 3_Cuadro No. 1" xfId="1492"/>
    <cellStyle name="Normal 30" xfId="1493"/>
    <cellStyle name="Normal 30 2" xfId="1494"/>
    <cellStyle name="Normal 30 2 2" xfId="1495"/>
    <cellStyle name="Normal 30 2 3" xfId="1496"/>
    <cellStyle name="Normal 30 3" xfId="1497"/>
    <cellStyle name="Normal 30 4" xfId="1498"/>
    <cellStyle name="Normal 31" xfId="1499"/>
    <cellStyle name="Normal 31 2" xfId="1500"/>
    <cellStyle name="Normal 31 2 2" xfId="1501"/>
    <cellStyle name="Normal 31 2 3" xfId="1502"/>
    <cellStyle name="Normal 31 3" xfId="1503"/>
    <cellStyle name="Normal 31 4" xfId="1504"/>
    <cellStyle name="Normal 32" xfId="1505"/>
    <cellStyle name="Normal 32 2" xfId="1506"/>
    <cellStyle name="Normal 32 2 2" xfId="1507"/>
    <cellStyle name="Normal 32 2 3" xfId="1508"/>
    <cellStyle name="Normal 32 3" xfId="1509"/>
    <cellStyle name="Normal 32 4" xfId="1510"/>
    <cellStyle name="Normal 33" xfId="1511"/>
    <cellStyle name="Normal 33 2" xfId="1512"/>
    <cellStyle name="Normal 33 2 2" xfId="1513"/>
    <cellStyle name="Normal 33 2 3" xfId="1514"/>
    <cellStyle name="Normal 33 3" xfId="1515"/>
    <cellStyle name="Normal 33 4" xfId="1516"/>
    <cellStyle name="Normal 34" xfId="1517"/>
    <cellStyle name="Normal 34 2" xfId="1518"/>
    <cellStyle name="Normal 34 2 2" xfId="1519"/>
    <cellStyle name="Normal 34 2 3" xfId="1520"/>
    <cellStyle name="Normal 34 3" xfId="1521"/>
    <cellStyle name="Normal 34 4" xfId="1522"/>
    <cellStyle name="Normal 35" xfId="1523"/>
    <cellStyle name="Normal 35 2" xfId="1524"/>
    <cellStyle name="Normal 35 2 2" xfId="1525"/>
    <cellStyle name="Normal 35 2 3" xfId="1526"/>
    <cellStyle name="Normal 35 3" xfId="1527"/>
    <cellStyle name="Normal 35 4" xfId="1528"/>
    <cellStyle name="Normal 36" xfId="1529"/>
    <cellStyle name="Normal 36 2" xfId="1530"/>
    <cellStyle name="Normal 36 2 2" xfId="1531"/>
    <cellStyle name="Normal 36 2 3" xfId="1532"/>
    <cellStyle name="Normal 36 3" xfId="1533"/>
    <cellStyle name="Normal 36 4" xfId="1534"/>
    <cellStyle name="Normal 37" xfId="1535"/>
    <cellStyle name="Normal 37 2" xfId="1536"/>
    <cellStyle name="Normal 37 2 2" xfId="1537"/>
    <cellStyle name="Normal 37 2 3" xfId="1538"/>
    <cellStyle name="Normal 37 3" xfId="1539"/>
    <cellStyle name="Normal 37 4" xfId="1540"/>
    <cellStyle name="Normal 38" xfId="1541"/>
    <cellStyle name="Normal 38 2" xfId="1542"/>
    <cellStyle name="Normal 38 2 2" xfId="1543"/>
    <cellStyle name="Normal 38 2 3" xfId="1544"/>
    <cellStyle name="Normal 38 3" xfId="1545"/>
    <cellStyle name="Normal 38 3 2" xfId="1546"/>
    <cellStyle name="Normal 38 3 3" xfId="1547"/>
    <cellStyle name="Normal 38 4" xfId="1548"/>
    <cellStyle name="Normal 38 5" xfId="1549"/>
    <cellStyle name="Normal 39" xfId="1550"/>
    <cellStyle name="Normal 39 2" xfId="1551"/>
    <cellStyle name="Normal 39 2 2" xfId="1552"/>
    <cellStyle name="Normal 39 2 3" xfId="1553"/>
    <cellStyle name="Normal 39 3" xfId="1554"/>
    <cellStyle name="Normal 39 4" xfId="1555"/>
    <cellStyle name="Normal 4" xfId="1556"/>
    <cellStyle name="Normal 4 10" xfId="1557"/>
    <cellStyle name="Normal 4 11" xfId="1558"/>
    <cellStyle name="Normal 4 12" xfId="1559"/>
    <cellStyle name="Normal 4 13" xfId="1560"/>
    <cellStyle name="Normal 4 2" xfId="1561"/>
    <cellStyle name="Normal 4 2 10" xfId="1562"/>
    <cellStyle name="Normal 4 2 2" xfId="1563"/>
    <cellStyle name="Normal 4 2 3" xfId="1564"/>
    <cellStyle name="Normal 4 2 3 2" xfId="1565"/>
    <cellStyle name="Normal 4 2 3 3" xfId="1566"/>
    <cellStyle name="Normal 4 2 4" xfId="1567"/>
    <cellStyle name="Normal 4 2 5" xfId="1568"/>
    <cellStyle name="Normal 4 2 6" xfId="1569"/>
    <cellStyle name="Normal 4 2 7" xfId="1570"/>
    <cellStyle name="Normal 4 2 8" xfId="1571"/>
    <cellStyle name="Normal 4 2 9" xfId="1572"/>
    <cellStyle name="Normal 4 3" xfId="1573"/>
    <cellStyle name="Normal 4 4" xfId="1574"/>
    <cellStyle name="Normal 4 5" xfId="1575"/>
    <cellStyle name="Normal 4 6" xfId="1576"/>
    <cellStyle name="Normal 4 7" xfId="1577"/>
    <cellStyle name="Normal 4 8" xfId="1578"/>
    <cellStyle name="Normal 4 9" xfId="1579"/>
    <cellStyle name="Normal 4_Cuadro No. 1" xfId="1580"/>
    <cellStyle name="Normal 40" xfId="1581"/>
    <cellStyle name="Normal 40 2" xfId="1582"/>
    <cellStyle name="Normal 40 2 2" xfId="1583"/>
    <cellStyle name="Normal 40 2 3" xfId="1584"/>
    <cellStyle name="Normal 40 3" xfId="1585"/>
    <cellStyle name="Normal 40 4" xfId="1586"/>
    <cellStyle name="Normal 41" xfId="1587"/>
    <cellStyle name="Normal 41 2" xfId="1588"/>
    <cellStyle name="Normal 41 2 2" xfId="1589"/>
    <cellStyle name="Normal 41 2 3" xfId="1590"/>
    <cellStyle name="Normal 41 3" xfId="1591"/>
    <cellStyle name="Normal 41 4" xfId="1592"/>
    <cellStyle name="Normal 42" xfId="1593"/>
    <cellStyle name="Normal 42 2" xfId="1594"/>
    <cellStyle name="Normal 42 2 2" xfId="1595"/>
    <cellStyle name="Normal 42 2 3" xfId="1596"/>
    <cellStyle name="Normal 42 3" xfId="1597"/>
    <cellStyle name="Normal 42 4" xfId="1598"/>
    <cellStyle name="Normal 43" xfId="1599"/>
    <cellStyle name="Normal 43 2" xfId="1600"/>
    <cellStyle name="Normal 43 2 2" xfId="1601"/>
    <cellStyle name="Normal 43 2 3" xfId="1602"/>
    <cellStyle name="Normal 43 3" xfId="1603"/>
    <cellStyle name="Normal 43 4" xfId="1604"/>
    <cellStyle name="Normal 44" xfId="1605"/>
    <cellStyle name="Normal 44 2" xfId="1606"/>
    <cellStyle name="Normal 44 3" xfId="1607"/>
    <cellStyle name="Normal 44 3 2" xfId="1608"/>
    <cellStyle name="Normal 44 3 3" xfId="1609"/>
    <cellStyle name="Normal 44 4" xfId="1610"/>
    <cellStyle name="Normal 44 5" xfId="1611"/>
    <cellStyle name="Normal 45" xfId="1612"/>
    <cellStyle name="Normal 45 2" xfId="1613"/>
    <cellStyle name="Normal 45 2 2" xfId="1614"/>
    <cellStyle name="Normal 45 2 3" xfId="1615"/>
    <cellStyle name="Normal 45 3" xfId="1616"/>
    <cellStyle name="Normal 45 4" xfId="1617"/>
    <cellStyle name="Normal 46" xfId="1618"/>
    <cellStyle name="Normal 46 2" xfId="1619"/>
    <cellStyle name="Normal 46 2 2" xfId="1620"/>
    <cellStyle name="Normal 46 2 3" xfId="1621"/>
    <cellStyle name="Normal 46 3" xfId="1622"/>
    <cellStyle name="Normal 46 4" xfId="1623"/>
    <cellStyle name="Normal 47" xfId="1624"/>
    <cellStyle name="Normal 47 2" xfId="1625"/>
    <cellStyle name="Normal 47 3" xfId="1626"/>
    <cellStyle name="Normal 48" xfId="1627"/>
    <cellStyle name="Normal 48 2" xfId="1628"/>
    <cellStyle name="Normal 48 3" xfId="1629"/>
    <cellStyle name="Normal 49" xfId="1630"/>
    <cellStyle name="Normal 49 2" xfId="1631"/>
    <cellStyle name="Normal 49 3" xfId="1632"/>
    <cellStyle name="Normal 5" xfId="1633"/>
    <cellStyle name="Normal 5 10" xfId="1634"/>
    <cellStyle name="Normal 5 11" xfId="1635"/>
    <cellStyle name="Normal 5 2" xfId="1636"/>
    <cellStyle name="Normal 5 2 2" xfId="1637"/>
    <cellStyle name="Normal 5 2 2 2" xfId="1638"/>
    <cellStyle name="Normal 5 2 2 3" xfId="1639"/>
    <cellStyle name="Normal 5 2 3" xfId="1640"/>
    <cellStyle name="Normal 5 3" xfId="1641"/>
    <cellStyle name="Normal 5 3 2" xfId="1642"/>
    <cellStyle name="Normal 5 3 2 2" xfId="1643"/>
    <cellStyle name="Normal 5 3 2 3" xfId="1644"/>
    <cellStyle name="Normal 5 3 2 4" xfId="1645"/>
    <cellStyle name="Normal 5 3 3" xfId="1646"/>
    <cellStyle name="Normal 5 3 3 2" xfId="1647"/>
    <cellStyle name="Normal 5 3 3 3" xfId="1648"/>
    <cellStyle name="Normal 5 3 3 4" xfId="1649"/>
    <cellStyle name="Normal 5 3 3 5" xfId="1650"/>
    <cellStyle name="Normal 5 3 4" xfId="1651"/>
    <cellStyle name="Normal 5 4" xfId="1652"/>
    <cellStyle name="Normal 5 4 2" xfId="1653"/>
    <cellStyle name="Normal 5 4 2 2" xfId="1654"/>
    <cellStyle name="Normal 5 4 2 3" xfId="1655"/>
    <cellStyle name="Normal 5 4 3" xfId="1656"/>
    <cellStyle name="Normal 5 4 4" xfId="1657"/>
    <cellStyle name="Normal 5 5" xfId="1658"/>
    <cellStyle name="Normal 5 5 2" xfId="1659"/>
    <cellStyle name="Normal 5 5 2 2" xfId="1660"/>
    <cellStyle name="Normal 5 5 3" xfId="1661"/>
    <cellStyle name="Normal 5 6" xfId="1662"/>
    <cellStyle name="Normal 5 6 2" xfId="1663"/>
    <cellStyle name="Normal 5 6 3" xfId="1664"/>
    <cellStyle name="Normal 5 7" xfId="1665"/>
    <cellStyle name="Normal 5 8" xfId="1666"/>
    <cellStyle name="Normal 5 9" xfId="1667"/>
    <cellStyle name="Normal 5 9 2" xfId="1668"/>
    <cellStyle name="Normal 5 9 3" xfId="1669"/>
    <cellStyle name="Normal 5_Cuadro No. 1" xfId="1670"/>
    <cellStyle name="Normal 50" xfId="1671"/>
    <cellStyle name="Normal 50 2" xfId="1672"/>
    <cellStyle name="Normal 50 3" xfId="1673"/>
    <cellStyle name="Normal 51" xfId="1674"/>
    <cellStyle name="Normal 51 2" xfId="1675"/>
    <cellStyle name="Normal 51 3" xfId="1676"/>
    <cellStyle name="Normal 52" xfId="1677"/>
    <cellStyle name="Normal 52 2" xfId="1678"/>
    <cellStyle name="Normal 52 3" xfId="1679"/>
    <cellStyle name="Normal 53" xfId="1680"/>
    <cellStyle name="Normal 53 2" xfId="1681"/>
    <cellStyle name="Normal 53 3" xfId="1682"/>
    <cellStyle name="Normal 54" xfId="1683"/>
    <cellStyle name="Normal 54 2" xfId="1684"/>
    <cellStyle name="Normal 54 3" xfId="1685"/>
    <cellStyle name="Normal 55" xfId="1686"/>
    <cellStyle name="Normal 56" xfId="1687"/>
    <cellStyle name="Normal 56 2" xfId="1688"/>
    <cellStyle name="Normal 56 3" xfId="1689"/>
    <cellStyle name="Normal 57" xfId="1690"/>
    <cellStyle name="Normal 57 2" xfId="1691"/>
    <cellStyle name="Normal 57 3" xfId="1692"/>
    <cellStyle name="Normal 58" xfId="1693"/>
    <cellStyle name="Normal 58 2" xfId="1694"/>
    <cellStyle name="Normal 58 3" xfId="1695"/>
    <cellStyle name="Normal 59" xfId="1696"/>
    <cellStyle name="Normal 59 2" xfId="1697"/>
    <cellStyle name="Normal 59 3" xfId="1698"/>
    <cellStyle name="Normal 6" xfId="6"/>
    <cellStyle name="Normal 6 10" xfId="1699"/>
    <cellStyle name="Normal 6 11" xfId="1700"/>
    <cellStyle name="Normal 6 12" xfId="3"/>
    <cellStyle name="Normal 6 2" xfId="1701"/>
    <cellStyle name="Normal 6 2 2" xfId="1702"/>
    <cellStyle name="Normal 6 2 2 2" xfId="1703"/>
    <cellStyle name="Normal 6 2 2 2 2" xfId="1704"/>
    <cellStyle name="Normal 6 2 2 2 3" xfId="1705"/>
    <cellStyle name="Normal 6 2 2 3" xfId="1706"/>
    <cellStyle name="Normal 6 2 3" xfId="1707"/>
    <cellStyle name="Normal 6 2 3 2" xfId="1708"/>
    <cellStyle name="Normal 6 2 4" xfId="1709"/>
    <cellStyle name="Normal 6 2 5" xfId="1710"/>
    <cellStyle name="Normal 6 2 6" xfId="1711"/>
    <cellStyle name="Normal 6 2_Cuadro No. 1" xfId="1712"/>
    <cellStyle name="Normal 6 3" xfId="1713"/>
    <cellStyle name="Normal 6 3 2" xfId="1714"/>
    <cellStyle name="Normal 6 3 2 2" xfId="1715"/>
    <cellStyle name="Normal 6 3 2 3" xfId="1716"/>
    <cellStyle name="Normal 6 3 3" xfId="1717"/>
    <cellStyle name="Normal 6 3 4" xfId="1718"/>
    <cellStyle name="Normal 6 3 5" xfId="1719"/>
    <cellStyle name="Normal 6 3 6" xfId="1720"/>
    <cellStyle name="Normal 6 4" xfId="1721"/>
    <cellStyle name="Normal 6 4 2" xfId="1722"/>
    <cellStyle name="Normal 6 4 3" xfId="1723"/>
    <cellStyle name="Normal 6 4 4" xfId="1724"/>
    <cellStyle name="Normal 6 5" xfId="1725"/>
    <cellStyle name="Normal 6 5 2" xfId="1726"/>
    <cellStyle name="Normal 6 5 3" xfId="1727"/>
    <cellStyle name="Normal 6 5 4" xfId="1728"/>
    <cellStyle name="Normal 6 6" xfId="1729"/>
    <cellStyle name="Normal 6 6 2" xfId="1730"/>
    <cellStyle name="Normal 6 6 2 2" xfId="1731"/>
    <cellStyle name="Normal 6 6 2 3" xfId="1732"/>
    <cellStyle name="Normal 6 6 3" xfId="1733"/>
    <cellStyle name="Normal 6 6 4" xfId="1734"/>
    <cellStyle name="Normal 6 7" xfId="1735"/>
    <cellStyle name="Normal 6 7 2" xfId="1736"/>
    <cellStyle name="Normal 6 7 3" xfId="1737"/>
    <cellStyle name="Normal 6 8" xfId="1738"/>
    <cellStyle name="Normal 6 8 2" xfId="1739"/>
    <cellStyle name="Normal 6 8 3" xfId="1740"/>
    <cellStyle name="Normal 6 9" xfId="1741"/>
    <cellStyle name="Normal 6 9 2" xfId="1742"/>
    <cellStyle name="Normal 6 9 3" xfId="1743"/>
    <cellStyle name="Normal 6_Cuadro No. 1" xfId="1744"/>
    <cellStyle name="Normal 60" xfId="1745"/>
    <cellStyle name="Normal 60 2" xfId="1746"/>
    <cellStyle name="Normal 60 3" xfId="1747"/>
    <cellStyle name="Normal 61" xfId="1748"/>
    <cellStyle name="Normal 61 2" xfId="1749"/>
    <cellStyle name="Normal 61 3" xfId="1750"/>
    <cellStyle name="Normal 62" xfId="1751"/>
    <cellStyle name="Normal 62 2" xfId="1752"/>
    <cellStyle name="Normal 62 3" xfId="1753"/>
    <cellStyle name="Normal 63" xfId="1754"/>
    <cellStyle name="Normal 63 2" xfId="1755"/>
    <cellStyle name="Normal 63 3" xfId="1756"/>
    <cellStyle name="Normal 64" xfId="1757"/>
    <cellStyle name="Normal 64 2" xfId="1758"/>
    <cellStyle name="Normal 64 3" xfId="1759"/>
    <cellStyle name="Normal 65" xfId="1760"/>
    <cellStyle name="Normal 65 2" xfId="1761"/>
    <cellStyle name="Normal 65 3" xfId="1762"/>
    <cellStyle name="Normal 66" xfId="1763"/>
    <cellStyle name="Normal 66 2" xfId="1764"/>
    <cellStyle name="Normal 66 3" xfId="1765"/>
    <cellStyle name="Normal 67" xfId="1766"/>
    <cellStyle name="Normal 67 2" xfId="1767"/>
    <cellStyle name="Normal 67 3" xfId="1768"/>
    <cellStyle name="Normal 68" xfId="1769"/>
    <cellStyle name="Normal 68 2" xfId="1770"/>
    <cellStyle name="Normal 68 3" xfId="1771"/>
    <cellStyle name="Normal 69" xfId="1772"/>
    <cellStyle name="Normal 69 2" xfId="1773"/>
    <cellStyle name="Normal 69 3" xfId="1774"/>
    <cellStyle name="Normal 7" xfId="1775"/>
    <cellStyle name="Normal 7 10" xfId="1776"/>
    <cellStyle name="Normal 7 11" xfId="1777"/>
    <cellStyle name="Normal 7 12" xfId="1778"/>
    <cellStyle name="Normal 7 2" xfId="1779"/>
    <cellStyle name="Normal 7 2 2" xfId="1780"/>
    <cellStyle name="Normal 7 2 2 2" xfId="1781"/>
    <cellStyle name="Normal 7 2 3" xfId="1782"/>
    <cellStyle name="Normal 7 2 3 2" xfId="1783"/>
    <cellStyle name="Normal 7 2 3 3" xfId="1784"/>
    <cellStyle name="Normal 7 2 4" xfId="1785"/>
    <cellStyle name="Normal 7 2 5" xfId="1786"/>
    <cellStyle name="Normal 7 2 6" xfId="1787"/>
    <cellStyle name="Normal 7 3" xfId="1788"/>
    <cellStyle name="Normal 7 3 2" xfId="1789"/>
    <cellStyle name="Normal 7 3 2 2" xfId="1790"/>
    <cellStyle name="Normal 7 3 2 3" xfId="1791"/>
    <cellStyle name="Normal 7 3 3" xfId="1792"/>
    <cellStyle name="Normal 7 3 4" xfId="1793"/>
    <cellStyle name="Normal 7 3 5" xfId="1794"/>
    <cellStyle name="Normal 7 3 6" xfId="1795"/>
    <cellStyle name="Normal 7 4" xfId="1796"/>
    <cellStyle name="Normal 7 4 2" xfId="1797"/>
    <cellStyle name="Normal 7 4 2 2" xfId="1798"/>
    <cellStyle name="Normal 7 4 2 3" xfId="1799"/>
    <cellStyle name="Normal 7 4 3" xfId="1800"/>
    <cellStyle name="Normal 7 4 4" xfId="1801"/>
    <cellStyle name="Normal 7 4 5" xfId="1802"/>
    <cellStyle name="Normal 7 4 6" xfId="1803"/>
    <cellStyle name="Normal 7 5" xfId="1804"/>
    <cellStyle name="Normal 7 5 2" xfId="1805"/>
    <cellStyle name="Normal 7 5 3" xfId="1806"/>
    <cellStyle name="Normal 7 5 4" xfId="1807"/>
    <cellStyle name="Normal 7 6" xfId="1808"/>
    <cellStyle name="Normal 7 6 2" xfId="1809"/>
    <cellStyle name="Normal 7 6 3" xfId="1810"/>
    <cellStyle name="Normal 7 6 4" xfId="1811"/>
    <cellStyle name="Normal 7 7" xfId="1812"/>
    <cellStyle name="Normal 7 7 2" xfId="1813"/>
    <cellStyle name="Normal 7 7 3" xfId="1814"/>
    <cellStyle name="Normal 7 7 4" xfId="1815"/>
    <cellStyle name="Normal 7 8" xfId="1816"/>
    <cellStyle name="Normal 7 8 2" xfId="1817"/>
    <cellStyle name="Normal 7 8 3" xfId="1818"/>
    <cellStyle name="Normal 7 9" xfId="1819"/>
    <cellStyle name="Normal 7 9 2" xfId="1820"/>
    <cellStyle name="Normal 7 9 3" xfId="1821"/>
    <cellStyle name="Normal 70" xfId="1822"/>
    <cellStyle name="Normal 70 2" xfId="1823"/>
    <cellStyle name="Normal 70 3" xfId="1824"/>
    <cellStyle name="Normal 71" xfId="1825"/>
    <cellStyle name="Normal 71 2" xfId="1826"/>
    <cellStyle name="Normal 71 3" xfId="1827"/>
    <cellStyle name="Normal 72" xfId="1828"/>
    <cellStyle name="Normal 72 2" xfId="1829"/>
    <cellStyle name="Normal 72 3" xfId="1830"/>
    <cellStyle name="Normal 73" xfId="1831"/>
    <cellStyle name="Normal 73 2" xfId="1832"/>
    <cellStyle name="Normal 73 3" xfId="1833"/>
    <cellStyle name="Normal 74" xfId="1834"/>
    <cellStyle name="Normal 74 2" xfId="1835"/>
    <cellStyle name="Normal 74 3" xfId="1836"/>
    <cellStyle name="Normal 75" xfId="1837"/>
    <cellStyle name="Normal 75 2" xfId="1838"/>
    <cellStyle name="Normal 75 3" xfId="1839"/>
    <cellStyle name="Normal 76" xfId="1840"/>
    <cellStyle name="Normal 76 2" xfId="1841"/>
    <cellStyle name="Normal 76 3" xfId="1842"/>
    <cellStyle name="Normal 76 4" xfId="1843"/>
    <cellStyle name="Normal 77" xfId="1844"/>
    <cellStyle name="Normal 77 2" xfId="1845"/>
    <cellStyle name="Normal 77 3" xfId="1846"/>
    <cellStyle name="Normal 78" xfId="1847"/>
    <cellStyle name="Normal 78 2" xfId="1848"/>
    <cellStyle name="Normal 78 3" xfId="1849"/>
    <cellStyle name="Normal 79" xfId="1850"/>
    <cellStyle name="Normal 79 2" xfId="1851"/>
    <cellStyle name="Normal 79 3" xfId="1852"/>
    <cellStyle name="Normal 8" xfId="1853"/>
    <cellStyle name="Normal 8 2" xfId="1854"/>
    <cellStyle name="Normal 8 2 2" xfId="1855"/>
    <cellStyle name="Normal 8 2 2 2" xfId="1856"/>
    <cellStyle name="Normal 8 2 2 3" xfId="1857"/>
    <cellStyle name="Normal 8 2 2 4" xfId="1858"/>
    <cellStyle name="Normal 8 2 3" xfId="1859"/>
    <cellStyle name="Normal 8 2 4" xfId="1860"/>
    <cellStyle name="Normal 8 2 5" xfId="1861"/>
    <cellStyle name="Normal 8 3" xfId="1862"/>
    <cellStyle name="Normal 8 3 2" xfId="1863"/>
    <cellStyle name="Normal 8 3 2 2" xfId="1864"/>
    <cellStyle name="Normal 8 3 3" xfId="1865"/>
    <cellStyle name="Normal 8 3 4" xfId="1866"/>
    <cellStyle name="Normal 8 3 5" xfId="1867"/>
    <cellStyle name="Normal 8 4" xfId="1868"/>
    <cellStyle name="Normal 8 5" xfId="1869"/>
    <cellStyle name="Normal 8_Cuadro No. 1" xfId="1870"/>
    <cellStyle name="Normal 80" xfId="1871"/>
    <cellStyle name="Normal 80 2" xfId="1872"/>
    <cellStyle name="Normal 80 3" xfId="1873"/>
    <cellStyle name="Normal 80 4" xfId="1874"/>
    <cellStyle name="Normal 81" xfId="1875"/>
    <cellStyle name="Normal 81 2" xfId="1876"/>
    <cellStyle name="Normal 81 3" xfId="1877"/>
    <cellStyle name="Normal 82" xfId="1878"/>
    <cellStyle name="Normal 82 2" xfId="1879"/>
    <cellStyle name="Normal 82 3" xfId="1880"/>
    <cellStyle name="Normal 83" xfId="1881"/>
    <cellStyle name="Normal 83 2" xfId="1882"/>
    <cellStyle name="Normal 83 3" xfId="1883"/>
    <cellStyle name="Normal 84" xfId="1884"/>
    <cellStyle name="Normal 84 2" xfId="1885"/>
    <cellStyle name="Normal 84 3" xfId="1886"/>
    <cellStyle name="Normal 85" xfId="1887"/>
    <cellStyle name="Normal 85 2" xfId="1888"/>
    <cellStyle name="Normal 85 3" xfId="1889"/>
    <cellStyle name="Normal 86" xfId="1890"/>
    <cellStyle name="Normal 86 2" xfId="1891"/>
    <cellStyle name="Normal 86 3" xfId="1892"/>
    <cellStyle name="Normal 87" xfId="1893"/>
    <cellStyle name="Normal 87 2" xfId="1894"/>
    <cellStyle name="Normal 87 3" xfId="1895"/>
    <cellStyle name="Normal 88" xfId="1896"/>
    <cellStyle name="Normal 88 2" xfId="1897"/>
    <cellStyle name="Normal 88 3" xfId="1898"/>
    <cellStyle name="Normal 89" xfId="1899"/>
    <cellStyle name="Normal 89 2" xfId="1900"/>
    <cellStyle name="Normal 89 3" xfId="1901"/>
    <cellStyle name="Normal 9" xfId="1902"/>
    <cellStyle name="Normal 9 2" xfId="1903"/>
    <cellStyle name="Normal 9 2 2" xfId="1904"/>
    <cellStyle name="Normal 9 2 2 2" xfId="1905"/>
    <cellStyle name="Normal 9 2 2 3" xfId="1906"/>
    <cellStyle name="Normal 9 2 3" xfId="1907"/>
    <cellStyle name="Normal 9 2 4" xfId="1908"/>
    <cellStyle name="Normal 9 2 5" xfId="1909"/>
    <cellStyle name="Normal 9 3" xfId="1910"/>
    <cellStyle name="Normal 9 3 2" xfId="1911"/>
    <cellStyle name="Normal 9 3 2 2" xfId="1912"/>
    <cellStyle name="Normal 9 3 2 3" xfId="1913"/>
    <cellStyle name="Normal 9 3 3" xfId="1914"/>
    <cellStyle name="Normal 9 3 4" xfId="1915"/>
    <cellStyle name="Normal 9 4" xfId="1916"/>
    <cellStyle name="Normal 9 4 2" xfId="1917"/>
    <cellStyle name="Normal 9 4 3" xfId="1918"/>
    <cellStyle name="Normal 9 4 4" xfId="1919"/>
    <cellStyle name="Normal 9 4 5" xfId="1920"/>
    <cellStyle name="Normal 9 5" xfId="1921"/>
    <cellStyle name="Normal 9 6" xfId="1922"/>
    <cellStyle name="Normal 9_Cuadro No. 1" xfId="1923"/>
    <cellStyle name="Normal 90" xfId="1924"/>
    <cellStyle name="Normal 90 2" xfId="1925"/>
    <cellStyle name="Normal 90 3" xfId="1926"/>
    <cellStyle name="Normal 91" xfId="1927"/>
    <cellStyle name="Normal 91 2" xfId="1928"/>
    <cellStyle name="Normal 91 3" xfId="1929"/>
    <cellStyle name="Normal 92" xfId="1930"/>
    <cellStyle name="Normal 92 2" xfId="1931"/>
    <cellStyle name="Normal 92 3" xfId="1932"/>
    <cellStyle name="Normal 93" xfId="1933"/>
    <cellStyle name="Normal 93 2" xfId="1934"/>
    <cellStyle name="Normal 93 3" xfId="1935"/>
    <cellStyle name="Normal 94" xfId="1936"/>
    <cellStyle name="Normal 94 2" xfId="1937"/>
    <cellStyle name="Normal 94 3" xfId="1938"/>
    <cellStyle name="Normal 95" xfId="1939"/>
    <cellStyle name="Normal 95 2" xfId="1940"/>
    <cellStyle name="Normal 95 3" xfId="1941"/>
    <cellStyle name="Normal 96" xfId="1942"/>
    <cellStyle name="Normal 96 2" xfId="1943"/>
    <cellStyle name="Normal 96 3" xfId="1944"/>
    <cellStyle name="Normal 97" xfId="1945"/>
    <cellStyle name="Normal 97 2" xfId="1946"/>
    <cellStyle name="Normal 97 3" xfId="1947"/>
    <cellStyle name="Normal 98" xfId="1948"/>
    <cellStyle name="Normal 98 2" xfId="1949"/>
    <cellStyle name="Normal 98 3" xfId="1950"/>
    <cellStyle name="Normal 99" xfId="1951"/>
    <cellStyle name="Normal 99 2" xfId="1952"/>
    <cellStyle name="Normal 99 3" xfId="1953"/>
    <cellStyle name="Normal Table" xfId="1954"/>
    <cellStyle name="Normal Table 2" xfId="1955"/>
    <cellStyle name="Normal Table 3" xfId="1956"/>
    <cellStyle name="Normal_COMPARACION 2002-2001" xfId="2636"/>
    <cellStyle name="Notas 2" xfId="1957"/>
    <cellStyle name="Notas 2 2" xfId="1958"/>
    <cellStyle name="Notas 2 2 2" xfId="1959"/>
    <cellStyle name="Notas 2 2 2 2" xfId="1960"/>
    <cellStyle name="Notas 2 2 2 2 2" xfId="1961"/>
    <cellStyle name="Notas 2 2 2 2 3" xfId="1962"/>
    <cellStyle name="Notas 2 2 2 2 4" xfId="1963"/>
    <cellStyle name="Notas 2 2 2 3" xfId="1964"/>
    <cellStyle name="Notas 2 2 2 3 2" xfId="1965"/>
    <cellStyle name="Notas 2 2 2 3 3" xfId="1966"/>
    <cellStyle name="Notas 2 2 2 3 4" xfId="1967"/>
    <cellStyle name="Notas 2 2 2 4" xfId="1968"/>
    <cellStyle name="Notas 2 2 2 4 2" xfId="1969"/>
    <cellStyle name="Notas 2 2 2 4 3" xfId="1970"/>
    <cellStyle name="Notas 2 2 2 4 4" xfId="1971"/>
    <cellStyle name="Notas 2 2 2 4 5" xfId="1972"/>
    <cellStyle name="Notas 2 2 2 5" xfId="1973"/>
    <cellStyle name="Notas 2 2 2 5 2" xfId="1974"/>
    <cellStyle name="Notas 2 2 2 5 3" xfId="1975"/>
    <cellStyle name="Notas 2 2 2 6" xfId="1976"/>
    <cellStyle name="Notas 2 2 3" xfId="1977"/>
    <cellStyle name="Notas 2 2 3 2" xfId="1978"/>
    <cellStyle name="Notas 2 2 3 2 2" xfId="1979"/>
    <cellStyle name="Notas 2 2 3 2 3" xfId="1980"/>
    <cellStyle name="Notas 2 2 3 2 4" xfId="1981"/>
    <cellStyle name="Notas 2 2 3 3" xfId="1982"/>
    <cellStyle name="Notas 2 2 3 3 2" xfId="1983"/>
    <cellStyle name="Notas 2 2 3 3 3" xfId="1984"/>
    <cellStyle name="Notas 2 2 3 3 4" xfId="1985"/>
    <cellStyle name="Notas 2 2 3 4" xfId="1986"/>
    <cellStyle name="Notas 2 2 3 4 2" xfId="1987"/>
    <cellStyle name="Notas 2 2 3 4 3" xfId="1988"/>
    <cellStyle name="Notas 2 2 3 4 4" xfId="1989"/>
    <cellStyle name="Notas 2 2 3 4 5" xfId="1990"/>
    <cellStyle name="Notas 2 2 3 5" xfId="1991"/>
    <cellStyle name="Notas 2 2 3 5 2" xfId="1992"/>
    <cellStyle name="Notas 2 2 3 5 3" xfId="1993"/>
    <cellStyle name="Notas 2 2 3 5 4" xfId="1994"/>
    <cellStyle name="Notas 2 2 3 5 5" xfId="1995"/>
    <cellStyle name="Notas 2 2 3 6" xfId="1996"/>
    <cellStyle name="Notas 2 2 3 7" xfId="1997"/>
    <cellStyle name="Notas 2 2 3 8" xfId="1998"/>
    <cellStyle name="Notas 2 2 4" xfId="1999"/>
    <cellStyle name="Notas 2 2 4 2" xfId="2000"/>
    <cellStyle name="Notas 2 2 4 3" xfId="2001"/>
    <cellStyle name="Notas 2 2 4 4" xfId="2002"/>
    <cellStyle name="Notas 2 2 5" xfId="2003"/>
    <cellStyle name="Notas 2 2 5 2" xfId="2004"/>
    <cellStyle name="Notas 2 2 5 3" xfId="2005"/>
    <cellStyle name="Notas 2 2 5 4" xfId="2006"/>
    <cellStyle name="Notas 2 2 6" xfId="2007"/>
    <cellStyle name="Notas 2 2 6 2" xfId="2008"/>
    <cellStyle name="Notas 2 2 6 3" xfId="2009"/>
    <cellStyle name="Notas 2 2 7" xfId="2010"/>
    <cellStyle name="Notas 2 3" xfId="2011"/>
    <cellStyle name="Notas 2 3 2" xfId="2012"/>
    <cellStyle name="Notas 2 3 2 2" xfId="2013"/>
    <cellStyle name="Notas 2 3 2 3" xfId="2014"/>
    <cellStyle name="Notas 2 3 2 4" xfId="2015"/>
    <cellStyle name="Notas 2 3 3" xfId="2016"/>
    <cellStyle name="Notas 2 3 3 2" xfId="2017"/>
    <cellStyle name="Notas 2 3 3 3" xfId="2018"/>
    <cellStyle name="Notas 2 3 3 4" xfId="2019"/>
    <cellStyle name="Notas 2 3 4" xfId="2020"/>
    <cellStyle name="Notas 2 3 4 2" xfId="2021"/>
    <cellStyle name="Notas 2 3 4 3" xfId="2022"/>
    <cellStyle name="Notas 2 3 4 4" xfId="2023"/>
    <cellStyle name="Notas 2 3 4 5" xfId="2024"/>
    <cellStyle name="Notas 2 3 5" xfId="2025"/>
    <cellStyle name="Notas 2 3 5 2" xfId="2026"/>
    <cellStyle name="Notas 2 3 5 3" xfId="2027"/>
    <cellStyle name="Notas 2 3 6" xfId="2028"/>
    <cellStyle name="Notas 2 4" xfId="2029"/>
    <cellStyle name="Notas 2 4 2" xfId="2030"/>
    <cellStyle name="Notas 2 4 2 2" xfId="2031"/>
    <cellStyle name="Notas 2 4 2 3" xfId="2032"/>
    <cellStyle name="Notas 2 4 2 4" xfId="2033"/>
    <cellStyle name="Notas 2 4 3" xfId="2034"/>
    <cellStyle name="Notas 2 4 3 2" xfId="2035"/>
    <cellStyle name="Notas 2 4 3 3" xfId="2036"/>
    <cellStyle name="Notas 2 4 3 4" xfId="2037"/>
    <cellStyle name="Notas 2 4 4" xfId="2038"/>
    <cellStyle name="Notas 2 4 4 2" xfId="2039"/>
    <cellStyle name="Notas 2 4 4 3" xfId="2040"/>
    <cellStyle name="Notas 2 4 4 4" xfId="2041"/>
    <cellStyle name="Notas 2 4 4 5" xfId="2042"/>
    <cellStyle name="Notas 2 4 5" xfId="2043"/>
    <cellStyle name="Notas 2 4 5 2" xfId="2044"/>
    <cellStyle name="Notas 2 4 5 3" xfId="2045"/>
    <cellStyle name="Notas 2 4 5 4" xfId="2046"/>
    <cellStyle name="Notas 2 4 5 5" xfId="2047"/>
    <cellStyle name="Notas 2 4 6" xfId="2048"/>
    <cellStyle name="Notas 2 4 7" xfId="2049"/>
    <cellStyle name="Notas 2 4 8" xfId="2050"/>
    <cellStyle name="Notas 2 5" xfId="2051"/>
    <cellStyle name="Notas 2 5 2" xfId="2052"/>
    <cellStyle name="Notas 2 5 3" xfId="2053"/>
    <cellStyle name="Notas 2 5 4" xfId="2054"/>
    <cellStyle name="Notas 2 6" xfId="2055"/>
    <cellStyle name="Notas 2 6 2" xfId="2056"/>
    <cellStyle name="Notas 2 6 3" xfId="2057"/>
    <cellStyle name="Notas 2 6 4" xfId="2058"/>
    <cellStyle name="Notas 2 7" xfId="2059"/>
    <cellStyle name="Notas 2 7 2" xfId="2060"/>
    <cellStyle name="Notas 2 7 3" xfId="2061"/>
    <cellStyle name="Notas 2 8" xfId="2062"/>
    <cellStyle name="Notas 2_Cuadro No. 1" xfId="2063"/>
    <cellStyle name="Notas 3" xfId="2064"/>
    <cellStyle name="Note 2" xfId="2065"/>
    <cellStyle name="Note 2 10" xfId="2066"/>
    <cellStyle name="Note 2 11" xfId="2067"/>
    <cellStyle name="Note 2 12" xfId="2068"/>
    <cellStyle name="Note 2 13" xfId="2069"/>
    <cellStyle name="Note 2 14" xfId="2070"/>
    <cellStyle name="Note 2 15" xfId="2071"/>
    <cellStyle name="Note 2 16" xfId="2072"/>
    <cellStyle name="Note 2 17" xfId="2073"/>
    <cellStyle name="Note 2 18" xfId="2074"/>
    <cellStyle name="Note 2 19" xfId="2075"/>
    <cellStyle name="Note 2 2" xfId="2076"/>
    <cellStyle name="Note 2 2 2" xfId="2077"/>
    <cellStyle name="Note 2 2 3" xfId="2078"/>
    <cellStyle name="Note 2 2 3 2" xfId="2079"/>
    <cellStyle name="Note 2 2 3 3" xfId="2080"/>
    <cellStyle name="Note 2 2 3 4" xfId="2081"/>
    <cellStyle name="Note 2 2 3 5" xfId="2082"/>
    <cellStyle name="Note 2 2 4" xfId="2083"/>
    <cellStyle name="Note 2 2 4 2" xfId="2084"/>
    <cellStyle name="Note 2 2 4 3" xfId="2085"/>
    <cellStyle name="Note 2 2 4 4" xfId="2086"/>
    <cellStyle name="Note 2 2 4 5" xfId="2087"/>
    <cellStyle name="Note 2 2 5" xfId="2088"/>
    <cellStyle name="Note 2 2 6" xfId="2089"/>
    <cellStyle name="Note 2 2 7" xfId="2090"/>
    <cellStyle name="Note 2 20" xfId="2091"/>
    <cellStyle name="Note 2 21" xfId="2092"/>
    <cellStyle name="Note 2 22" xfId="2093"/>
    <cellStyle name="Note 2 23" xfId="2094"/>
    <cellStyle name="Note 2 24" xfId="2095"/>
    <cellStyle name="Note 2 25" xfId="2096"/>
    <cellStyle name="Note 2 26" xfId="2097"/>
    <cellStyle name="Note 2 27" xfId="2098"/>
    <cellStyle name="Note 2 28" xfId="2099"/>
    <cellStyle name="Note 2 29" xfId="2100"/>
    <cellStyle name="Note 2 3" xfId="2101"/>
    <cellStyle name="Note 2 30" xfId="2102"/>
    <cellStyle name="Note 2 31" xfId="2103"/>
    <cellStyle name="Note 2 32" xfId="2104"/>
    <cellStyle name="Note 2 33" xfId="2105"/>
    <cellStyle name="Note 2 34" xfId="2106"/>
    <cellStyle name="Note 2 35" xfId="2107"/>
    <cellStyle name="Note 2 36" xfId="2108"/>
    <cellStyle name="Note 2 37" xfId="2109"/>
    <cellStyle name="Note 2 38" xfId="2110"/>
    <cellStyle name="Note 2 39" xfId="2111"/>
    <cellStyle name="Note 2 4" xfId="2112"/>
    <cellStyle name="Note 2 40" xfId="2113"/>
    <cellStyle name="Note 2 41" xfId="2114"/>
    <cellStyle name="Note 2 42" xfId="2115"/>
    <cellStyle name="Note 2 43" xfId="2116"/>
    <cellStyle name="Note 2 44" xfId="2117"/>
    <cellStyle name="Note 2 45" xfId="2118"/>
    <cellStyle name="Note 2 46" xfId="2119"/>
    <cellStyle name="Note 2 47" xfId="2120"/>
    <cellStyle name="Note 2 48" xfId="2121"/>
    <cellStyle name="Note 2 49" xfId="2122"/>
    <cellStyle name="Note 2 5" xfId="2123"/>
    <cellStyle name="Note 2 50" xfId="2124"/>
    <cellStyle name="Note 2 51" xfId="2125"/>
    <cellStyle name="Note 2 52" xfId="2126"/>
    <cellStyle name="Note 2 53" xfId="2127"/>
    <cellStyle name="Note 2 54" xfId="2128"/>
    <cellStyle name="Note 2 55" xfId="2129"/>
    <cellStyle name="Note 2 56" xfId="2130"/>
    <cellStyle name="Note 2 57" xfId="2131"/>
    <cellStyle name="Note 2 58" xfId="2132"/>
    <cellStyle name="Note 2 59" xfId="2133"/>
    <cellStyle name="Note 2 6" xfId="2134"/>
    <cellStyle name="Note 2 60" xfId="2135"/>
    <cellStyle name="Note 2 61" xfId="2136"/>
    <cellStyle name="Note 2 62" xfId="2137"/>
    <cellStyle name="Note 2 63" xfId="2138"/>
    <cellStyle name="Note 2 64" xfId="2139"/>
    <cellStyle name="Note 2 65" xfId="2140"/>
    <cellStyle name="Note 2 66" xfId="2141"/>
    <cellStyle name="Note 2 67" xfId="2142"/>
    <cellStyle name="Note 2 68" xfId="2143"/>
    <cellStyle name="Note 2 69" xfId="2144"/>
    <cellStyle name="Note 2 7" xfId="2145"/>
    <cellStyle name="Note 2 70" xfId="2146"/>
    <cellStyle name="Note 2 71" xfId="2147"/>
    <cellStyle name="Note 2 72" xfId="2148"/>
    <cellStyle name="Note 2 73" xfId="2149"/>
    <cellStyle name="Note 2 74" xfId="2150"/>
    <cellStyle name="Note 2 75" xfId="2151"/>
    <cellStyle name="Note 2 76" xfId="2152"/>
    <cellStyle name="Note 2 77" xfId="2153"/>
    <cellStyle name="Note 2 78" xfId="2154"/>
    <cellStyle name="Note 2 79" xfId="2155"/>
    <cellStyle name="Note 2 8" xfId="2156"/>
    <cellStyle name="Note 2 80" xfId="2157"/>
    <cellStyle name="Note 2 81" xfId="2158"/>
    <cellStyle name="Note 2 82" xfId="2159"/>
    <cellStyle name="Note 2 83" xfId="2160"/>
    <cellStyle name="Note 2 84" xfId="2161"/>
    <cellStyle name="Note 2 85" xfId="2162"/>
    <cellStyle name="Note 2 86" xfId="2163"/>
    <cellStyle name="Note 2 87" xfId="2164"/>
    <cellStyle name="Note 2 88" xfId="2165"/>
    <cellStyle name="Note 2 89" xfId="2166"/>
    <cellStyle name="Note 2 9" xfId="2167"/>
    <cellStyle name="Note 2 90" xfId="2168"/>
    <cellStyle name="Note 3" xfId="2169"/>
    <cellStyle name="Note 3 10" xfId="2170"/>
    <cellStyle name="Note 3 11" xfId="2171"/>
    <cellStyle name="Note 3 12" xfId="2172"/>
    <cellStyle name="Note 3 13" xfId="2173"/>
    <cellStyle name="Note 3 14" xfId="2174"/>
    <cellStyle name="Note 3 15" xfId="2175"/>
    <cellStyle name="Note 3 16" xfId="2176"/>
    <cellStyle name="Note 3 17" xfId="2177"/>
    <cellStyle name="Note 3 18" xfId="2178"/>
    <cellStyle name="Note 3 19" xfId="2179"/>
    <cellStyle name="Note 3 2" xfId="2180"/>
    <cellStyle name="Note 3 20" xfId="2181"/>
    <cellStyle name="Note 3 21" xfId="2182"/>
    <cellStyle name="Note 3 22" xfId="2183"/>
    <cellStyle name="Note 3 23" xfId="2184"/>
    <cellStyle name="Note 3 24" xfId="2185"/>
    <cellStyle name="Note 3 25" xfId="2186"/>
    <cellStyle name="Note 3 26" xfId="2187"/>
    <cellStyle name="Note 3 27" xfId="2188"/>
    <cellStyle name="Note 3 28" xfId="2189"/>
    <cellStyle name="Note 3 29" xfId="2190"/>
    <cellStyle name="Note 3 3" xfId="2191"/>
    <cellStyle name="Note 3 30" xfId="2192"/>
    <cellStyle name="Note 3 31" xfId="2193"/>
    <cellStyle name="Note 3 32" xfId="2194"/>
    <cellStyle name="Note 3 33" xfId="2195"/>
    <cellStyle name="Note 3 34" xfId="2196"/>
    <cellStyle name="Note 3 35" xfId="2197"/>
    <cellStyle name="Note 3 36" xfId="2198"/>
    <cellStyle name="Note 3 37" xfId="2199"/>
    <cellStyle name="Note 3 38" xfId="2200"/>
    <cellStyle name="Note 3 39" xfId="2201"/>
    <cellStyle name="Note 3 4" xfId="2202"/>
    <cellStyle name="Note 3 40" xfId="2203"/>
    <cellStyle name="Note 3 41" xfId="2204"/>
    <cellStyle name="Note 3 42" xfId="2205"/>
    <cellStyle name="Note 3 43" xfId="2206"/>
    <cellStyle name="Note 3 44" xfId="2207"/>
    <cellStyle name="Note 3 45" xfId="2208"/>
    <cellStyle name="Note 3 46" xfId="2209"/>
    <cellStyle name="Note 3 47" xfId="2210"/>
    <cellStyle name="Note 3 48" xfId="2211"/>
    <cellStyle name="Note 3 49" xfId="2212"/>
    <cellStyle name="Note 3 5" xfId="2213"/>
    <cellStyle name="Note 3 50" xfId="2214"/>
    <cellStyle name="Note 3 51" xfId="2215"/>
    <cellStyle name="Note 3 52" xfId="2216"/>
    <cellStyle name="Note 3 53" xfId="2217"/>
    <cellStyle name="Note 3 54" xfId="2218"/>
    <cellStyle name="Note 3 55" xfId="2219"/>
    <cellStyle name="Note 3 56" xfId="2220"/>
    <cellStyle name="Note 3 57" xfId="2221"/>
    <cellStyle name="Note 3 58" xfId="2222"/>
    <cellStyle name="Note 3 59" xfId="2223"/>
    <cellStyle name="Note 3 6" xfId="2224"/>
    <cellStyle name="Note 3 60" xfId="2225"/>
    <cellStyle name="Note 3 61" xfId="2226"/>
    <cellStyle name="Note 3 62" xfId="2227"/>
    <cellStyle name="Note 3 63" xfId="2228"/>
    <cellStyle name="Note 3 64" xfId="2229"/>
    <cellStyle name="Note 3 65" xfId="2230"/>
    <cellStyle name="Note 3 66" xfId="2231"/>
    <cellStyle name="Note 3 67" xfId="2232"/>
    <cellStyle name="Note 3 68" xfId="2233"/>
    <cellStyle name="Note 3 69" xfId="2234"/>
    <cellStyle name="Note 3 7" xfId="2235"/>
    <cellStyle name="Note 3 70" xfId="2236"/>
    <cellStyle name="Note 3 71" xfId="2237"/>
    <cellStyle name="Note 3 72" xfId="2238"/>
    <cellStyle name="Note 3 73" xfId="2239"/>
    <cellStyle name="Note 3 74" xfId="2240"/>
    <cellStyle name="Note 3 75" xfId="2241"/>
    <cellStyle name="Note 3 76" xfId="2242"/>
    <cellStyle name="Note 3 77" xfId="2243"/>
    <cellStyle name="Note 3 78" xfId="2244"/>
    <cellStyle name="Note 3 79" xfId="2245"/>
    <cellStyle name="Note 3 8" xfId="2246"/>
    <cellStyle name="Note 3 80" xfId="2247"/>
    <cellStyle name="Note 3 81" xfId="2248"/>
    <cellStyle name="Note 3 82" xfId="2249"/>
    <cellStyle name="Note 3 83" xfId="2250"/>
    <cellStyle name="Note 3 84" xfId="2251"/>
    <cellStyle name="Note 3 85" xfId="2252"/>
    <cellStyle name="Note 3 86" xfId="2253"/>
    <cellStyle name="Note 3 87" xfId="2254"/>
    <cellStyle name="Note 3 88" xfId="2255"/>
    <cellStyle name="Note 3 89" xfId="2256"/>
    <cellStyle name="Note 3 9" xfId="2257"/>
    <cellStyle name="Note 3 90" xfId="2258"/>
    <cellStyle name="Note 4" xfId="2259"/>
    <cellStyle name="Note 4 10" xfId="2260"/>
    <cellStyle name="Note 4 11" xfId="2261"/>
    <cellStyle name="Note 4 12" xfId="2262"/>
    <cellStyle name="Note 4 13" xfId="2263"/>
    <cellStyle name="Note 4 14" xfId="2264"/>
    <cellStyle name="Note 4 15" xfId="2265"/>
    <cellStyle name="Note 4 16" xfId="2266"/>
    <cellStyle name="Note 4 17" xfId="2267"/>
    <cellStyle name="Note 4 18" xfId="2268"/>
    <cellStyle name="Note 4 19" xfId="2269"/>
    <cellStyle name="Note 4 2" xfId="2270"/>
    <cellStyle name="Note 4 20" xfId="2271"/>
    <cellStyle name="Note 4 21" xfId="2272"/>
    <cellStyle name="Note 4 22" xfId="2273"/>
    <cellStyle name="Note 4 23" xfId="2274"/>
    <cellStyle name="Note 4 24" xfId="2275"/>
    <cellStyle name="Note 4 25" xfId="2276"/>
    <cellStyle name="Note 4 26" xfId="2277"/>
    <cellStyle name="Note 4 27" xfId="2278"/>
    <cellStyle name="Note 4 28" xfId="2279"/>
    <cellStyle name="Note 4 29" xfId="2280"/>
    <cellStyle name="Note 4 3" xfId="2281"/>
    <cellStyle name="Note 4 30" xfId="2282"/>
    <cellStyle name="Note 4 31" xfId="2283"/>
    <cellStyle name="Note 4 32" xfId="2284"/>
    <cellStyle name="Note 4 33" xfId="2285"/>
    <cellStyle name="Note 4 34" xfId="2286"/>
    <cellStyle name="Note 4 35" xfId="2287"/>
    <cellStyle name="Note 4 36" xfId="2288"/>
    <cellStyle name="Note 4 37" xfId="2289"/>
    <cellStyle name="Note 4 38" xfId="2290"/>
    <cellStyle name="Note 4 39" xfId="2291"/>
    <cellStyle name="Note 4 4" xfId="2292"/>
    <cellStyle name="Note 4 40" xfId="2293"/>
    <cellStyle name="Note 4 41" xfId="2294"/>
    <cellStyle name="Note 4 42" xfId="2295"/>
    <cellStyle name="Note 4 43" xfId="2296"/>
    <cellStyle name="Note 4 44" xfId="2297"/>
    <cellStyle name="Note 4 45" xfId="2298"/>
    <cellStyle name="Note 4 46" xfId="2299"/>
    <cellStyle name="Note 4 47" xfId="2300"/>
    <cellStyle name="Note 4 48" xfId="2301"/>
    <cellStyle name="Note 4 49" xfId="2302"/>
    <cellStyle name="Note 4 5" xfId="2303"/>
    <cellStyle name="Note 4 50" xfId="2304"/>
    <cellStyle name="Note 4 51" xfId="2305"/>
    <cellStyle name="Note 4 52" xfId="2306"/>
    <cellStyle name="Note 4 53" xfId="2307"/>
    <cellStyle name="Note 4 54" xfId="2308"/>
    <cellStyle name="Note 4 55" xfId="2309"/>
    <cellStyle name="Note 4 56" xfId="2310"/>
    <cellStyle name="Note 4 57" xfId="2311"/>
    <cellStyle name="Note 4 58" xfId="2312"/>
    <cellStyle name="Note 4 59" xfId="2313"/>
    <cellStyle name="Note 4 6" xfId="2314"/>
    <cellStyle name="Note 4 60" xfId="2315"/>
    <cellStyle name="Note 4 61" xfId="2316"/>
    <cellStyle name="Note 4 62" xfId="2317"/>
    <cellStyle name="Note 4 63" xfId="2318"/>
    <cellStyle name="Note 4 64" xfId="2319"/>
    <cellStyle name="Note 4 65" xfId="2320"/>
    <cellStyle name="Note 4 66" xfId="2321"/>
    <cellStyle name="Note 4 67" xfId="2322"/>
    <cellStyle name="Note 4 68" xfId="2323"/>
    <cellStyle name="Note 4 69" xfId="2324"/>
    <cellStyle name="Note 4 7" xfId="2325"/>
    <cellStyle name="Note 4 70" xfId="2326"/>
    <cellStyle name="Note 4 71" xfId="2327"/>
    <cellStyle name="Note 4 72" xfId="2328"/>
    <cellStyle name="Note 4 73" xfId="2329"/>
    <cellStyle name="Note 4 74" xfId="2330"/>
    <cellStyle name="Note 4 75" xfId="2331"/>
    <cellStyle name="Note 4 76" xfId="2332"/>
    <cellStyle name="Note 4 77" xfId="2333"/>
    <cellStyle name="Note 4 78" xfId="2334"/>
    <cellStyle name="Note 4 79" xfId="2335"/>
    <cellStyle name="Note 4 8" xfId="2336"/>
    <cellStyle name="Note 4 80" xfId="2337"/>
    <cellStyle name="Note 4 81" xfId="2338"/>
    <cellStyle name="Note 4 82" xfId="2339"/>
    <cellStyle name="Note 4 83" xfId="2340"/>
    <cellStyle name="Note 4 84" xfId="2341"/>
    <cellStyle name="Note 4 85" xfId="2342"/>
    <cellStyle name="Note 4 86" xfId="2343"/>
    <cellStyle name="Note 4 87" xfId="2344"/>
    <cellStyle name="Note 4 88" xfId="2345"/>
    <cellStyle name="Note 4 89" xfId="2346"/>
    <cellStyle name="Note 4 9" xfId="2347"/>
    <cellStyle name="Note 4 90" xfId="2348"/>
    <cellStyle name="Note 5" xfId="2349"/>
    <cellStyle name="Note 5 10" xfId="2350"/>
    <cellStyle name="Note 5 11" xfId="2351"/>
    <cellStyle name="Note 5 12" xfId="2352"/>
    <cellStyle name="Note 5 13" xfId="2353"/>
    <cellStyle name="Note 5 14" xfId="2354"/>
    <cellStyle name="Note 5 15" xfId="2355"/>
    <cellStyle name="Note 5 16" xfId="2356"/>
    <cellStyle name="Note 5 17" xfId="2357"/>
    <cellStyle name="Note 5 18" xfId="2358"/>
    <cellStyle name="Note 5 19" xfId="2359"/>
    <cellStyle name="Note 5 2" xfId="2360"/>
    <cellStyle name="Note 5 20" xfId="2361"/>
    <cellStyle name="Note 5 21" xfId="2362"/>
    <cellStyle name="Note 5 22" xfId="2363"/>
    <cellStyle name="Note 5 23" xfId="2364"/>
    <cellStyle name="Note 5 24" xfId="2365"/>
    <cellStyle name="Note 5 25" xfId="2366"/>
    <cellStyle name="Note 5 26" xfId="2367"/>
    <cellStyle name="Note 5 27" xfId="2368"/>
    <cellStyle name="Note 5 28" xfId="2369"/>
    <cellStyle name="Note 5 29" xfId="2370"/>
    <cellStyle name="Note 5 3" xfId="2371"/>
    <cellStyle name="Note 5 30" xfId="2372"/>
    <cellStyle name="Note 5 31" xfId="2373"/>
    <cellStyle name="Note 5 32" xfId="2374"/>
    <cellStyle name="Note 5 33" xfId="2375"/>
    <cellStyle name="Note 5 34" xfId="2376"/>
    <cellStyle name="Note 5 35" xfId="2377"/>
    <cellStyle name="Note 5 36" xfId="2378"/>
    <cellStyle name="Note 5 37" xfId="2379"/>
    <cellStyle name="Note 5 38" xfId="2380"/>
    <cellStyle name="Note 5 39" xfId="2381"/>
    <cellStyle name="Note 5 4" xfId="2382"/>
    <cellStyle name="Note 5 40" xfId="2383"/>
    <cellStyle name="Note 5 41" xfId="2384"/>
    <cellStyle name="Note 5 42" xfId="2385"/>
    <cellStyle name="Note 5 43" xfId="2386"/>
    <cellStyle name="Note 5 44" xfId="2387"/>
    <cellStyle name="Note 5 45" xfId="2388"/>
    <cellStyle name="Note 5 46" xfId="2389"/>
    <cellStyle name="Note 5 47" xfId="2390"/>
    <cellStyle name="Note 5 48" xfId="2391"/>
    <cellStyle name="Note 5 49" xfId="2392"/>
    <cellStyle name="Note 5 5" xfId="2393"/>
    <cellStyle name="Note 5 50" xfId="2394"/>
    <cellStyle name="Note 5 51" xfId="2395"/>
    <cellStyle name="Note 5 52" xfId="2396"/>
    <cellStyle name="Note 5 53" xfId="2397"/>
    <cellStyle name="Note 5 54" xfId="2398"/>
    <cellStyle name="Note 5 55" xfId="2399"/>
    <cellStyle name="Note 5 56" xfId="2400"/>
    <cellStyle name="Note 5 57" xfId="2401"/>
    <cellStyle name="Note 5 58" xfId="2402"/>
    <cellStyle name="Note 5 59" xfId="2403"/>
    <cellStyle name="Note 5 6" xfId="2404"/>
    <cellStyle name="Note 5 60" xfId="2405"/>
    <cellStyle name="Note 5 61" xfId="2406"/>
    <cellStyle name="Note 5 62" xfId="2407"/>
    <cellStyle name="Note 5 63" xfId="2408"/>
    <cellStyle name="Note 5 64" xfId="2409"/>
    <cellStyle name="Note 5 65" xfId="2410"/>
    <cellStyle name="Note 5 66" xfId="2411"/>
    <cellStyle name="Note 5 67" xfId="2412"/>
    <cellStyle name="Note 5 68" xfId="2413"/>
    <cellStyle name="Note 5 69" xfId="2414"/>
    <cellStyle name="Note 5 7" xfId="2415"/>
    <cellStyle name="Note 5 70" xfId="2416"/>
    <cellStyle name="Note 5 71" xfId="2417"/>
    <cellStyle name="Note 5 72" xfId="2418"/>
    <cellStyle name="Note 5 73" xfId="2419"/>
    <cellStyle name="Note 5 74" xfId="2420"/>
    <cellStyle name="Note 5 75" xfId="2421"/>
    <cellStyle name="Note 5 76" xfId="2422"/>
    <cellStyle name="Note 5 77" xfId="2423"/>
    <cellStyle name="Note 5 78" xfId="2424"/>
    <cellStyle name="Note 5 79" xfId="2425"/>
    <cellStyle name="Note 5 8" xfId="2426"/>
    <cellStyle name="Note 5 80" xfId="2427"/>
    <cellStyle name="Note 5 81" xfId="2428"/>
    <cellStyle name="Note 5 82" xfId="2429"/>
    <cellStyle name="Note 5 83" xfId="2430"/>
    <cellStyle name="Note 5 84" xfId="2431"/>
    <cellStyle name="Note 5 85" xfId="2432"/>
    <cellStyle name="Note 5 86" xfId="2433"/>
    <cellStyle name="Note 5 87" xfId="2434"/>
    <cellStyle name="Note 5 88" xfId="2435"/>
    <cellStyle name="Note 5 89" xfId="2436"/>
    <cellStyle name="Note 5 9" xfId="2437"/>
    <cellStyle name="Note 5 90" xfId="2438"/>
    <cellStyle name="Output 2" xfId="2439"/>
    <cellStyle name="Percent 2" xfId="2440"/>
    <cellStyle name="Percent 2 2" xfId="2441"/>
    <cellStyle name="Percent 2 2 2" xfId="2442"/>
    <cellStyle name="Percent 2 2 3" xfId="2443"/>
    <cellStyle name="Percent 2 2 4" xfId="2444"/>
    <cellStyle name="Percent 2 3" xfId="2445"/>
    <cellStyle name="Percent 2 3 2" xfId="2446"/>
    <cellStyle name="Percent 2 3 3" xfId="2447"/>
    <cellStyle name="Percent 2 4" xfId="2448"/>
    <cellStyle name="Percent 2 4 2" xfId="2449"/>
    <cellStyle name="Percent 2 5" xfId="2450"/>
    <cellStyle name="Percent 2 6" xfId="2451"/>
    <cellStyle name="Percent 3" xfId="2452"/>
    <cellStyle name="Percent 3 10" xfId="2453"/>
    <cellStyle name="Percent 3 11" xfId="2454"/>
    <cellStyle name="Percent 3 12" xfId="2455"/>
    <cellStyle name="Percent 3 13" xfId="2456"/>
    <cellStyle name="Percent 3 2" xfId="2457"/>
    <cellStyle name="Percent 3 2 2" xfId="2458"/>
    <cellStyle name="Percent 3 3" xfId="2459"/>
    <cellStyle name="Percent 3 4" xfId="2460"/>
    <cellStyle name="Percent 3 5" xfId="2461"/>
    <cellStyle name="Percent 3 6" xfId="2462"/>
    <cellStyle name="Percent 3 7" xfId="2463"/>
    <cellStyle name="Percent 3 8" xfId="2464"/>
    <cellStyle name="Percent 3 9" xfId="2465"/>
    <cellStyle name="Percent 4" xfId="2466"/>
    <cellStyle name="Percent 4 2" xfId="2467"/>
    <cellStyle name="Percent 4 3" xfId="2468"/>
    <cellStyle name="Percent 5" xfId="2469"/>
    <cellStyle name="Percent 5 2" xfId="2470"/>
    <cellStyle name="Percent 5 2 2" xfId="2471"/>
    <cellStyle name="Percent 5 2 3" xfId="2472"/>
    <cellStyle name="Percent 6" xfId="2473"/>
    <cellStyle name="Percent 6 2" xfId="2474"/>
    <cellStyle name="Percent 6 2 2" xfId="2475"/>
    <cellStyle name="Percent 6 2 3" xfId="2476"/>
    <cellStyle name="Percent 6 3" xfId="2477"/>
    <cellStyle name="Percent 7" xfId="2478"/>
    <cellStyle name="Percent 7 2" xfId="2479"/>
    <cellStyle name="Percent 7 2 2" xfId="2480"/>
    <cellStyle name="Percent 7 2 3" xfId="2481"/>
    <cellStyle name="Percent 7 3" xfId="2482"/>
    <cellStyle name="Percent 7 4" xfId="2483"/>
    <cellStyle name="Percent 8" xfId="2484"/>
    <cellStyle name="Percent 8 2" xfId="2485"/>
    <cellStyle name="Percent 8 2 2" xfId="2486"/>
    <cellStyle name="Percent 8 2 3" xfId="2487"/>
    <cellStyle name="Percent 8 3" xfId="2488"/>
    <cellStyle name="Percent 8 4" xfId="2489"/>
    <cellStyle name="Percent 9" xfId="2490"/>
    <cellStyle name="Percent 9 2" xfId="2491"/>
    <cellStyle name="Percent 9 3" xfId="2492"/>
    <cellStyle name="percentage difference" xfId="2493"/>
    <cellStyle name="percentage difference one decimal" xfId="2494"/>
    <cellStyle name="percentage difference zero decimal" xfId="2495"/>
    <cellStyle name="Porcentaje 2" xfId="2496"/>
    <cellStyle name="Porcentaje 2 2" xfId="2497"/>
    <cellStyle name="Porcentaje 2 3" xfId="2498"/>
    <cellStyle name="Porcentaje 3" xfId="2499"/>
    <cellStyle name="Porcentaje 3 2" xfId="2500"/>
    <cellStyle name="Porcentaje 3 3" xfId="2501"/>
    <cellStyle name="Porcentaje 4" xfId="2502"/>
    <cellStyle name="Porcentaje 4 2" xfId="2503"/>
    <cellStyle name="Porcentaje 4 3" xfId="2504"/>
    <cellStyle name="Porcentual 2" xfId="2505"/>
    <cellStyle name="Porcentual 2 2" xfId="2506"/>
    <cellStyle name="Porcentual 2 2 2" xfId="2507"/>
    <cellStyle name="Porcentual 2 2 3" xfId="2508"/>
    <cellStyle name="Porcentual 2 3" xfId="2509"/>
    <cellStyle name="Porcentual 2 4" xfId="2510"/>
    <cellStyle name="Porcentual 2 4 2" xfId="2511"/>
    <cellStyle name="Porcentual 2 4 3" xfId="2512"/>
    <cellStyle name="Porcentual 2 5" xfId="2513"/>
    <cellStyle name="Porcentual 2 6" xfId="2514"/>
    <cellStyle name="Porcentual 2 7" xfId="2515"/>
    <cellStyle name="Porcentual 3" xfId="2516"/>
    <cellStyle name="Porcentual 3 2" xfId="2517"/>
    <cellStyle name="Porcentual 3 2 2" xfId="2518"/>
    <cellStyle name="Porcentual 3 2 3" xfId="2519"/>
    <cellStyle name="Porcentual 3 3" xfId="2520"/>
    <cellStyle name="Porcentual 3 3 2" xfId="2521"/>
    <cellStyle name="Porcentual 3 3 3" xfId="2522"/>
    <cellStyle name="Porcentual 3 4" xfId="2523"/>
    <cellStyle name="Porcentual 3 5" xfId="2524"/>
    <cellStyle name="Porcentual 4" xfId="2525"/>
    <cellStyle name="Porcentual 4 2" xfId="2526"/>
    <cellStyle name="Porcentual 4 2 2" xfId="2527"/>
    <cellStyle name="Porcentual 4 2 3" xfId="2528"/>
    <cellStyle name="Porcentual 4 3" xfId="2529"/>
    <cellStyle name="Porcentual 5" xfId="2530"/>
    <cellStyle name="Porcentual 5 2" xfId="2531"/>
    <cellStyle name="Porcentual 5 3" xfId="2532"/>
    <cellStyle name="Porcentual 6" xfId="2533"/>
    <cellStyle name="Porcentual 6 2" xfId="2534"/>
    <cellStyle name="Porcentual 6 2 2" xfId="2535"/>
    <cellStyle name="Porcentual 6 2 3" xfId="2536"/>
    <cellStyle name="Porcentual 6 3" xfId="2537"/>
    <cellStyle name="Porcentual 6 4" xfId="2538"/>
    <cellStyle name="Porcentual 7" xfId="2539"/>
    <cellStyle name="Porcentual 7 2" xfId="2540"/>
    <cellStyle name="Porcentual 7 2 2" xfId="2541"/>
    <cellStyle name="Porcentual 7 2 3" xfId="2542"/>
    <cellStyle name="Porcentual 7 3" xfId="2543"/>
    <cellStyle name="Porcentual 7 4" xfId="2544"/>
    <cellStyle name="Porcentual 8" xfId="2545"/>
    <cellStyle name="Porcentual 8 2" xfId="2546"/>
    <cellStyle name="Porcentual 8 2 2" xfId="2547"/>
    <cellStyle name="Porcentual 8 2 3" xfId="2548"/>
    <cellStyle name="Porcentual 8 3" xfId="2549"/>
    <cellStyle name="Porcentual 8 4" xfId="2550"/>
    <cellStyle name="Porcentual 9" xfId="2551"/>
    <cellStyle name="Porcentual 9 2" xfId="2552"/>
    <cellStyle name="Porcentual 9 3" xfId="2553"/>
    <cellStyle name="Publication" xfId="2554"/>
    <cellStyle name="Red Text" xfId="2555"/>
    <cellStyle name="Red Text 2" xfId="2556"/>
    <cellStyle name="Salida 2" xfId="2557"/>
    <cellStyle name="Salida 2 2" xfId="2558"/>
    <cellStyle name="Salida 2 2 2" xfId="2559"/>
    <cellStyle name="Salida 2 2 2 2" xfId="2560"/>
    <cellStyle name="Salida 2 2 2 3" xfId="2561"/>
    <cellStyle name="Salida 2 2 2 4" xfId="2562"/>
    <cellStyle name="Salida 2 2 2 5" xfId="2563"/>
    <cellStyle name="Salida 2 2 3" xfId="2564"/>
    <cellStyle name="Salida 2 2 3 2" xfId="2565"/>
    <cellStyle name="Salida 2 2 3 3" xfId="2566"/>
    <cellStyle name="Salida 2 2 3 4" xfId="2567"/>
    <cellStyle name="Salida 2 2 3 5" xfId="2568"/>
    <cellStyle name="Salida 2 2 4" xfId="2569"/>
    <cellStyle name="Salida 2 2 5" xfId="2570"/>
    <cellStyle name="Salida 2 2 6" xfId="2571"/>
    <cellStyle name="Salida 2 3" xfId="2572"/>
    <cellStyle name="Salida 2 3 2" xfId="2573"/>
    <cellStyle name="Salida 2 3 2 2" xfId="2574"/>
    <cellStyle name="Salida 2 3 2 3" xfId="2575"/>
    <cellStyle name="Salida 2 3 2 4" xfId="2576"/>
    <cellStyle name="Salida 2 3 2 5" xfId="2577"/>
    <cellStyle name="Salida 2 3 3" xfId="2578"/>
    <cellStyle name="Salida 2 3 3 2" xfId="2579"/>
    <cellStyle name="Salida 2 3 3 3" xfId="2580"/>
    <cellStyle name="Salida 2 3 3 4" xfId="2581"/>
    <cellStyle name="Salida 2 3 3 5" xfId="2582"/>
    <cellStyle name="Salida 2 3 4" xfId="2583"/>
    <cellStyle name="Salida 2 3 5" xfId="2584"/>
    <cellStyle name="Salida 2 3 6" xfId="2585"/>
    <cellStyle name="Salida 2 4" xfId="2586"/>
    <cellStyle name="Salida 2 4 2" xfId="2587"/>
    <cellStyle name="Salida 2 4 3" xfId="2588"/>
    <cellStyle name="Salida 2 5" xfId="2589"/>
    <cellStyle name="Style 1" xfId="2590"/>
    <cellStyle name="Style 1 2" xfId="2591"/>
    <cellStyle name="Table Heading" xfId="2592"/>
    <cellStyle name="Table Title" xfId="2593"/>
    <cellStyle name="Table Units" xfId="2594"/>
    <cellStyle name="Texto de advertencia 2" xfId="2595"/>
    <cellStyle name="Texto de advertencia 2 2" xfId="2596"/>
    <cellStyle name="Texto explicativo 2" xfId="2597"/>
    <cellStyle name="Texto explicativo 2 2" xfId="2598"/>
    <cellStyle name="Title 2" xfId="2599"/>
    <cellStyle name="Título 1 2" xfId="2600"/>
    <cellStyle name="Título 1 2 2" xfId="2601"/>
    <cellStyle name="Título 2 2" xfId="2602"/>
    <cellStyle name="Título 2 2 2" xfId="2603"/>
    <cellStyle name="Título 3 2" xfId="2604"/>
    <cellStyle name="Título 3 2 2" xfId="2605"/>
    <cellStyle name="Título 4" xfId="2606"/>
    <cellStyle name="Título 4 2" xfId="2607"/>
    <cellStyle name="TopGrey" xfId="2608"/>
    <cellStyle name="TopGrey 2" xfId="2609"/>
    <cellStyle name="Total 2" xfId="2610"/>
    <cellStyle name="Total 2 2" xfId="2611"/>
    <cellStyle name="Total 2 2 2" xfId="2612"/>
    <cellStyle name="Total 2 2 2 2" xfId="2613"/>
    <cellStyle name="Total 2 2 2 3" xfId="2614"/>
    <cellStyle name="Total 2 2 2 4" xfId="2615"/>
    <cellStyle name="Total 2 2 2 5" xfId="2616"/>
    <cellStyle name="Total 2 2 3" xfId="2617"/>
    <cellStyle name="Total 2 2 3 2" xfId="2618"/>
    <cellStyle name="Total 2 2 3 3" xfId="2619"/>
    <cellStyle name="Total 2 2 3 4" xfId="2620"/>
    <cellStyle name="Total 2 2 3 5" xfId="2621"/>
    <cellStyle name="Total 2 2 4" xfId="2622"/>
    <cellStyle name="Total 2 3" xfId="2623"/>
    <cellStyle name="Total 2 3 2" xfId="2624"/>
    <cellStyle name="Total 2 3 2 2" xfId="2625"/>
    <cellStyle name="Total 2 3 2 3" xfId="2626"/>
    <cellStyle name="Total 2 3 2 4" xfId="2627"/>
    <cellStyle name="Total 2 3 2 5" xfId="2628"/>
    <cellStyle name="Total 2 3 3" xfId="2629"/>
    <cellStyle name="Total 2 3 3 2" xfId="2630"/>
    <cellStyle name="Total 2 3 3 3" xfId="2631"/>
    <cellStyle name="Total 2 3 3 4" xfId="2632"/>
    <cellStyle name="Total 2 3 3 5" xfId="2633"/>
    <cellStyle name="Total 2 3 4" xfId="2634"/>
    <cellStyle name="Warning Text 2" xfId="26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729380</xdr:colOff>
      <xdr:row>1</xdr:row>
      <xdr:rowOff>79787</xdr:rowOff>
    </xdr:from>
    <xdr:to>
      <xdr:col>2</xdr:col>
      <xdr:colOff>838591</xdr:colOff>
      <xdr:row>5</xdr:row>
      <xdr:rowOff>205170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6963" y="302037"/>
          <a:ext cx="945295" cy="10143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DATA\ML\DOM\Macro\2002\DRSHAR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SEGURIDAD\Secto%20publico\DATA\ML\DOM\Macro\2002\DRSHAR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Users\Juliana\AppData\Local\Temp\DATA\DD\GEO\BOP\GeoBo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reyes\Downloads\Documents%20and%20Settings\1991162\Local%20Settings\Temporary%20Internet%20Files\OLK1\balanzatrimestral%202003-2004%20Inf%20economia%2003-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Cameroon\DSA\Cam_Relief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ATA\ML\DOM\archives\June%20%202003%20SBA%20Mission\Real\DRGDP_pro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IN\DR%20WEO%20Sh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GHBopbaseline0515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joe\Guinea%20Bissau\Guinea-Bissau\Guinea%20Bissau_md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ica%20Fiscal/Sector%20publico/BKUP%20SPNF/2010/Blance%20Trimestral%20enviado%20a%20Rosa%20Yunes%202009_20enero201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ETHIOPIA\Mission\Tem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Users\BHouse\My%20Documents\DomRep\DomRep-BOP\Active-0312M-DSA\DomRep-BOP-vActive-0312M-DS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alanza%20revision%202002-2004%20CParis%20(revision%20de%20abril%2004)vigent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Fiscal/Documents%20and%20Settings/1996100/Desktop/My%20Documents/Archivos%20de%20Excel/Archivo%20Monetario%204%20de%20ener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ersonal\My%20Documents\Moz\E-Final\BOP9703_stres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GCP-STRUCTURE\Manual%20Operativo%20DGCP\Manuales%20de%20Soporte\Sistema%20de%20Informacion%20Financiera\Sistema%20de%20Informacion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1995063\Local%20Settings\Temporary%20Internet%20Files\OLKCE\PROY2003\EXCEL\PROY%20-%20PROYECCION%20SERVICIO%202000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991162/Local%20Settings/Temporary%20Internet%20Files/OLK1/balanzatrimestral%202003-2004%20Inf%20economia%2003-04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91162\Local%20Settings\Temporary%20Internet%20Files\OLK1\balanzatrimestral%202003-2004%20Inf%20economia%2003-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whd\system\WRSTAB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s\O-DRIVE\JM\BEN\HIPC\excelfiles\with%20libya\BN-DSA-Kad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promieco\Politica%20Fiscal\Sector%20publico\Sector%20Publico%202006%20%20201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OARD\BENIN\Decion%20Pt\HIPC%20table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HIPC\Other%20HIPCs\Burkina%20Faso\BUR%20129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GHA\WORKING\Ghfis0500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BOARD\MALI\1ST-COMP\DSA\MLI-buyback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1.Proyecto%20Estadisticas%20Fiscales%202017-2020/2.Estado%20de%20Operaciones%20MEPF2014/Estado%20de%20Operaciones/EO%20DGAPF.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had\mission\150d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\Temporary%20Internet%20Files\OLK70A5\Summary%20of%20shocks%20to%20tourism_20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My%20Documents\Temp\Cameroon\mission\DSARep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p5enemar0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-OFFICE\COMUNES\Informes%20y%20Reportes\BCRD\Elaboracion_Balance_Fiscal\2016\Q1\Documents%20and%20Settings\1987216\Local%20Settings\Temporary%20Internet%20Files\OLK6\bp5trimestre9900re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1991162\Local%20Settings\Temporary%20Internet%20Files\OLK1\balanzatrimestral%202003-2004%20Inf%20economia%2003-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mejia\Downloads\Documents%20and%20Settings\1991162\Local%20Settings\Temporary%20Internet%20Files\OLK1\balanzatrimestral%202003-2004%20Inf%20economia%2003-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PROMIECO\Politica%20Fiscal\FISCAL\Cr&#233;dito\2013\Credito%20Balance%20Fiscal%20Sin%20inversiones%202013%20(Ejercicio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ireccion%20Estadisticas%20Fiscales\Balance%20Fiscal\Documents%20and%20Settings\1996100\Desktop\My%20Documents\Archivos%20de%20Excel\Archivo%20Monetario%204%20de%20ene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IMF Assistance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IMF Assistance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gas112601"/>
      <sheetName val="GEE102301"/>
      <sheetName val="agrop PUB Pro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  <sheetName val="gas112601"/>
      <sheetName val="GEE102301"/>
      <sheetName val="agrop PUB Proy"/>
    </sheetNames>
    <sheetDataSet>
      <sheetData sheetId="0" refreshError="1">
        <row r="1">
          <cell r="A1">
            <v>1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C_basef14.3p10.6"/>
      <sheetName val="Q1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C_basef14_3p10_6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  <sheetName val="Cam_Relief"/>
      <sheetName val="W-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9">
          <cell r="C59">
            <v>4.6040363843444024E-2</v>
          </cell>
        </row>
        <row r="60">
          <cell r="C60">
            <v>5.4123279308905134E-2</v>
          </cell>
        </row>
        <row r="61">
          <cell r="C61">
            <v>5.0408734278118296E-2</v>
          </cell>
        </row>
        <row r="62">
          <cell r="C62">
            <v>4.6120000000000008E-2</v>
          </cell>
        </row>
        <row r="63">
          <cell r="C63">
            <v>5.9950000000000003E-2</v>
          </cell>
        </row>
        <row r="64">
          <cell r="C64">
            <v>5.1588915167871709E-2</v>
          </cell>
        </row>
        <row r="65">
          <cell r="C65">
            <v>4.8712733333333327E-2</v>
          </cell>
        </row>
        <row r="66">
          <cell r="C66">
            <v>5.9950000000000003E-2</v>
          </cell>
        </row>
        <row r="67">
          <cell r="C67">
            <v>5.9950000000000003E-2</v>
          </cell>
        </row>
        <row r="68">
          <cell r="C68">
            <v>4.8712733333333327E-2</v>
          </cell>
        </row>
        <row r="69">
          <cell r="C69">
            <v>4.6120000000000001E-2</v>
          </cell>
        </row>
        <row r="70">
          <cell r="C70">
            <v>4.6120000000000001E-2</v>
          </cell>
        </row>
        <row r="79">
          <cell r="C79">
            <v>4.6120000000000001E-2</v>
          </cell>
        </row>
        <row r="81">
          <cell r="C81">
            <v>4.6120000000000001E-2</v>
          </cell>
        </row>
        <row r="84">
          <cell r="C84">
            <v>4.6120000000000001E-2</v>
          </cell>
        </row>
        <row r="87">
          <cell r="C87">
            <v>4.6120000000000001E-2</v>
          </cell>
        </row>
        <row r="99">
          <cell r="C99">
            <v>4.6120000000000001E-2</v>
          </cell>
        </row>
        <row r="109">
          <cell r="C109">
            <v>1.3359000000000001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hared Data"/>
      <sheetName val="Output_q"/>
      <sheetName val="Output_a"/>
      <sheetName val="GDP defl."/>
      <sheetName val="NGDP_q"/>
      <sheetName val="RGDP_q"/>
      <sheetName val="NGDP_a"/>
      <sheetName val="RGDP_a"/>
      <sheetName val="Expenditure &amp; Saving"/>
      <sheetName val="REAL_MACRO"/>
      <sheetName val="Chart1"/>
      <sheetName val="Chart2"/>
      <sheetName val="Chart3"/>
      <sheetName val="Sheet1 (2)"/>
      <sheetName val="Panel1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F9">
            <v>2007</v>
          </cell>
        </row>
        <row r="13">
          <cell r="AF13">
            <v>683933.17362196709</v>
          </cell>
        </row>
        <row r="14">
          <cell r="AF14">
            <v>7933.0886628489825</v>
          </cell>
        </row>
        <row r="15">
          <cell r="AF15">
            <v>86.212722772765346</v>
          </cell>
        </row>
        <row r="16">
          <cell r="AF16">
            <v>128021.67684491353</v>
          </cell>
        </row>
        <row r="18">
          <cell r="AF18">
            <v>-45737.561527682468</v>
          </cell>
        </row>
        <row r="19">
          <cell r="AF19">
            <v>368282.16169571079</v>
          </cell>
        </row>
        <row r="20">
          <cell r="AF20">
            <v>414019.72322339326</v>
          </cell>
        </row>
        <row r="22">
          <cell r="AF22">
            <v>729670.73514964955</v>
          </cell>
        </row>
        <row r="23">
          <cell r="AF23">
            <v>729670.73514964955</v>
          </cell>
        </row>
        <row r="24">
          <cell r="AF24">
            <v>582681.39654189209</v>
          </cell>
        </row>
        <row r="25">
          <cell r="AF25">
            <v>533200.99116939015</v>
          </cell>
        </row>
        <row r="26">
          <cell r="AF26">
            <v>49480.40537250194</v>
          </cell>
        </row>
        <row r="27">
          <cell r="AF27">
            <v>158499.18383578243</v>
          </cell>
        </row>
        <row r="28">
          <cell r="AF28">
            <v>115641.39657325322</v>
          </cell>
        </row>
        <row r="29">
          <cell r="AF29">
            <v>42857.787262529208</v>
          </cell>
        </row>
        <row r="30">
          <cell r="AF30">
            <v>-11509.845228024991</v>
          </cell>
        </row>
        <row r="32">
          <cell r="AF32">
            <v>0</v>
          </cell>
        </row>
        <row r="35">
          <cell r="AF35">
            <v>146989.33860775744</v>
          </cell>
        </row>
        <row r="36">
          <cell r="AF36">
            <v>146989.33860775744</v>
          </cell>
        </row>
        <row r="37">
          <cell r="AF37">
            <v>42857.787262529208</v>
          </cell>
        </row>
        <row r="38">
          <cell r="AF38">
            <v>104131.55134522823</v>
          </cell>
        </row>
        <row r="39">
          <cell r="AF39">
            <v>104131.55134522823</v>
          </cell>
        </row>
        <row r="40">
          <cell r="AF40">
            <v>104131.55134522823</v>
          </cell>
        </row>
        <row r="41">
          <cell r="AF41">
            <v>135904.06141996395</v>
          </cell>
        </row>
        <row r="42">
          <cell r="AF42">
            <v>58095.69413738836</v>
          </cell>
        </row>
        <row r="43">
          <cell r="AF43">
            <v>77808.367282575593</v>
          </cell>
        </row>
        <row r="45">
          <cell r="AF45">
            <v>11085.277187793474</v>
          </cell>
        </row>
        <row r="49">
          <cell r="AF49">
            <v>21.491769119683525</v>
          </cell>
        </row>
        <row r="50">
          <cell r="AF50">
            <v>21.491769119683525</v>
          </cell>
        </row>
        <row r="51">
          <cell r="AF51">
            <v>6.2663705922558668</v>
          </cell>
        </row>
        <row r="52">
          <cell r="AF52">
            <v>15.225398527427657</v>
          </cell>
        </row>
        <row r="53">
          <cell r="AF53">
            <v>15.225398527427657</v>
          </cell>
        </row>
        <row r="55">
          <cell r="AF55">
            <v>19.870956207642987</v>
          </cell>
        </row>
        <row r="56">
          <cell r="AF56">
            <v>8.4943524276978284</v>
          </cell>
        </row>
        <row r="57">
          <cell r="AF57">
            <v>11.376603779945158</v>
          </cell>
        </row>
        <row r="58">
          <cell r="AF58">
            <v>19.870956207642987</v>
          </cell>
        </row>
        <row r="60">
          <cell r="AF60">
            <v>1.6208129120405381</v>
          </cell>
        </row>
        <row r="63">
          <cell r="AF63">
            <v>0.75</v>
          </cell>
        </row>
        <row r="64">
          <cell r="AF64">
            <v>0.80237454101357886</v>
          </cell>
        </row>
        <row r="65">
          <cell r="AF65">
            <v>14.804337760642138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"/>
      <sheetName val="Q1"/>
      <sheetName val="Q2"/>
      <sheetName val="Q3"/>
      <sheetName val="Q4"/>
      <sheetName val="Q5"/>
      <sheetName val="Q6"/>
      <sheetName val="Q7"/>
      <sheetName val="QQ"/>
      <sheetName val="Expenditure &amp; Saving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e"/>
      <sheetName val="TC"/>
      <sheetName val="Asp"/>
      <sheetName val="Out"/>
      <sheetName val="Weta"/>
      <sheetName val="New WETA"/>
      <sheetName val="T-BOP"/>
      <sheetName val="T-Rq"/>
      <sheetName val="T-IMF"/>
      <sheetName val="T-DSvc"/>
      <sheetName val="T-DSA"/>
      <sheetName val="CAPACITY"/>
      <sheetName val="Main"/>
      <sheetName val="Ind"/>
      <sheetName val="X"/>
      <sheetName val="X-Id"/>
      <sheetName val="M"/>
      <sheetName val="M-Id"/>
      <sheetName val="Dbt"/>
      <sheetName val="Svc"/>
      <sheetName val="Tr"/>
      <sheetName val="IMF"/>
      <sheetName val="Amt"/>
      <sheetName val="NEW-BIL"/>
      <sheetName val="Dsb"/>
      <sheetName val="Int"/>
      <sheetName val="Req"/>
      <sheetName val="BOG"/>
      <sheetName val="hipc2"/>
      <sheetName val="hipc1"/>
      <sheetName val="NEWDSA"/>
      <sheetName val="Nul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  <sheetName val="Expenditure &amp; Saving"/>
      <sheetName val="Guinea Bissau_mdb"/>
      <sheetName val="Q6"/>
      <sheetName val="Q7"/>
      <sheetName val="Q5"/>
      <sheetName val="ASSUM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 Acuerdo Incl. Int."/>
      <sheetName val="Blance Trimestral enviado a Ros"/>
      <sheetName val="Blance%20Trimestral%20enviado%2"/>
    </sheetNames>
    <definedNames>
      <definedName name="asd" refersTo="#¡REF!"/>
      <definedName name="spnf" refersTo="#¡REF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Table 1"/>
      <sheetName val="STOCK"/>
      <sheetName val="SPNF Acuerdo Incl.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OP_MACRO"/>
      <sheetName val="Input_DRBOP"/>
      <sheetName val="Reall2008"/>
      <sheetName val="Real-IN"/>
      <sheetName val="ASSUM"/>
      <sheetName val="Real Summary"/>
      <sheetName val="Shared Data"/>
      <sheetName val="EDEs"/>
      <sheetName val="Debt-IN"/>
      <sheetName val="PubDS04-In"/>
      <sheetName val="SBA-To-BOP"/>
      <sheetName val="DR-Transf-Houston"/>
      <sheetName val="Assum-Houston"/>
      <sheetName val="EST SERV 2004 SD"/>
      <sheetName val="PC-CAPA"/>
      <sheetName val="PC-DS"/>
      <sheetName val="Sheet2"/>
      <sheetName val="DS"/>
      <sheetName val="WEO-In"/>
      <sheetName val="Q5"/>
      <sheetName val="Q6"/>
      <sheetName val="Q7"/>
      <sheetName val="BOPquart"/>
      <sheetName val="BOPquart (%)"/>
      <sheetName val="BoP Table"/>
      <sheetName val="R1"/>
      <sheetName val="Fisc-OUT"/>
      <sheetName val="BoP Table (mln)-PC"/>
      <sheetName val="BoP Table (mln)-Ann"/>
      <sheetName val="BoP Table (mln)-MT"/>
      <sheetName val="FX-BriefTablita"/>
      <sheetName val="BoP Table (mln)"/>
      <sheetName val="Ext Disb"/>
      <sheetName val="FX-SRTablita"/>
      <sheetName val="FX-SRTablita-Cond05"/>
      <sheetName val="FX-BriefTablita-LOI"/>
      <sheetName val="GEFR Table"/>
      <sheetName val="GEFR Table (mln)"/>
      <sheetName val="BOP PC"/>
      <sheetName val="GEFR Text"/>
      <sheetName val="Chge in Debt to GDP ratio"/>
      <sheetName val="MDBs to CG"/>
      <sheetName val="MDBs to CG (03)"/>
      <sheetName val="WBIDB"/>
      <sheetName val="Pub Ext Debt"/>
      <sheetName val="Ext Debt Sce (Y)"/>
      <sheetName val="Ext Debt Sce (Q)"/>
      <sheetName val="BOP"/>
      <sheetName val="DEBT In"/>
      <sheetName val="Debt"/>
      <sheetName val="Debt-Graph"/>
      <sheetName val="Exp"/>
      <sheetName val="Oil"/>
      <sheetName val="Imp"/>
      <sheetName val="XandM"/>
      <sheetName val="X-Sur"/>
      <sheetName val="XMGrowth"/>
      <sheetName val="Serv"/>
      <sheetName val="Trade bal"/>
      <sheetName val="Trade%Tab"/>
      <sheetName val="Inc"/>
      <sheetName val="Transf"/>
      <sheetName val="CapFin"/>
      <sheetName val="BOP Fin"/>
      <sheetName val="Priv"/>
      <sheetName val="Fund"/>
      <sheetName val="Res"/>
      <sheetName val="BCRD liaibilities"/>
      <sheetName val="Comparation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RED Table 38"/>
      <sheetName val="Vuln-BOPBase"/>
      <sheetName val="Vuln-BOPAlt"/>
      <sheetName val="Chart1"/>
      <sheetName val="Vuln-1"/>
      <sheetName val="Vuln-3"/>
      <sheetName val="Vuln-2"/>
      <sheetName val="Calc"/>
      <sheetName val="for SR"/>
      <sheetName val="Debt-SR"/>
      <sheetName val="FX-SRTablita-Cond"/>
      <sheetName val="Q4"/>
      <sheetName val="Q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Questionnaire 5</v>
          </cell>
          <cell r="DZ1">
            <v>0</v>
          </cell>
          <cell r="EA1">
            <v>0</v>
          </cell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10">
          <cell r="A10" t="str">
            <v>TX_RPCH</v>
          </cell>
          <cell r="B10" t="str">
            <v>Volume of exports</v>
          </cell>
          <cell r="C10" t="str">
            <v>% change</v>
          </cell>
          <cell r="E10">
            <v>-12.749627780048</v>
          </cell>
          <cell r="F10">
            <v>7.1665520475450801</v>
          </cell>
          <cell r="G10">
            <v>-26.053045537869099</v>
          </cell>
          <cell r="H10">
            <v>7.5079695552709804</v>
          </cell>
          <cell r="I10">
            <v>13.026626834234399</v>
          </cell>
          <cell r="J10">
            <v>-0.37174086895503899</v>
          </cell>
          <cell r="K10">
            <v>0.74567955727351498</v>
          </cell>
          <cell r="L10">
            <v>6.6698908563288102</v>
          </cell>
          <cell r="M10">
            <v>1.23497177058987</v>
          </cell>
          <cell r="N10">
            <v>8.5976327325727002</v>
          </cell>
          <cell r="O10">
            <v>-1.9408929821985901</v>
          </cell>
          <cell r="P10">
            <v>1.5494769095851999</v>
          </cell>
          <cell r="Q10">
            <v>12.062917072568499</v>
          </cell>
          <cell r="R10">
            <v>25.615415760841401</v>
          </cell>
          <cell r="S10">
            <v>5.5314312959246204</v>
          </cell>
          <cell r="T10">
            <v>-1.4487628064857301</v>
          </cell>
          <cell r="U10">
            <v>12.424075711893501</v>
          </cell>
          <cell r="V10">
            <v>23.088757897086801</v>
          </cell>
          <cell r="W10">
            <v>8.5892683640037095</v>
          </cell>
          <cell r="X10">
            <v>8.0010375553124291</v>
          </cell>
          <cell r="Y10">
            <v>17.426031853390512</v>
          </cell>
          <cell r="Z10">
            <v>-3.9594340593259281</v>
          </cell>
          <cell r="AA10">
            <v>-5.0133893937765128</v>
          </cell>
          <cell r="AB10">
            <v>-1.4305687486203533</v>
          </cell>
          <cell r="AC10">
            <v>1.3161017705215494</v>
          </cell>
          <cell r="AD10">
            <v>5.0308504683860722</v>
          </cell>
          <cell r="AE10">
            <v>1.7049555018131324</v>
          </cell>
          <cell r="AF10">
            <v>2.1965429597255115</v>
          </cell>
          <cell r="AG10">
            <v>2.2453945462460378</v>
          </cell>
          <cell r="AH10">
            <v>2.4355848714972872</v>
          </cell>
        </row>
        <row r="11">
          <cell r="A11" t="str">
            <v>TM_RPCH</v>
          </cell>
          <cell r="B11" t="str">
            <v>Volume of imports</v>
          </cell>
          <cell r="C11" t="str">
            <v>% change</v>
          </cell>
          <cell r="E11">
            <v>17.5043808202518</v>
          </cell>
          <cell r="F11">
            <v>-11.9726453518862</v>
          </cell>
          <cell r="G11">
            <v>-13.480200213169001</v>
          </cell>
          <cell r="H11">
            <v>3.9994503335530198</v>
          </cell>
          <cell r="I11">
            <v>-7.1568662357060804</v>
          </cell>
          <cell r="J11">
            <v>5.2018998228105904</v>
          </cell>
          <cell r="K11">
            <v>14.7616272930238</v>
          </cell>
          <cell r="L11">
            <v>6.83590943520334</v>
          </cell>
          <cell r="M11">
            <v>-1.8683583495567</v>
          </cell>
          <cell r="N11">
            <v>14.1272044039791</v>
          </cell>
          <cell r="O11">
            <v>-15.5104200035028</v>
          </cell>
          <cell r="P11">
            <v>-1.6909051633343799</v>
          </cell>
          <cell r="Q11">
            <v>22.811572114297899</v>
          </cell>
          <cell r="R11">
            <v>4.0868867572996201</v>
          </cell>
          <cell r="S11">
            <v>41.385402760225602</v>
          </cell>
          <cell r="T11">
            <v>-2.8294534673515401</v>
          </cell>
          <cell r="U11">
            <v>3.9837918539182602</v>
          </cell>
          <cell r="V11">
            <v>21.621087050164299</v>
          </cell>
          <cell r="W11">
            <v>19.736901603878898</v>
          </cell>
          <cell r="X11">
            <v>15.148582493370055</v>
          </cell>
          <cell r="Y11">
            <v>14.831819828163152</v>
          </cell>
          <cell r="Z11">
            <v>-3.8442855041002089</v>
          </cell>
          <cell r="AA11">
            <v>-2.277080805996734</v>
          </cell>
          <cell r="AB11">
            <v>-11.79992413917369</v>
          </cell>
          <cell r="AC11">
            <v>1.671503923739337</v>
          </cell>
          <cell r="AD11">
            <v>7.2797920181972842</v>
          </cell>
          <cell r="AE11">
            <v>4.0615994505638353</v>
          </cell>
          <cell r="AF11">
            <v>3.9684956266434757</v>
          </cell>
          <cell r="AG11">
            <v>4.9074967311568463</v>
          </cell>
          <cell r="AH11">
            <v>4.7296617335551794</v>
          </cell>
        </row>
        <row r="13">
          <cell r="B13" t="str">
            <v xml:space="preserve">  GOODS</v>
          </cell>
        </row>
        <row r="14">
          <cell r="A14" t="str">
            <v>TXG_RPCH</v>
          </cell>
          <cell r="B14" t="str">
            <v xml:space="preserve">  Volume of exports</v>
          </cell>
          <cell r="C14" t="str">
            <v>% change</v>
          </cell>
          <cell r="E14">
            <v>-17.6084210147345</v>
          </cell>
          <cell r="F14">
            <v>10.866779262122</v>
          </cell>
          <cell r="G14">
            <v>-35.836036712513398</v>
          </cell>
          <cell r="H14">
            <v>2.1966349092378898</v>
          </cell>
          <cell r="I14">
            <v>16.386754657907701</v>
          </cell>
          <cell r="J14">
            <v>-7.0268973827608203</v>
          </cell>
          <cell r="K14">
            <v>0.93860598836679199</v>
          </cell>
          <cell r="L14">
            <v>-2.0931644883800802</v>
          </cell>
          <cell r="M14">
            <v>-1.6211405982299201</v>
          </cell>
          <cell r="N14">
            <v>4.56389420422689</v>
          </cell>
          <cell r="O14">
            <v>-4.0166448073724901</v>
          </cell>
          <cell r="P14">
            <v>3.0959991291132001</v>
          </cell>
          <cell r="Q14">
            <v>8.8246412645747405</v>
          </cell>
          <cell r="R14">
            <v>15.837621286120401</v>
          </cell>
          <cell r="S14">
            <v>2.45866492369387</v>
          </cell>
          <cell r="T14">
            <v>-0.59140151972051402</v>
          </cell>
          <cell r="U14">
            <v>10.834532103898701</v>
          </cell>
          <cell r="V14">
            <v>23.0123387980587</v>
          </cell>
          <cell r="W14">
            <v>10.629192608389999</v>
          </cell>
          <cell r="X14">
            <v>5.6284244466519917</v>
          </cell>
          <cell r="Y14">
            <v>16.844863125419796</v>
          </cell>
          <cell r="Z14">
            <v>-5.3866656579686474</v>
          </cell>
          <cell r="AA14">
            <v>-5.1992150087004756</v>
          </cell>
          <cell r="AB14">
            <v>-4.59094198603972</v>
          </cell>
          <cell r="AC14">
            <v>-0.73822753192814838</v>
          </cell>
          <cell r="AD14">
            <v>2.3560993543992437</v>
          </cell>
          <cell r="AE14">
            <v>0.11733809443799093</v>
          </cell>
          <cell r="AF14">
            <v>0.7505017220266863</v>
          </cell>
          <cell r="AG14">
            <v>0.64443446603239529</v>
          </cell>
          <cell r="AH14">
            <v>0.72351469194094076</v>
          </cell>
        </row>
        <row r="15">
          <cell r="A15" t="str">
            <v>TMG_RPCH</v>
          </cell>
          <cell r="B15" t="str">
            <v xml:space="preserve">  Volume of imports</v>
          </cell>
          <cell r="C15" t="str">
            <v>% change</v>
          </cell>
          <cell r="E15">
            <v>21.575970213541598</v>
          </cell>
          <cell r="F15">
            <v>-10.8072409959937</v>
          </cell>
          <cell r="G15">
            <v>-9.2832717888127405</v>
          </cell>
          <cell r="H15">
            <v>4.5924834406685999</v>
          </cell>
          <cell r="I15">
            <v>-7.6426657028293103</v>
          </cell>
          <cell r="J15">
            <v>8.8156490411151207</v>
          </cell>
          <cell r="K15">
            <v>16.27203425299</v>
          </cell>
          <cell r="L15">
            <v>4.5319608268565199</v>
          </cell>
          <cell r="M15">
            <v>-2.3628317990598502</v>
          </cell>
          <cell r="N15">
            <v>15.337439520551699</v>
          </cell>
          <cell r="O15">
            <v>-17.9552312376338</v>
          </cell>
          <cell r="P15">
            <v>-3.0133138441665901</v>
          </cell>
          <cell r="Q15">
            <v>24.407027712826</v>
          </cell>
          <cell r="R15">
            <v>1.43915039529166</v>
          </cell>
          <cell r="S15">
            <v>3.1684794425960399</v>
          </cell>
          <cell r="T15">
            <v>-3.9601850456225902</v>
          </cell>
          <cell r="U15">
            <v>10.041107360619201</v>
          </cell>
          <cell r="V15">
            <v>25.046383307162799</v>
          </cell>
          <cell r="W15">
            <v>21.248552340049301</v>
          </cell>
          <cell r="X15">
            <v>3.2314583322157864</v>
          </cell>
          <cell r="Y15">
            <v>15.866865506971028</v>
          </cell>
          <cell r="Z15">
            <v>-3.9195615394186922</v>
          </cell>
          <cell r="AA15">
            <v>-2.2598390829870252</v>
          </cell>
          <cell r="AB15">
            <v>-12.041206207187971</v>
          </cell>
          <cell r="AC15">
            <v>0.56697799824154682</v>
          </cell>
          <cell r="AD15">
            <v>7.3868260172663902</v>
          </cell>
          <cell r="AE15">
            <v>4.1916733300699782</v>
          </cell>
          <cell r="AF15">
            <v>4.0209695539614509</v>
          </cell>
          <cell r="AG15">
            <v>4.9923904300675837</v>
          </cell>
          <cell r="AH15">
            <v>4.7974873791838846</v>
          </cell>
        </row>
        <row r="16">
          <cell r="A16" t="str">
            <v>TXGO</v>
          </cell>
          <cell r="B16" t="str">
            <v xml:space="preserve">    Value of oil exports</v>
          </cell>
        </row>
        <row r="17">
          <cell r="A17" t="str">
            <v>TXGO_DPCH</v>
          </cell>
          <cell r="B17" t="str">
            <v xml:space="preserve">    Deflator/unit value of oil exports (optional)</v>
          </cell>
          <cell r="C17" t="str">
            <v>% change</v>
          </cell>
        </row>
        <row r="18">
          <cell r="A18" t="str">
            <v>TMGO</v>
          </cell>
          <cell r="B18" t="str">
            <v xml:space="preserve">    Value of oil imports (&gt;= 0)</v>
          </cell>
        </row>
        <row r="19">
          <cell r="A19" t="str">
            <v>TMGO_DPCH</v>
          </cell>
          <cell r="B19" t="str">
            <v xml:space="preserve">    Deflator/unit value of oil imports (optional)</v>
          </cell>
          <cell r="C19" t="str">
            <v>% change</v>
          </cell>
          <cell r="R19">
            <v>-10.188722610473633</v>
          </cell>
          <cell r="S19">
            <v>11.789793968200684</v>
          </cell>
          <cell r="T19">
            <v>10.201272307638408</v>
          </cell>
          <cell r="U19">
            <v>21.121816477819856</v>
          </cell>
          <cell r="V19">
            <v>-7.0592811977449159</v>
          </cell>
          <cell r="W19">
            <v>-27.32122091021796</v>
          </cell>
        </row>
        <row r="20">
          <cell r="B20" t="str">
            <v xml:space="preserve">    NON-OIL</v>
          </cell>
        </row>
        <row r="22">
          <cell r="A22" t="str">
            <v>MCV_T</v>
          </cell>
          <cell r="B22" t="str">
            <v>Magnitude factor</v>
          </cell>
          <cell r="E22">
            <v>1.00000004749745E-3</v>
          </cell>
          <cell r="F22">
            <v>1.00000004749745E-3</v>
          </cell>
          <cell r="G22">
            <v>1.00000004749745E-3</v>
          </cell>
          <cell r="H22">
            <v>1.00000004749745E-3</v>
          </cell>
          <cell r="I22">
            <v>1.00000004749745E-3</v>
          </cell>
          <cell r="J22">
            <v>1.00000004749745E-3</v>
          </cell>
          <cell r="K22">
            <v>1.00000004749745E-3</v>
          </cell>
          <cell r="L22">
            <v>1.00000004749745E-3</v>
          </cell>
          <cell r="M22">
            <v>1.00000004749745E-3</v>
          </cell>
          <cell r="N22">
            <v>1.00000004749745E-3</v>
          </cell>
          <cell r="O22">
            <v>1.00000004749745E-3</v>
          </cell>
          <cell r="P22">
            <v>1.00000004749745E-3</v>
          </cell>
          <cell r="Q22">
            <v>1.00000004749745E-3</v>
          </cell>
          <cell r="R22">
            <v>1.00000004749745E-3</v>
          </cell>
          <cell r="S22">
            <v>1.00000004749745E-3</v>
          </cell>
          <cell r="T22">
            <v>1.00000004749745E-3</v>
          </cell>
          <cell r="U22">
            <v>1.00000004749745E-3</v>
          </cell>
          <cell r="V22">
            <v>1.00000004749745E-3</v>
          </cell>
          <cell r="W22">
            <v>1.00000004749745E-3</v>
          </cell>
          <cell r="X22">
            <v>1E-3</v>
          </cell>
          <cell r="Y22">
            <v>1E-3</v>
          </cell>
          <cell r="Z22">
            <v>1E-3</v>
          </cell>
          <cell r="AA22">
            <v>1E-3</v>
          </cell>
          <cell r="AB22">
            <v>1E-3</v>
          </cell>
          <cell r="AC22">
            <v>1E-3</v>
          </cell>
          <cell r="AD22">
            <v>1E-3</v>
          </cell>
          <cell r="AE22">
            <v>1E-3</v>
          </cell>
          <cell r="AF22">
            <v>1E-3</v>
          </cell>
          <cell r="AG22">
            <v>1E-3</v>
          </cell>
          <cell r="AH22">
            <v>1E-3</v>
          </cell>
        </row>
        <row r="23">
          <cell r="A23" t="str">
            <v>MCV_T1</v>
          </cell>
          <cell r="B23" t="str">
            <v>= MCV_B or MCV, if not provided</v>
          </cell>
          <cell r="E23">
            <v>0</v>
          </cell>
          <cell r="F23">
            <v>1.00000004749745E-3</v>
          </cell>
          <cell r="G23">
            <v>1.00000004749745E-3</v>
          </cell>
          <cell r="H23">
            <v>1.00000004749745E-3</v>
          </cell>
          <cell r="I23">
            <v>1.00000004749745E-3</v>
          </cell>
          <cell r="J23">
            <v>1.00000004749745E-3</v>
          </cell>
          <cell r="K23">
            <v>1.00000004749745E-3</v>
          </cell>
          <cell r="L23">
            <v>1.00000004749745E-3</v>
          </cell>
          <cell r="M23">
            <v>1.00000004749745E-3</v>
          </cell>
          <cell r="N23">
            <v>1.00000004749745E-3</v>
          </cell>
          <cell r="O23">
            <v>1.00000004749745E-3</v>
          </cell>
          <cell r="P23">
            <v>1.00000004749745E-3</v>
          </cell>
          <cell r="Q23">
            <v>1.00000004749745E-3</v>
          </cell>
          <cell r="R23">
            <v>1.00000004749745E-3</v>
          </cell>
          <cell r="S23">
            <v>1.00000004749745E-3</v>
          </cell>
          <cell r="T23">
            <v>1.00000004749745E-3</v>
          </cell>
          <cell r="U23">
            <v>1.00000004749745E-3</v>
          </cell>
          <cell r="V23">
            <v>1.00000004749745E-3</v>
          </cell>
          <cell r="W23">
            <v>1.00000004749745E-3</v>
          </cell>
          <cell r="X23">
            <v>1.00000004749745E-3</v>
          </cell>
          <cell r="Y23">
            <v>1E-3</v>
          </cell>
          <cell r="Z23">
            <v>1E-3</v>
          </cell>
          <cell r="AA23">
            <v>1E-3</v>
          </cell>
          <cell r="AB23">
            <v>1E-3</v>
          </cell>
          <cell r="AC23">
            <v>1E-3</v>
          </cell>
          <cell r="AD23">
            <v>1E-3</v>
          </cell>
          <cell r="AE23">
            <v>1E-3</v>
          </cell>
          <cell r="AF23">
            <v>1E-3</v>
          </cell>
          <cell r="AG23">
            <v>1E-3</v>
          </cell>
          <cell r="AH23">
            <v>1E-3</v>
          </cell>
        </row>
      </sheetData>
      <sheetData sheetId="21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-513.5</v>
          </cell>
          <cell r="S14">
            <v>-559.20000000000005</v>
          </cell>
          <cell r="T14">
            <v>-624</v>
          </cell>
          <cell r="U14">
            <v>-604</v>
          </cell>
          <cell r="V14">
            <v>-711.6</v>
          </cell>
          <cell r="W14">
            <v>-830.7</v>
          </cell>
          <cell r="X14">
            <v>-963.2</v>
          </cell>
          <cell r="Y14">
            <v>-1068.3000000000002</v>
          </cell>
          <cell r="Z14">
            <v>-1090.3</v>
          </cell>
          <cell r="AA14">
            <v>-1146.5999999999999</v>
          </cell>
          <cell r="AB14">
            <v>-1202.2990000000002</v>
          </cell>
          <cell r="AC14">
            <v>-1856.7576574689731</v>
          </cell>
          <cell r="AD14">
            <v>-1459.8182267205218</v>
          </cell>
          <cell r="AE14">
            <v>-1580.9522955291789</v>
          </cell>
          <cell r="AF14">
            <v>-1713.602845522619</v>
          </cell>
          <cell r="AG14">
            <v>-1856.7576574689731</v>
          </cell>
          <cell r="AH14">
            <v>-2012.3236965650815</v>
          </cell>
        </row>
        <row r="15">
          <cell r="E15">
            <v>-141.291522229214</v>
          </cell>
          <cell r="F15">
            <v>-123.800003608875</v>
          </cell>
          <cell r="G15">
            <v>-254.800009546056</v>
          </cell>
          <cell r="H15">
            <v>-297.09999342253502</v>
          </cell>
          <cell r="I15">
            <v>-357.70000308500602</v>
          </cell>
          <cell r="J15">
            <v>-319.10000715954197</v>
          </cell>
          <cell r="K15">
            <v>-243.70000098953</v>
          </cell>
          <cell r="L15">
            <v>-252.39999883584699</v>
          </cell>
          <cell r="M15">
            <v>-277.29998701969203</v>
          </cell>
          <cell r="N15">
            <v>-295.73001052976502</v>
          </cell>
          <cell r="O15">
            <v>-310.85000945874401</v>
          </cell>
          <cell r="P15">
            <v>-295.440004144385</v>
          </cell>
          <cell r="Q15">
            <v>-245.69999004649</v>
          </cell>
          <cell r="R15">
            <v>-267.10000000000002</v>
          </cell>
          <cell r="S15">
            <v>-186.5</v>
          </cell>
          <cell r="T15">
            <v>-193.5</v>
          </cell>
          <cell r="U15">
            <v>-183.6</v>
          </cell>
          <cell r="V15">
            <v>-154.19999999999999</v>
          </cell>
          <cell r="W15">
            <v>-151.61000000000001</v>
          </cell>
          <cell r="X15">
            <v>-211.33999999999997</v>
          </cell>
          <cell r="Y15">
            <v>-243.36</v>
          </cell>
          <cell r="Z15">
            <v>-251.07999999999998</v>
          </cell>
          <cell r="AA15">
            <v>-256.27</v>
          </cell>
          <cell r="AB15">
            <v>-276.71999999999997</v>
          </cell>
          <cell r="AC15">
            <v>-438.00328458333331</v>
          </cell>
          <cell r="AD15">
            <v>-482.97418642398173</v>
          </cell>
          <cell r="AE15">
            <v>-474.41060030754625</v>
          </cell>
          <cell r="AF15">
            <v>-516.0240510687745</v>
          </cell>
          <cell r="AG15">
            <v>-592.60530636099895</v>
          </cell>
          <cell r="AH15">
            <v>-600.45623999916393</v>
          </cell>
        </row>
        <row r="16">
          <cell r="E16">
            <v>187.800010968934</v>
          </cell>
          <cell r="F16">
            <v>192.99999361237201</v>
          </cell>
          <cell r="G16">
            <v>205.000002413272</v>
          </cell>
          <cell r="H16">
            <v>477.70000240203501</v>
          </cell>
          <cell r="I16">
            <v>540.48642919266604</v>
          </cell>
          <cell r="J16">
            <v>681.50844911935405</v>
          </cell>
          <cell r="K16">
            <v>596.20836562385398</v>
          </cell>
          <cell r="L16">
            <v>704.79747280681602</v>
          </cell>
          <cell r="M16">
            <v>741.77029179533804</v>
          </cell>
          <cell r="N16">
            <v>788.17596202764901</v>
          </cell>
          <cell r="O16">
            <v>793.63968153879102</v>
          </cell>
          <cell r="P16">
            <v>829.29404624064</v>
          </cell>
          <cell r="Q16">
            <v>897.57366590339097</v>
          </cell>
          <cell r="R16">
            <v>894</v>
          </cell>
          <cell r="S16">
            <v>982.8</v>
          </cell>
          <cell r="T16">
            <v>992.2</v>
          </cell>
          <cell r="U16">
            <v>1167.7</v>
          </cell>
          <cell r="V16">
            <v>1352.1</v>
          </cell>
          <cell r="W16">
            <v>1986.5</v>
          </cell>
          <cell r="X16">
            <v>1847.8</v>
          </cell>
          <cell r="Y16">
            <v>1902.3000000000002</v>
          </cell>
          <cell r="Z16">
            <v>2027.5000000000005</v>
          </cell>
          <cell r="AA16">
            <v>2188.3999999999996</v>
          </cell>
          <cell r="AB16">
            <v>2408.4</v>
          </cell>
          <cell r="AC16">
            <v>2420.7645656924096</v>
          </cell>
          <cell r="AD16">
            <v>2564.0649295871599</v>
          </cell>
          <cell r="AE16">
            <v>2728.6041908051652</v>
          </cell>
          <cell r="AF16">
            <v>2901.9924379818608</v>
          </cell>
          <cell r="AG16">
            <v>3080.3930273681403</v>
          </cell>
          <cell r="AH16">
            <v>3255.7227127806132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21.899999618530298</v>
          </cell>
          <cell r="S21">
            <v>13.199999809265099</v>
          </cell>
          <cell r="T21">
            <v>1</v>
          </cell>
          <cell r="U21">
            <v>7.8000001907348597</v>
          </cell>
          <cell r="V21">
            <v>1</v>
          </cell>
          <cell r="W21">
            <v>2.3099999427795401</v>
          </cell>
          <cell r="X21">
            <v>1.54</v>
          </cell>
          <cell r="Y21">
            <v>1.71</v>
          </cell>
          <cell r="Z21">
            <v>4.1900000000000004</v>
          </cell>
          <cell r="AA21">
            <v>7.09</v>
          </cell>
          <cell r="AB21">
            <v>3.9099999999999997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-38.9</v>
          </cell>
          <cell r="T29">
            <v>-2.9</v>
          </cell>
          <cell r="U29">
            <v>-7.3</v>
          </cell>
          <cell r="V29">
            <v>-7.5</v>
          </cell>
          <cell r="W29">
            <v>-21.34</v>
          </cell>
          <cell r="X29">
            <v>-436.85</v>
          </cell>
          <cell r="Y29">
            <v>264.46000000000004</v>
          </cell>
          <cell r="Z29">
            <v>113.47999999999996</v>
          </cell>
          <cell r="AA29">
            <v>9.6499999999999986</v>
          </cell>
          <cell r="AB29">
            <v>-47.419999999999959</v>
          </cell>
          <cell r="AC29">
            <v>-28.532874999999997</v>
          </cell>
          <cell r="AD29">
            <v>-29.190090624999996</v>
          </cell>
          <cell r="AE29">
            <v>-29.896597421874993</v>
          </cell>
          <cell r="AF29">
            <v>-31.75735820273437</v>
          </cell>
          <cell r="AG29">
            <v>-33.801157231994139</v>
          </cell>
          <cell r="AH29">
            <v>-34.944117169033575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-433</v>
          </cell>
          <cell r="Y33">
            <v>268.40000000000003</v>
          </cell>
          <cell r="Z33">
            <v>123.49999999999999</v>
          </cell>
          <cell r="AA33">
            <v>29.4</v>
          </cell>
          <cell r="AB33">
            <v>-0.19999999999999929</v>
          </cell>
          <cell r="AC33">
            <v>-8.7628749999999975</v>
          </cell>
          <cell r="AD33">
            <v>-9.4200906249999967</v>
          </cell>
          <cell r="AE33">
            <v>-10.126597421874996</v>
          </cell>
          <cell r="AF33">
            <v>-10.98735820273437</v>
          </cell>
          <cell r="AG33">
            <v>-12.031157231994136</v>
          </cell>
          <cell r="AH33">
            <v>-13.174117169033579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-428.9</v>
          </cell>
          <cell r="Y35">
            <v>270.60000000000002</v>
          </cell>
          <cell r="Z35">
            <v>128.19999999999999</v>
          </cell>
          <cell r="AA35">
            <v>34.5</v>
          </cell>
          <cell r="AB35">
            <v>6.6</v>
          </cell>
          <cell r="AC35">
            <v>-1.5562499999999986</v>
          </cell>
          <cell r="AD35">
            <v>-1.6729687499999983</v>
          </cell>
          <cell r="AE35">
            <v>-1.798441406249998</v>
          </cell>
          <cell r="AF35">
            <v>-1.9513089257812477</v>
          </cell>
          <cell r="AG35">
            <v>-2.1366832737304664</v>
          </cell>
          <cell r="AH35">
            <v>-2.3396681847348608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-4.0999999999999996</v>
          </cell>
          <cell r="Y37">
            <v>-2.2000000000000002</v>
          </cell>
          <cell r="Z37">
            <v>-4.7</v>
          </cell>
          <cell r="AA37">
            <v>-5.0999999999999996</v>
          </cell>
          <cell r="AB37">
            <v>-6.7999999999999989</v>
          </cell>
          <cell r="AC37">
            <v>-7.2066249999999989</v>
          </cell>
          <cell r="AD37">
            <v>-7.7471218749999986</v>
          </cell>
          <cell r="AE37">
            <v>-8.3281560156249981</v>
          </cell>
          <cell r="AF37">
            <v>-9.036049276953122</v>
          </cell>
          <cell r="AG37">
            <v>-9.8944739582636689</v>
          </cell>
          <cell r="AH37">
            <v>-10.834448984298717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-4.0999999999999996</v>
          </cell>
          <cell r="Y43">
            <v>-2.2000000000000002</v>
          </cell>
          <cell r="Z43">
            <v>-4.7</v>
          </cell>
          <cell r="AA43">
            <v>-5.0999999999999996</v>
          </cell>
          <cell r="AB43">
            <v>-6.7999999999999989</v>
          </cell>
          <cell r="AC43">
            <v>-7.2066249999999989</v>
          </cell>
          <cell r="AD43">
            <v>-7.7471218749999986</v>
          </cell>
          <cell r="AE43">
            <v>-8.3281560156249981</v>
          </cell>
          <cell r="AF43">
            <v>-9.036049276953122</v>
          </cell>
          <cell r="AG43">
            <v>-9.8944739582636689</v>
          </cell>
          <cell r="AH43">
            <v>-10.834448984298717</v>
          </cell>
        </row>
        <row r="45">
          <cell r="E45">
            <v>10.699999010469799</v>
          </cell>
          <cell r="F45">
            <v>0</v>
          </cell>
          <cell r="G45">
            <v>0</v>
          </cell>
          <cell r="H45">
            <v>0</v>
          </cell>
          <cell r="I45">
            <v>-16.200001513399101</v>
          </cell>
          <cell r="J45">
            <v>-46.900001920852702</v>
          </cell>
          <cell r="K45">
            <v>16</v>
          </cell>
          <cell r="L45">
            <v>-26.600000116415298</v>
          </cell>
          <cell r="M45">
            <v>-60.300000873114897</v>
          </cell>
          <cell r="N45">
            <v>-3.7000000582076602</v>
          </cell>
          <cell r="O45">
            <v>40.099998894054501</v>
          </cell>
          <cell r="P45">
            <v>-11.100000174623</v>
          </cell>
          <cell r="Q45">
            <v>-10.2079999441206</v>
          </cell>
          <cell r="R45">
            <v>-49.200000762939503</v>
          </cell>
          <cell r="S45">
            <v>176.80000305175801</v>
          </cell>
          <cell r="T45">
            <v>-263.10000610351602</v>
          </cell>
          <cell r="U45">
            <v>42.299999237060497</v>
          </cell>
          <cell r="V45">
            <v>-220.10000610351599</v>
          </cell>
          <cell r="W45">
            <v>-66.400001525878906</v>
          </cell>
          <cell r="X45">
            <v>-53.4</v>
          </cell>
          <cell r="Y45">
            <v>-165</v>
          </cell>
          <cell r="Z45">
            <v>-155.5</v>
          </cell>
          <cell r="AA45">
            <v>-154.13</v>
          </cell>
          <cell r="AB45">
            <v>-1291.5999999999999</v>
          </cell>
          <cell r="AC45">
            <v>-985.5</v>
          </cell>
          <cell r="AD45">
            <v>-1110.53765</v>
          </cell>
          <cell r="AE45">
            <v>-1165.3178125000002</v>
          </cell>
          <cell r="AF45">
            <v>-1262.3272455250003</v>
          </cell>
          <cell r="AG45">
            <v>-1367.1466335932505</v>
          </cell>
          <cell r="AH45">
            <v>-1480.4032331282731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-1</v>
          </cell>
          <cell r="Y47">
            <v>-1.2</v>
          </cell>
          <cell r="Z47">
            <v>-0.8</v>
          </cell>
          <cell r="AA47">
            <v>-1</v>
          </cell>
          <cell r="AB47">
            <v>-0.19999999999999996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-548.41</v>
          </cell>
          <cell r="S50">
            <v>-180.9</v>
          </cell>
          <cell r="T50">
            <v>-71.599999999999994</v>
          </cell>
          <cell r="U50">
            <v>-94</v>
          </cell>
          <cell r="V50">
            <v>-83.4</v>
          </cell>
          <cell r="W50">
            <v>-79.2</v>
          </cell>
          <cell r="X50">
            <v>92.66</v>
          </cell>
          <cell r="Y50">
            <v>79.54000000000002</v>
          </cell>
          <cell r="Z50">
            <v>573.6099999999999</v>
          </cell>
          <cell r="AA50">
            <v>149.64999999999992</v>
          </cell>
          <cell r="AB50">
            <v>668.60000000000014</v>
          </cell>
          <cell r="AC50">
            <v>225.55999999999995</v>
          </cell>
          <cell r="AD50">
            <v>158.37799999999993</v>
          </cell>
          <cell r="AE50">
            <v>-604.84655550236801</v>
          </cell>
          <cell r="AF50">
            <v>-257.3162445436642</v>
          </cell>
          <cell r="AG50">
            <v>-286.10270079366421</v>
          </cell>
          <cell r="AH50">
            <v>-258.40806954366417</v>
          </cell>
        </row>
        <row r="51">
          <cell r="E51">
            <v>250.31481208432601</v>
          </cell>
          <cell r="F51">
            <v>-8.0293420713773295E-2</v>
          </cell>
          <cell r="G51">
            <v>197.303482702536</v>
          </cell>
          <cell r="H51">
            <v>-163.19593856800401</v>
          </cell>
          <cell r="I51">
            <v>-25.903395251946499</v>
          </cell>
          <cell r="J51">
            <v>64.973665968399899</v>
          </cell>
          <cell r="K51">
            <v>39.240445593985797</v>
          </cell>
          <cell r="L51">
            <v>97.983101332572502</v>
          </cell>
          <cell r="M51">
            <v>-2.6161916511507601</v>
          </cell>
          <cell r="N51">
            <v>-99.784561965138394</v>
          </cell>
          <cell r="O51">
            <v>81.638047879986203</v>
          </cell>
          <cell r="P51">
            <v>34.377868624533598</v>
          </cell>
          <cell r="Q51">
            <v>93.475400146836606</v>
          </cell>
          <cell r="R51">
            <v>64.3</v>
          </cell>
          <cell r="S51">
            <v>4.5999999999999899</v>
          </cell>
          <cell r="T51">
            <v>50</v>
          </cell>
          <cell r="U51">
            <v>0.50000000000001998</v>
          </cell>
          <cell r="V51">
            <v>27.399999999999899</v>
          </cell>
          <cell r="W51">
            <v>-86.699999999999903</v>
          </cell>
          <cell r="X51">
            <v>4.2999999999999545</v>
          </cell>
          <cell r="Y51">
            <v>16.899999999999963</v>
          </cell>
          <cell r="Z51">
            <v>-30.5</v>
          </cell>
          <cell r="AA51">
            <v>40.300000000000011</v>
          </cell>
          <cell r="AB51">
            <v>-122.81000000000003</v>
          </cell>
          <cell r="AC51">
            <v>2.7100000000000004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</row>
        <row r="52">
          <cell r="E52">
            <v>133.659207903474</v>
          </cell>
          <cell r="F52">
            <v>-63.510969753534098</v>
          </cell>
          <cell r="G52">
            <v>333.49408586385198</v>
          </cell>
          <cell r="H52">
            <v>-1.32158605950376E-6</v>
          </cell>
          <cell r="I52">
            <v>5.76660966599274E-7</v>
          </cell>
          <cell r="J52">
            <v>8.3093380625771997E-8</v>
          </cell>
          <cell r="K52">
            <v>-2.7143898991906499E-6</v>
          </cell>
          <cell r="L52">
            <v>3.7642444964155501E-7</v>
          </cell>
          <cell r="M52">
            <v>4.8463354565253599E-7</v>
          </cell>
          <cell r="N52">
            <v>4.9456215004802704E-6</v>
          </cell>
          <cell r="O52">
            <v>212.29454063917501</v>
          </cell>
          <cell r="P52">
            <v>92.278035585435305</v>
          </cell>
          <cell r="Q52">
            <v>-7.0718494658084996</v>
          </cell>
          <cell r="R52">
            <v>50.6100006103512</v>
          </cell>
          <cell r="S52">
            <v>-29.020000457762901</v>
          </cell>
          <cell r="T52">
            <v>11.3199996948241</v>
          </cell>
          <cell r="U52">
            <v>-179.89999389648401</v>
          </cell>
          <cell r="V52">
            <v>-221.02999877929699</v>
          </cell>
          <cell r="W52">
            <v>88.540000915527102</v>
          </cell>
          <cell r="X52">
            <v>92.66</v>
          </cell>
          <cell r="Y52">
            <v>79.54000000000002</v>
          </cell>
          <cell r="Z52">
            <v>573.6099999999999</v>
          </cell>
          <cell r="AA52">
            <v>124.04999999999993</v>
          </cell>
          <cell r="AB52">
            <v>761.20150000000012</v>
          </cell>
          <cell r="AC52">
            <v>520.87798999999995</v>
          </cell>
          <cell r="AD52">
            <v>388.06976999999995</v>
          </cell>
          <cell r="AE52">
            <v>-621.25311050236803</v>
          </cell>
          <cell r="AF52">
            <v>-368.06236454366422</v>
          </cell>
          <cell r="AG52">
            <v>-534.26027704366425</v>
          </cell>
          <cell r="AH52">
            <v>-467.60101454366418</v>
          </cell>
        </row>
        <row r="56">
          <cell r="E56">
            <v>74.213881437692095</v>
          </cell>
          <cell r="F56">
            <v>221.208311149351</v>
          </cell>
          <cell r="G56">
            <v>-132.03179094887099</v>
          </cell>
          <cell r="H56">
            <v>-5.9073803951685404E-7</v>
          </cell>
          <cell r="I56">
            <v>2.4622758789623797E-7</v>
          </cell>
          <cell r="J56">
            <v>3.4169431942767001E-8</v>
          </cell>
          <cell r="K56">
            <v>-8.5857578088222997E-7</v>
          </cell>
          <cell r="L56">
            <v>1.03037463305056E-7</v>
          </cell>
          <cell r="M56">
            <v>1.3237986676072499E-7</v>
          </cell>
          <cell r="N56">
            <v>1.4223670000478801E-6</v>
          </cell>
          <cell r="O56">
            <v>48.005456230511598</v>
          </cell>
          <cell r="P56">
            <v>86.121964537858005</v>
          </cell>
          <cell r="Q56">
            <v>68.3853692749327</v>
          </cell>
          <cell r="R56">
            <v>108</v>
          </cell>
          <cell r="S56">
            <v>102.90000152587901</v>
          </cell>
          <cell r="T56">
            <v>98.900001525878906</v>
          </cell>
          <cell r="U56">
            <v>86.099998474121094</v>
          </cell>
          <cell r="V56">
            <v>51</v>
          </cell>
          <cell r="W56">
            <v>79</v>
          </cell>
          <cell r="X56">
            <v>16.899999999999999</v>
          </cell>
          <cell r="Y56">
            <v>104.70000000000002</v>
          </cell>
          <cell r="Z56">
            <v>229.10000000000002</v>
          </cell>
          <cell r="AA56">
            <v>156.90000000000003</v>
          </cell>
          <cell r="AB56">
            <v>-4.1000000000000014</v>
          </cell>
          <cell r="AC56">
            <v>19.178916447603626</v>
          </cell>
          <cell r="AD56">
            <v>55.859865331443501</v>
          </cell>
          <cell r="AE56">
            <v>78.915160670749543</v>
          </cell>
          <cell r="AF56">
            <v>100.02454254090833</v>
          </cell>
          <cell r="AG56">
            <v>95.208052076651853</v>
          </cell>
          <cell r="AH56">
            <v>99.49241442010117</v>
          </cell>
        </row>
        <row r="62">
          <cell r="E62">
            <v>109.29998236308001</v>
          </cell>
          <cell r="F62">
            <v>0</v>
          </cell>
          <cell r="G62">
            <v>0</v>
          </cell>
          <cell r="H62">
            <v>294.50000913860202</v>
          </cell>
          <cell r="I62">
            <v>270.600008032657</v>
          </cell>
          <cell r="J62">
            <v>-341.90000459840502</v>
          </cell>
          <cell r="K62">
            <v>66.199999883584695</v>
          </cell>
          <cell r="L62">
            <v>193.89999481951801</v>
          </cell>
          <cell r="M62">
            <v>178.89999493593399</v>
          </cell>
          <cell r="N62">
            <v>276.70000669388099</v>
          </cell>
          <cell r="O62">
            <v>631.49997572740699</v>
          </cell>
          <cell r="P62">
            <v>-694.90000285217502</v>
          </cell>
          <cell r="Q62">
            <v>-121.199996973202</v>
          </cell>
          <cell r="R62">
            <v>589.79999999999995</v>
          </cell>
          <cell r="S62">
            <v>47</v>
          </cell>
          <cell r="T62">
            <v>96.7</v>
          </cell>
          <cell r="U62">
            <v>74.44</v>
          </cell>
          <cell r="V62">
            <v>6.8</v>
          </cell>
          <cell r="W62">
            <v>58.15</v>
          </cell>
          <cell r="X62">
            <v>30.589999999999996</v>
          </cell>
          <cell r="Y62">
            <v>-21.519999999999996</v>
          </cell>
          <cell r="Z62">
            <v>5.389999999999989</v>
          </cell>
          <cell r="AA62">
            <v>52.620000000000005</v>
          </cell>
          <cell r="AB62">
            <v>-51.03700000000002</v>
          </cell>
          <cell r="AC62">
            <v>36.511500000000069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</row>
        <row r="69">
          <cell r="E69">
            <v>1.00000004749745E-3</v>
          </cell>
          <cell r="F69">
            <v>1.00000004749745E-3</v>
          </cell>
          <cell r="G69">
            <v>1.00000004749745E-3</v>
          </cell>
          <cell r="H69">
            <v>1.00000004749745E-3</v>
          </cell>
          <cell r="I69">
            <v>1.00000004749745E-3</v>
          </cell>
          <cell r="J69">
            <v>1.00000004749745E-3</v>
          </cell>
          <cell r="K69">
            <v>1.00000004749745E-3</v>
          </cell>
          <cell r="L69">
            <v>1.00000004749745E-3</v>
          </cell>
          <cell r="M69">
            <v>1.00000004749745E-3</v>
          </cell>
          <cell r="N69">
            <v>1.00000004749745E-3</v>
          </cell>
          <cell r="O69">
            <v>1.00000004749745E-3</v>
          </cell>
          <cell r="P69">
            <v>1.00000004749745E-3</v>
          </cell>
          <cell r="Q69">
            <v>1.00000004749745E-3</v>
          </cell>
          <cell r="R69">
            <v>1.00000004749745E-3</v>
          </cell>
          <cell r="S69">
            <v>1.00000004749745E-3</v>
          </cell>
          <cell r="T69">
            <v>1.00000004749745E-3</v>
          </cell>
          <cell r="U69">
            <v>1.00000004749745E-3</v>
          </cell>
          <cell r="V69">
            <v>1.00000004749745E-3</v>
          </cell>
          <cell r="W69">
            <v>1.00000004749745E-3</v>
          </cell>
          <cell r="X69">
            <v>1E-3</v>
          </cell>
          <cell r="Y69">
            <v>1E-3</v>
          </cell>
          <cell r="Z69">
            <v>1E-3</v>
          </cell>
          <cell r="AA69">
            <v>1E-3</v>
          </cell>
          <cell r="AB69">
            <v>1E-3</v>
          </cell>
          <cell r="AC69">
            <v>1E-3</v>
          </cell>
          <cell r="AD69">
            <v>1E-3</v>
          </cell>
          <cell r="AE69">
            <v>1E-3</v>
          </cell>
          <cell r="AF69">
            <v>1E-3</v>
          </cell>
          <cell r="AG69">
            <v>1E-3</v>
          </cell>
          <cell r="AH69">
            <v>1E-3</v>
          </cell>
        </row>
        <row r="70">
          <cell r="E70">
            <v>0</v>
          </cell>
          <cell r="F70">
            <v>1.00000004749745E-3</v>
          </cell>
          <cell r="G70">
            <v>1.00000004749745E-3</v>
          </cell>
          <cell r="H70">
            <v>1.00000004749745E-3</v>
          </cell>
          <cell r="I70">
            <v>1.00000004749745E-3</v>
          </cell>
          <cell r="J70">
            <v>1.00000004749745E-3</v>
          </cell>
          <cell r="K70">
            <v>1.00000004749745E-3</v>
          </cell>
          <cell r="L70">
            <v>1.00000004749745E-3</v>
          </cell>
          <cell r="M70">
            <v>1.00000004749745E-3</v>
          </cell>
          <cell r="N70">
            <v>1.00000004749745E-3</v>
          </cell>
          <cell r="O70">
            <v>1.00000004749745E-3</v>
          </cell>
          <cell r="P70">
            <v>1.00000004749745E-3</v>
          </cell>
          <cell r="Q70">
            <v>1.00000004749745E-3</v>
          </cell>
          <cell r="R70">
            <v>1.00000004749745E-3</v>
          </cell>
          <cell r="S70">
            <v>1.00000004749745E-3</v>
          </cell>
          <cell r="T70">
            <v>1.00000004749745E-3</v>
          </cell>
          <cell r="U70">
            <v>1.00000004749745E-3</v>
          </cell>
          <cell r="V70">
            <v>1.00000004749745E-3</v>
          </cell>
          <cell r="W70">
            <v>1.00000004749745E-3</v>
          </cell>
          <cell r="X70">
            <v>1.00000004749745E-3</v>
          </cell>
          <cell r="Y70">
            <v>1E-3</v>
          </cell>
          <cell r="Z70">
            <v>1E-3</v>
          </cell>
          <cell r="AA70">
            <v>1E-3</v>
          </cell>
          <cell r="AB70">
            <v>1E-3</v>
          </cell>
          <cell r="AC70">
            <v>1E-3</v>
          </cell>
          <cell r="AD70">
            <v>1E-3</v>
          </cell>
          <cell r="AE70">
            <v>1E-3</v>
          </cell>
          <cell r="AF70">
            <v>1E-3</v>
          </cell>
          <cell r="AG70">
            <v>1E-3</v>
          </cell>
          <cell r="AH70">
            <v>1E-3</v>
          </cell>
        </row>
      </sheetData>
      <sheetData sheetId="22">
        <row r="6">
          <cell r="E6">
            <v>1980</v>
          </cell>
          <cell r="F6">
            <v>1981</v>
          </cell>
          <cell r="G6">
            <v>1982</v>
          </cell>
          <cell r="H6">
            <v>1983</v>
          </cell>
          <cell r="I6">
            <v>1984</v>
          </cell>
          <cell r="J6">
            <v>1985</v>
          </cell>
          <cell r="K6">
            <v>1986</v>
          </cell>
          <cell r="L6">
            <v>1987</v>
          </cell>
          <cell r="M6">
            <v>1988</v>
          </cell>
          <cell r="N6">
            <v>1989</v>
          </cell>
          <cell r="O6">
            <v>1990</v>
          </cell>
          <cell r="P6">
            <v>1991</v>
          </cell>
          <cell r="Q6">
            <v>1992</v>
          </cell>
          <cell r="R6">
            <v>1993</v>
          </cell>
          <cell r="S6">
            <v>1994</v>
          </cell>
          <cell r="T6">
            <v>1995</v>
          </cell>
          <cell r="U6">
            <v>1996</v>
          </cell>
          <cell r="V6">
            <v>1997</v>
          </cell>
          <cell r="W6">
            <v>1998</v>
          </cell>
          <cell r="X6">
            <v>1999</v>
          </cell>
          <cell r="Y6">
            <v>2000</v>
          </cell>
          <cell r="Z6">
            <v>2001</v>
          </cell>
          <cell r="AA6">
            <v>2002</v>
          </cell>
          <cell r="AB6">
            <v>2003</v>
          </cell>
          <cell r="AC6">
            <v>2004</v>
          </cell>
          <cell r="AD6">
            <v>2005</v>
          </cell>
          <cell r="AE6">
            <v>2006</v>
          </cell>
          <cell r="AF6">
            <v>2007</v>
          </cell>
          <cell r="AG6">
            <v>2008</v>
          </cell>
          <cell r="AH6">
            <v>2009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123.40000152587901</v>
          </cell>
          <cell r="X14">
            <v>134</v>
          </cell>
          <cell r="Y14">
            <v>134</v>
          </cell>
          <cell r="Z14">
            <v>134</v>
          </cell>
          <cell r="AA14">
            <v>134</v>
          </cell>
          <cell r="AB14">
            <v>50.99000000000003</v>
          </cell>
          <cell r="AC14">
            <v>53.700000000000031</v>
          </cell>
          <cell r="AD14">
            <v>51.881000000000029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7">
          <cell r="E17">
            <v>463.92352165645002</v>
          </cell>
          <cell r="F17">
            <v>681.90005163019305</v>
          </cell>
          <cell r="G17">
            <v>330.89999772990097</v>
          </cell>
          <cell r="H17">
            <v>752.59997846316696</v>
          </cell>
          <cell r="I17">
            <v>843.90004441244298</v>
          </cell>
          <cell r="J17">
            <v>843.90004441244298</v>
          </cell>
          <cell r="K17">
            <v>819.79998032581204</v>
          </cell>
          <cell r="L17">
            <v>811.59999091960503</v>
          </cell>
          <cell r="M17">
            <v>807.80001618172901</v>
          </cell>
          <cell r="N17">
            <v>884.00002095475702</v>
          </cell>
          <cell r="O17">
            <v>971.200002793968</v>
          </cell>
          <cell r="P17">
            <v>1073.69990017387</v>
          </cell>
          <cell r="Q17">
            <v>1134.40007543713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920.2337313443702</v>
          </cell>
          <cell r="Y17">
            <v>1512.4337313443702</v>
          </cell>
          <cell r="Z17">
            <v>2243.8337313443699</v>
          </cell>
          <cell r="AA17">
            <v>2465.21373134437</v>
          </cell>
          <cell r="AB17">
            <v>3272.3537313443703</v>
          </cell>
          <cell r="AC17">
            <v>3246.8526477919736</v>
          </cell>
          <cell r="AD17">
            <v>3281.7261131234172</v>
          </cell>
          <cell r="AE17">
            <v>1526.8876737941666</v>
          </cell>
          <cell r="AF17">
            <v>1626.9122163350748</v>
          </cell>
          <cell r="AG17">
            <v>1722.1202684117268</v>
          </cell>
          <cell r="AH17">
            <v>1821.6126828318279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4561.5</v>
          </cell>
          <cell r="S19">
            <v>3946.42</v>
          </cell>
          <cell r="T19">
            <v>3998.55</v>
          </cell>
          <cell r="U19">
            <v>3806.64</v>
          </cell>
          <cell r="V19">
            <v>3572.2</v>
          </cell>
          <cell r="W19">
            <v>3545.36</v>
          </cell>
          <cell r="X19">
            <v>3657</v>
          </cell>
          <cell r="Y19">
            <v>3684</v>
          </cell>
          <cell r="Z19">
            <v>4177</v>
          </cell>
          <cell r="AA19">
            <v>4640.1000000000004</v>
          </cell>
          <cell r="AB19">
            <v>5378.53</v>
          </cell>
          <cell r="AC19">
            <v>6028.6294900000003</v>
          </cell>
          <cell r="AD19">
            <v>6430.0343645000003</v>
          </cell>
          <cell r="AE19">
            <v>5789.2068089976319</v>
          </cell>
          <cell r="AF19">
            <v>5548.4905644539676</v>
          </cell>
          <cell r="AG19">
            <v>5280.0878636603029</v>
          </cell>
          <cell r="AH19">
            <v>5040.4797941166389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253.2337313443702</v>
          </cell>
          <cell r="Y20">
            <v>814.43373134437013</v>
          </cell>
          <cell r="Z20">
            <v>1080.8337313443701</v>
          </cell>
          <cell r="AA20">
            <v>1234.1337313443701</v>
          </cell>
          <cell r="AB20">
            <v>1372.93373134437</v>
          </cell>
          <cell r="AC20">
            <v>1392.1126477919736</v>
          </cell>
          <cell r="AD20">
            <v>1447.972513123417</v>
          </cell>
          <cell r="AE20">
            <v>1526.8876737941666</v>
          </cell>
          <cell r="AF20">
            <v>1626.9122163350748</v>
          </cell>
          <cell r="AG20">
            <v>1722.1202684117268</v>
          </cell>
          <cell r="AH20">
            <v>1821.6126828318279</v>
          </cell>
        </row>
        <row r="22">
          <cell r="E22">
            <v>427.48228665292601</v>
          </cell>
          <cell r="F22">
            <v>417.43988796190001</v>
          </cell>
          <cell r="G22">
            <v>360.60000733416501</v>
          </cell>
          <cell r="H22">
            <v>450.50000494765101</v>
          </cell>
          <cell r="I22">
            <v>550.00001559965199</v>
          </cell>
          <cell r="J22">
            <v>629.99999511055603</v>
          </cell>
          <cell r="K22">
            <v>642.49999749707104</v>
          </cell>
          <cell r="L22">
            <v>647.00001385342296</v>
          </cell>
          <cell r="M22">
            <v>621.19999557621804</v>
          </cell>
          <cell r="N22">
            <v>578.59999173451195</v>
          </cell>
          <cell r="O22">
            <v>505.400000349246</v>
          </cell>
          <cell r="P22">
            <v>398.699994819518</v>
          </cell>
          <cell r="Q22">
            <v>394.80000349246001</v>
          </cell>
          <cell r="R22">
            <v>931.5</v>
          </cell>
          <cell r="S22">
            <v>523.1</v>
          </cell>
          <cell r="T22">
            <v>451.6</v>
          </cell>
          <cell r="U22">
            <v>412.2</v>
          </cell>
          <cell r="V22">
            <v>384.3</v>
          </cell>
          <cell r="W22">
            <v>407.9</v>
          </cell>
          <cell r="X22">
            <v>521.18000000000006</v>
          </cell>
          <cell r="Y22">
            <v>573.58999999999992</v>
          </cell>
          <cell r="Z22">
            <v>812.99</v>
          </cell>
          <cell r="AA22">
            <v>890.31999999999994</v>
          </cell>
          <cell r="AB22">
            <v>1037.4185</v>
          </cell>
          <cell r="AC22">
            <v>815.08328458333335</v>
          </cell>
          <cell r="AD22">
            <v>1039.3063765709135</v>
          </cell>
          <cell r="AE22">
            <v>1757.4886076116989</v>
          </cell>
          <cell r="AF22">
            <v>1583.257909111639</v>
          </cell>
          <cell r="AG22">
            <v>1836.9470695943896</v>
          </cell>
          <cell r="AH22">
            <v>1780.2220882155571</v>
          </cell>
        </row>
        <row r="23">
          <cell r="E23">
            <v>222.87382616981401</v>
          </cell>
          <cell r="F23">
            <v>244.35504110333801</v>
          </cell>
          <cell r="G23">
            <v>147.500001338776</v>
          </cell>
          <cell r="H23">
            <v>223.19999767169401</v>
          </cell>
          <cell r="I23">
            <v>258.600014086253</v>
          </cell>
          <cell r="J23">
            <v>358.29998341081699</v>
          </cell>
          <cell r="K23">
            <v>398.79999650754098</v>
          </cell>
          <cell r="L23">
            <v>394.60001501757603</v>
          </cell>
          <cell r="M23">
            <v>343.90000855652602</v>
          </cell>
          <cell r="N23">
            <v>282.89999214196598</v>
          </cell>
          <cell r="O23">
            <v>432.39999743886301</v>
          </cell>
          <cell r="P23">
            <v>285.599993015081</v>
          </cell>
          <cell r="Q23">
            <v>234.60001129228601</v>
          </cell>
          <cell r="R23">
            <v>664.4</v>
          </cell>
          <cell r="S23">
            <v>292.89999999999998</v>
          </cell>
          <cell r="T23">
            <v>218.9</v>
          </cell>
          <cell r="U23">
            <v>191.2</v>
          </cell>
          <cell r="V23">
            <v>192</v>
          </cell>
          <cell r="W23">
            <v>217.2</v>
          </cell>
          <cell r="X23">
            <v>281.64</v>
          </cell>
          <cell r="Y23">
            <v>331.46</v>
          </cell>
          <cell r="Z23">
            <v>533.71</v>
          </cell>
          <cell r="AA23">
            <v>565.65</v>
          </cell>
          <cell r="AB23">
            <v>730.92849999999999</v>
          </cell>
          <cell r="AC23">
            <v>571.59</v>
          </cell>
          <cell r="AD23">
            <v>556.33219014693168</v>
          </cell>
          <cell r="AE23">
            <v>1283.0780073041526</v>
          </cell>
          <cell r="AF23">
            <v>1067.2338580428645</v>
          </cell>
          <cell r="AG23">
            <v>1244.3417632333906</v>
          </cell>
          <cell r="AH23">
            <v>1179.7658482163931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664.4</v>
          </cell>
          <cell r="S25">
            <v>292.89999999999998</v>
          </cell>
          <cell r="T25">
            <v>218.9</v>
          </cell>
          <cell r="U25">
            <v>191.2</v>
          </cell>
          <cell r="V25">
            <v>192</v>
          </cell>
          <cell r="W25">
            <v>217.2</v>
          </cell>
          <cell r="X25">
            <v>221.04</v>
          </cell>
          <cell r="Y25">
            <v>271.26</v>
          </cell>
          <cell r="Z25">
            <v>415.71000000000004</v>
          </cell>
          <cell r="AA25">
            <v>443.95</v>
          </cell>
          <cell r="AB25">
            <v>591.12849999999992</v>
          </cell>
          <cell r="AC25">
            <v>495.99</v>
          </cell>
          <cell r="AD25">
            <v>488.19200000000001</v>
          </cell>
          <cell r="AE25">
            <v>1232.41311</v>
          </cell>
          <cell r="AF25">
            <v>1031.8472400000001</v>
          </cell>
          <cell r="AG25">
            <v>1198.0451525000001</v>
          </cell>
          <cell r="AH25">
            <v>1131.38589</v>
          </cell>
        </row>
        <row r="26">
          <cell r="E26">
            <v>222.87382616981401</v>
          </cell>
          <cell r="F26">
            <v>98.399999534338704</v>
          </cell>
          <cell r="G26">
            <v>147.500001338776</v>
          </cell>
          <cell r="H26">
            <v>223.19999767169401</v>
          </cell>
          <cell r="I26">
            <v>258.600014086253</v>
          </cell>
          <cell r="J26">
            <v>358.29998341081699</v>
          </cell>
          <cell r="K26">
            <v>398.79999650754098</v>
          </cell>
          <cell r="L26">
            <v>394.60001501757603</v>
          </cell>
          <cell r="M26">
            <v>343.90000855652602</v>
          </cell>
          <cell r="N26">
            <v>282.89999214196598</v>
          </cell>
          <cell r="O26">
            <v>432.39999743886301</v>
          </cell>
          <cell r="P26">
            <v>285.599993015081</v>
          </cell>
          <cell r="Q26">
            <v>234.60001129228601</v>
          </cell>
          <cell r="R26">
            <v>729.09997558593795</v>
          </cell>
          <cell r="S26">
            <v>392.29998779296898</v>
          </cell>
          <cell r="T26">
            <v>380.39999389648398</v>
          </cell>
          <cell r="U26">
            <v>513.70001220703102</v>
          </cell>
          <cell r="V26">
            <v>603.79998779296898</v>
          </cell>
          <cell r="W26">
            <v>860.59997558593795</v>
          </cell>
          <cell r="X26">
            <v>281.64</v>
          </cell>
          <cell r="Y26">
            <v>331.46</v>
          </cell>
          <cell r="Z26">
            <v>533.71</v>
          </cell>
          <cell r="AA26">
            <v>565.65</v>
          </cell>
          <cell r="AB26">
            <v>730.92849999999999</v>
          </cell>
          <cell r="AC26">
            <v>571.59</v>
          </cell>
          <cell r="AD26">
            <v>556.33219014693168</v>
          </cell>
          <cell r="AE26">
            <v>1283.0780073041526</v>
          </cell>
          <cell r="AF26">
            <v>1067.2338580428645</v>
          </cell>
          <cell r="AG26">
            <v>1244.3417632333906</v>
          </cell>
          <cell r="AH26">
            <v>1179.7658482163931</v>
          </cell>
        </row>
        <row r="29">
          <cell r="E29">
            <v>1.00000004749745E-3</v>
          </cell>
          <cell r="F29">
            <v>1.00000004749745E-3</v>
          </cell>
          <cell r="G29">
            <v>1.00000004749745E-3</v>
          </cell>
          <cell r="H29">
            <v>1.00000004749745E-3</v>
          </cell>
          <cell r="I29">
            <v>1.00000004749745E-3</v>
          </cell>
          <cell r="J29">
            <v>1.00000004749745E-3</v>
          </cell>
          <cell r="K29">
            <v>1.00000004749745E-3</v>
          </cell>
          <cell r="L29">
            <v>1.00000004749745E-3</v>
          </cell>
          <cell r="M29">
            <v>1.00000004749745E-3</v>
          </cell>
          <cell r="N29">
            <v>1.00000004749745E-3</v>
          </cell>
          <cell r="O29">
            <v>1.00000004749745E-3</v>
          </cell>
          <cell r="P29">
            <v>1.00000004749745E-3</v>
          </cell>
          <cell r="Q29">
            <v>1.00000004749745E-3</v>
          </cell>
          <cell r="R29">
            <v>1.00000004749745E-3</v>
          </cell>
          <cell r="S29">
            <v>1.00000004749745E-3</v>
          </cell>
          <cell r="T29">
            <v>1.00000004749745E-3</v>
          </cell>
          <cell r="U29">
            <v>1.00000004749745E-3</v>
          </cell>
          <cell r="V29">
            <v>1.00000004749745E-3</v>
          </cell>
          <cell r="W29">
            <v>1.00000004749745E-3</v>
          </cell>
          <cell r="X29">
            <v>1E-3</v>
          </cell>
          <cell r="Y29">
            <v>1E-3</v>
          </cell>
          <cell r="Z29">
            <v>1E-3</v>
          </cell>
          <cell r="AA29">
            <v>1E-3</v>
          </cell>
          <cell r="AB29">
            <v>1E-3</v>
          </cell>
          <cell r="AC29">
            <v>1E-3</v>
          </cell>
          <cell r="AD29">
            <v>1E-3</v>
          </cell>
          <cell r="AE29">
            <v>1E-3</v>
          </cell>
          <cell r="AF29">
            <v>1E-3</v>
          </cell>
          <cell r="AG29">
            <v>1E-3</v>
          </cell>
          <cell r="AH29">
            <v>1E-3</v>
          </cell>
        </row>
        <row r="30">
          <cell r="E30">
            <v>0</v>
          </cell>
          <cell r="F30">
            <v>1.00000004749745E-3</v>
          </cell>
          <cell r="G30">
            <v>1.00000004749745E-3</v>
          </cell>
          <cell r="H30">
            <v>1.00000004749745E-3</v>
          </cell>
          <cell r="I30">
            <v>1.00000004749745E-3</v>
          </cell>
          <cell r="J30">
            <v>1.00000004749745E-3</v>
          </cell>
          <cell r="K30">
            <v>1.00000004749745E-3</v>
          </cell>
          <cell r="L30">
            <v>1.00000004749745E-3</v>
          </cell>
          <cell r="M30">
            <v>1.00000004749745E-3</v>
          </cell>
          <cell r="N30">
            <v>1.00000004749745E-3</v>
          </cell>
          <cell r="O30">
            <v>1.00000004749745E-3</v>
          </cell>
          <cell r="P30">
            <v>1.00000004749745E-3</v>
          </cell>
          <cell r="Q30">
            <v>1.00000004749745E-3</v>
          </cell>
          <cell r="R30">
            <v>1.00000004749745E-3</v>
          </cell>
          <cell r="S30">
            <v>1.00000004749745E-3</v>
          </cell>
          <cell r="T30">
            <v>1.00000004749745E-3</v>
          </cell>
          <cell r="U30">
            <v>1.00000004749745E-3</v>
          </cell>
          <cell r="V30">
            <v>1.00000004749745E-3</v>
          </cell>
          <cell r="W30">
            <v>1.00000004749745E-3</v>
          </cell>
          <cell r="X30">
            <v>1.00000004749745E-3</v>
          </cell>
          <cell r="Y30">
            <v>1E-3</v>
          </cell>
          <cell r="Z30">
            <v>1E-3</v>
          </cell>
          <cell r="AA30">
            <v>1E-3</v>
          </cell>
          <cell r="AB30">
            <v>1E-3</v>
          </cell>
          <cell r="AC30">
            <v>1E-3</v>
          </cell>
          <cell r="AD30">
            <v>1E-3</v>
          </cell>
          <cell r="AE30">
            <v>1E-3</v>
          </cell>
          <cell r="AF30">
            <v>1E-3</v>
          </cell>
          <cell r="AG30">
            <v>1E-3</v>
          </cell>
          <cell r="AH30">
            <v>1E-3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1actual"/>
      <sheetName val="ana2actual"/>
      <sheetName val="bpresactual"/>
      <sheetName val="bpcompanuales y proyactual02"/>
      <sheetName val="gap"/>
      <sheetName val="fmi-bcrd"/>
      <sheetName val="bpres"/>
      <sheetName val="BoP Table (mln)-PC"/>
      <sheetName val="bcrd-fmi"/>
      <sheetName val="Sheet1"/>
      <sheetName val="Sheet1 (2)"/>
      <sheetName val="Sheet3"/>
      <sheetName val="bpcepal"/>
      <sheetName val="bpbcrdfmi"/>
      <sheetName val="bop1datostrimestral9900"/>
      <sheetName val="anatrimestral"/>
      <sheetName val="trimestres 972000"/>
      <sheetName val="balanza revision 2002-2004 CPar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cuantitativas"/>
      <sheetName val="Seguimientos"/>
      <sheetName val="money"/>
      <sheetName val="créditocons"/>
      <sheetName val="QF_BCRD"/>
      <sheetName val="QF_losses FMI"/>
      <sheetName val="cuadro baseQf)"/>
      <sheetName val="cuadro baseQf) (2)"/>
      <sheetName val="cable 1"/>
      <sheetName val="Escenario Base"/>
      <sheetName val="Q-F Base"/>
      <sheetName val="Escenario Alternativo"/>
      <sheetName val="Q-F Alternativo"/>
      <sheetName val="Seasonal Factors"/>
      <sheetName val="Supuestos Macro (3)"/>
      <sheetName val="Cable 2"/>
      <sheetName val="Sheet1"/>
      <sheetName val="Supuestos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  <sheetName val="BOP9703_stress"/>
      <sheetName val="Q1"/>
      <sheetName val="C_basef14.3p10.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99">
          <cell r="AK99">
            <v>1998</v>
          </cell>
          <cell r="AO99">
            <v>1998</v>
          </cell>
          <cell r="AS99">
            <v>1998</v>
          </cell>
          <cell r="AW99">
            <v>1998</v>
          </cell>
        </row>
        <row r="100">
          <cell r="AK100" t="str">
            <v>QI</v>
          </cell>
          <cell r="AO100" t="str">
            <v>QII</v>
          </cell>
          <cell r="AS100" t="str">
            <v>QIII</v>
          </cell>
          <cell r="AW100" t="str">
            <v>QIV</v>
          </cell>
        </row>
        <row r="101">
          <cell r="AJ101" t="str">
            <v>total</v>
          </cell>
          <cell r="AK101" t="str">
            <v>o/w int</v>
          </cell>
          <cell r="AL101" t="str">
            <v>o/w cap</v>
          </cell>
          <cell r="AN101" t="str">
            <v>total</v>
          </cell>
          <cell r="AO101" t="str">
            <v>o/w int</v>
          </cell>
          <cell r="AP101" t="str">
            <v>o/w cap</v>
          </cell>
          <cell r="AR101" t="str">
            <v>total</v>
          </cell>
          <cell r="AS101" t="str">
            <v>o/w int</v>
          </cell>
          <cell r="AT101" t="str">
            <v>o/w cap</v>
          </cell>
          <cell r="AV101" t="str">
            <v>total</v>
          </cell>
          <cell r="AW101" t="str">
            <v>o/w int</v>
          </cell>
          <cell r="AX101" t="str">
            <v>o/w cap</v>
          </cell>
        </row>
        <row r="103">
          <cell r="AJ103">
            <v>0</v>
          </cell>
          <cell r="AK103">
            <v>0</v>
          </cell>
          <cell r="AL103">
            <v>0</v>
          </cell>
          <cell r="AN103">
            <v>0.1</v>
          </cell>
          <cell r="AO103">
            <v>0.1</v>
          </cell>
          <cell r="AP103">
            <v>0</v>
          </cell>
          <cell r="AR103">
            <v>0.2</v>
          </cell>
          <cell r="AS103">
            <v>0</v>
          </cell>
          <cell r="AT103">
            <v>0.2</v>
          </cell>
          <cell r="AV103">
            <v>0.1</v>
          </cell>
          <cell r="AW103">
            <v>0.1</v>
          </cell>
          <cell r="AX103">
            <v>0</v>
          </cell>
        </row>
        <row r="104">
          <cell r="AJ104">
            <v>9</v>
          </cell>
          <cell r="AK104">
            <v>2.2000000000000002</v>
          </cell>
          <cell r="AL104">
            <v>6.8</v>
          </cell>
          <cell r="AN104">
            <v>6.6</v>
          </cell>
          <cell r="AO104">
            <v>3.2</v>
          </cell>
          <cell r="AP104">
            <v>3.4</v>
          </cell>
          <cell r="AR104">
            <v>9.3000000000000007</v>
          </cell>
          <cell r="AS104">
            <v>6.5</v>
          </cell>
          <cell r="AT104">
            <v>2.8</v>
          </cell>
          <cell r="AV104">
            <v>6.3</v>
          </cell>
          <cell r="AW104">
            <v>3.4</v>
          </cell>
          <cell r="AX104">
            <v>2.9</v>
          </cell>
        </row>
        <row r="105">
          <cell r="AJ105">
            <v>12.600000000000001</v>
          </cell>
          <cell r="AK105">
            <v>6.4</v>
          </cell>
          <cell r="AL105">
            <v>6.2</v>
          </cell>
          <cell r="AN105">
            <v>8.3000000000000007</v>
          </cell>
          <cell r="AO105">
            <v>4.0999999999999996</v>
          </cell>
          <cell r="AP105">
            <v>4.2</v>
          </cell>
          <cell r="AR105">
            <v>15.6</v>
          </cell>
          <cell r="AS105">
            <v>6.6</v>
          </cell>
          <cell r="AT105">
            <v>9</v>
          </cell>
          <cell r="AV105">
            <v>9.1000000000000014</v>
          </cell>
          <cell r="AW105">
            <v>4.2</v>
          </cell>
          <cell r="AX105">
            <v>4.9000000000000004</v>
          </cell>
        </row>
        <row r="106">
          <cell r="AJ106">
            <v>0</v>
          </cell>
          <cell r="AK106">
            <v>0</v>
          </cell>
          <cell r="AL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V106">
            <v>0</v>
          </cell>
          <cell r="AW106">
            <v>0</v>
          </cell>
          <cell r="AX106">
            <v>0</v>
          </cell>
        </row>
        <row r="107">
          <cell r="AJ107">
            <v>8.5</v>
          </cell>
          <cell r="AK107">
            <v>8.5</v>
          </cell>
          <cell r="AL107">
            <v>0</v>
          </cell>
          <cell r="AN107">
            <v>8.5</v>
          </cell>
          <cell r="AO107">
            <v>8.5</v>
          </cell>
          <cell r="AP107">
            <v>0</v>
          </cell>
          <cell r="AR107">
            <v>8.5</v>
          </cell>
          <cell r="AS107">
            <v>8.5</v>
          </cell>
          <cell r="AT107">
            <v>0</v>
          </cell>
          <cell r="AV107">
            <v>8.5</v>
          </cell>
          <cell r="AW107">
            <v>8.5</v>
          </cell>
          <cell r="AX107">
            <v>0</v>
          </cell>
        </row>
        <row r="110">
          <cell r="AJ110">
            <v>30.1</v>
          </cell>
          <cell r="AK110">
            <v>17.100000000000001</v>
          </cell>
          <cell r="AL110">
            <v>13</v>
          </cell>
          <cell r="AN110">
            <v>23.5</v>
          </cell>
          <cell r="AO110">
            <v>15.9</v>
          </cell>
          <cell r="AP110">
            <v>7.6</v>
          </cell>
          <cell r="AR110">
            <v>33.6</v>
          </cell>
          <cell r="AS110">
            <v>21.6</v>
          </cell>
          <cell r="AT110">
            <v>12</v>
          </cell>
          <cell r="AV110">
            <v>24</v>
          </cell>
          <cell r="AW110">
            <v>16.2</v>
          </cell>
          <cell r="AX110">
            <v>7.8000000000000007</v>
          </cell>
        </row>
        <row r="112">
          <cell r="AJ112">
            <v>0</v>
          </cell>
          <cell r="AK112">
            <v>0</v>
          </cell>
          <cell r="AL112">
            <v>0</v>
          </cell>
          <cell r="AN112">
            <v>0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J113">
            <v>30.1</v>
          </cell>
          <cell r="AK113">
            <v>17.100000000000001</v>
          </cell>
          <cell r="AL113">
            <v>13</v>
          </cell>
          <cell r="AN113">
            <v>23.4</v>
          </cell>
          <cell r="AO113">
            <v>15.8</v>
          </cell>
          <cell r="AP113">
            <v>7.6</v>
          </cell>
          <cell r="AR113">
            <v>33.4</v>
          </cell>
          <cell r="AS113">
            <v>21.6</v>
          </cell>
          <cell r="AT113">
            <v>11.8</v>
          </cell>
          <cell r="AV113">
            <v>23.9</v>
          </cell>
          <cell r="AW113">
            <v>16.099999999999998</v>
          </cell>
          <cell r="AX113">
            <v>7.8000000000000007</v>
          </cell>
        </row>
      </sheetData>
      <sheetData sheetId="18" refreshError="1"/>
      <sheetData sheetId="19" refreshError="1"/>
      <sheetData sheetId="20" refreshError="1"/>
      <sheetData sheetId="21" refreshError="1">
        <row r="1">
          <cell r="A1">
            <v>36608.787579398151</v>
          </cell>
        </row>
        <row r="2">
          <cell r="B2" t="str">
            <v>TABLE OF CONTENTS</v>
          </cell>
        </row>
        <row r="4">
          <cell r="A4" t="str">
            <v>FILENAME:</v>
          </cell>
          <cell r="B4" t="str">
            <v>C:\AAMzb\BoP_latest\[Enhanced Tables_AR.xls]T6 IMF Assistance</v>
          </cell>
        </row>
        <row r="6">
          <cell r="A6" t="str">
            <v>TOPIC:</v>
          </cell>
          <cell r="B6" t="str">
            <v>MOZAMBIQUE BALANCE OF PAYMENTS</v>
          </cell>
        </row>
        <row r="10">
          <cell r="A10" t="str">
            <v>SHEET NAME</v>
          </cell>
          <cell r="B10" t="str">
            <v>SHEET CONTENTS</v>
          </cell>
        </row>
        <row r="12">
          <cell r="A12" t="str">
            <v>B</v>
          </cell>
          <cell r="B12" t="str">
            <v>INPUT FOR MACROFRAMEWORK</v>
          </cell>
        </row>
        <row r="13">
          <cell r="B13" t="str">
            <v>Foreign Assistance in BoP</v>
          </cell>
        </row>
        <row r="15">
          <cell r="A15" t="str">
            <v>C</v>
          </cell>
          <cell r="B15" t="str">
            <v>MAIN WORKING SHEET</v>
          </cell>
        </row>
        <row r="16">
          <cell r="B16" t="str">
            <v>Mozambique: Medium Term Balance of Payments, 1997-2001</v>
          </cell>
        </row>
        <row r="17">
          <cell r="B17" t="str">
            <v>Mozambique: Assumed External Flows from New Projects</v>
          </cell>
        </row>
        <row r="18">
          <cell r="B18" t="str">
            <v>Table 2. Mozambique: Debt Service Indicators</v>
          </cell>
        </row>
        <row r="19">
          <cell r="B19" t="str">
            <v xml:space="preserve">Table 3. Mozambique:  Annual Foreign Assets of the Banking System </v>
          </cell>
        </row>
        <row r="20">
          <cell r="B20" t="str">
            <v>Debt Sustainability Analysis Table</v>
          </cell>
        </row>
        <row r="22">
          <cell r="A22" t="str">
            <v>D</v>
          </cell>
          <cell r="B22" t="str">
            <v>Table 5.  Mozambique: Terms of trade</v>
          </cell>
        </row>
        <row r="23">
          <cell r="B23" t="str">
            <v>Memorandum Items:  for the computation of the terms of trade</v>
          </cell>
        </row>
        <row r="24">
          <cell r="B24" t="str">
            <v xml:space="preserve">Table 6.  Mozambique: Commodity Composition of Exports </v>
          </cell>
        </row>
        <row r="25">
          <cell r="B25" t="str">
            <v>Table 6A.    Mozambique:    Assumptions for Exports Projections 1/</v>
          </cell>
        </row>
        <row r="26">
          <cell r="B26" t="str">
            <v>Table 7.  Mozambique: Assumptions for Services, Transfers and Foreign Borrowing</v>
          </cell>
        </row>
        <row r="27">
          <cell r="A27" t="str">
            <v>update with WEO data</v>
          </cell>
          <cell r="B27" t="str">
            <v>World Economic Prices Assumption  (price changes)</v>
          </cell>
        </row>
        <row r="28">
          <cell r="B28" t="str">
            <v>Production, Prices and Elasticities</v>
          </cell>
        </row>
        <row r="29">
          <cell r="A29" t="str">
            <v>E</v>
          </cell>
          <cell r="B29" t="str">
            <v>Table 2. Mozambique:  Quarterly Foreign Assets of the Banking System  (Cummulative)</v>
          </cell>
        </row>
        <row r="31">
          <cell r="A31" t="str">
            <v>large projects</v>
          </cell>
          <cell r="B31" t="str">
            <v>Mozambique: projections for investments in large projects, 1998-2003</v>
          </cell>
        </row>
        <row r="33">
          <cell r="A33" t="str">
            <v>F</v>
          </cell>
          <cell r="B33" t="str">
            <v>Macro Assumptions Underlying DSA</v>
          </cell>
          <cell r="D33" t="str">
            <v>for the HIPC document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Tablas"/>
      <sheetName val="Resumen-Estadisticas"/>
      <sheetName val="Graficos"/>
    </sheetNames>
    <sheetDataSet>
      <sheetData sheetId="0"/>
      <sheetData sheetId="1">
        <row r="1">
          <cell r="IV1" t="str">
            <v>updated</v>
          </cell>
        </row>
      </sheetData>
      <sheetData sheetId="2"/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alanceComprobacion"/>
      <sheetName val="Resumido"/>
      <sheetName val="Base"/>
      <sheetName val="A.1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Links"/>
      <sheetName val="xxweolinksxx"/>
      <sheetName val="ErrCheck"/>
      <sheetName val="WDQP"/>
      <sheetName val="QQ1"/>
      <sheetName val="QQ2"/>
      <sheetName val="QQ3"/>
      <sheetName val="WRSTAB"/>
      <sheetName val="Info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13" refreshError="1"/>
      <sheetData sheetId="14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  <sheetName val="BOP"/>
      <sheetName val="Macro1"/>
      <sheetName val="Main"/>
      <sheetName val="Links"/>
      <sheetName val="ErrCheck"/>
    </sheetNames>
    <sheetDataSet>
      <sheetData sheetId="0" refreshError="1"/>
      <sheetData sheetId="1" refreshError="1">
        <row r="8">
          <cell r="F8">
            <v>1363.5852905026911</v>
          </cell>
          <cell r="G8">
            <v>1378.2796547770204</v>
          </cell>
          <cell r="H8">
            <v>1396.1436537831044</v>
          </cell>
          <cell r="I8">
            <v>1418.3671964720045</v>
          </cell>
          <cell r="J8">
            <v>1441.3145109404134</v>
          </cell>
          <cell r="K8">
            <v>1466.2170313003462</v>
          </cell>
          <cell r="L8">
            <v>1491.6328031554258</v>
          </cell>
          <cell r="M8">
            <v>1516.4648113450721</v>
          </cell>
          <cell r="N8">
            <v>1538.6180623358205</v>
          </cell>
          <cell r="O8">
            <v>1558.6809702632027</v>
          </cell>
          <cell r="P8">
            <v>1576.4440752219007</v>
          </cell>
          <cell r="Q8">
            <v>1591.5304086205406</v>
          </cell>
          <cell r="R8">
            <v>1603.6686370333723</v>
          </cell>
          <cell r="S8">
            <v>1614.9262750367679</v>
          </cell>
          <cell r="T8">
            <v>1624.2740263480116</v>
          </cell>
          <cell r="U8">
            <v>1630.7984153003722</v>
          </cell>
          <cell r="V8">
            <v>1634.1243962733927</v>
          </cell>
          <cell r="W8">
            <v>81.232058383595756</v>
          </cell>
          <cell r="X8">
            <v>85.954032411718018</v>
          </cell>
          <cell r="Y8">
            <v>75.809263950996808</v>
          </cell>
          <cell r="Z8">
            <v>0</v>
          </cell>
          <cell r="AA8">
            <v>0</v>
          </cell>
          <cell r="AB8">
            <v>0</v>
          </cell>
        </row>
        <row r="9">
          <cell r="F9">
            <v>1037.6241811400077</v>
          </cell>
          <cell r="G9">
            <v>1036.894046117518</v>
          </cell>
          <cell r="H9">
            <v>1040.4425037413025</v>
          </cell>
          <cell r="I9">
            <v>1049.5036743233359</v>
          </cell>
          <cell r="J9">
            <v>1061.4723970951072</v>
          </cell>
          <cell r="K9">
            <v>1076.5178359288363</v>
          </cell>
          <cell r="L9">
            <v>1093.3518731977285</v>
          </cell>
          <cell r="M9">
            <v>1110.1239839095974</v>
          </cell>
          <cell r="N9">
            <v>1124.8116680029011</v>
          </cell>
          <cell r="O9">
            <v>1127.4612408615685</v>
          </cell>
          <cell r="P9">
            <v>1128.5336053108394</v>
          </cell>
          <cell r="Q9">
            <v>1128.9515393559632</v>
          </cell>
          <cell r="R9">
            <v>1129.47126666432</v>
          </cell>
          <cell r="S9">
            <v>1131.5235089721477</v>
          </cell>
          <cell r="T9">
            <v>1134.6962353965173</v>
          </cell>
          <cell r="U9">
            <v>1137.6176643704248</v>
          </cell>
          <cell r="V9">
            <v>1140.7682092613759</v>
          </cell>
          <cell r="W9">
            <v>766.67038829648675</v>
          </cell>
          <cell r="X9">
            <v>798.56418395422065</v>
          </cell>
          <cell r="Y9">
            <v>788.00466269968388</v>
          </cell>
          <cell r="Z9">
            <v>0</v>
          </cell>
          <cell r="AA9">
            <v>0</v>
          </cell>
          <cell r="AB9">
            <v>0</v>
          </cell>
        </row>
        <row r="10">
          <cell r="F10">
            <v>325.96110936268371</v>
          </cell>
          <cell r="G10">
            <v>341.38560865950228</v>
          </cell>
          <cell r="H10">
            <v>355.70115004180178</v>
          </cell>
          <cell r="I10">
            <v>368.86352214866827</v>
          </cell>
          <cell r="J10">
            <v>379.84211384530619</v>
          </cell>
          <cell r="K10">
            <v>389.69919537150969</v>
          </cell>
          <cell r="L10">
            <v>398.28092995769748</v>
          </cell>
          <cell r="M10">
            <v>406.34082743547515</v>
          </cell>
          <cell r="N10">
            <v>413.8063943329193</v>
          </cell>
          <cell r="O10">
            <v>419.73390376695988</v>
          </cell>
          <cell r="P10">
            <v>424.72640902999285</v>
          </cell>
          <cell r="Q10">
            <v>428.5218480270596</v>
          </cell>
          <cell r="R10">
            <v>430.10527149435575</v>
          </cell>
          <cell r="S10">
            <v>430.12644068938431</v>
          </cell>
          <cell r="T10">
            <v>427.98143101863877</v>
          </cell>
          <cell r="U10">
            <v>424.14227379727993</v>
          </cell>
          <cell r="V10">
            <v>417.76763271463346</v>
          </cell>
          <cell r="W10">
            <v>332.38458765500098</v>
          </cell>
          <cell r="X10">
            <v>341.35090225209558</v>
          </cell>
          <cell r="Y10">
            <v>321.64134399280192</v>
          </cell>
          <cell r="Z10">
            <v>0</v>
          </cell>
          <cell r="AA10">
            <v>0</v>
          </cell>
          <cell r="AB10">
            <v>0</v>
          </cell>
        </row>
        <row r="11">
          <cell r="F11">
            <v>263.42008484380949</v>
          </cell>
          <cell r="G11">
            <v>280.0882976778978</v>
          </cell>
          <cell r="H11">
            <v>296.62190978937315</v>
          </cell>
          <cell r="I11">
            <v>312.02306085133546</v>
          </cell>
          <cell r="J11">
            <v>325.24342906511492</v>
          </cell>
          <cell r="K11">
            <v>337.36805839159149</v>
          </cell>
          <cell r="L11">
            <v>348.24535304232575</v>
          </cell>
          <cell r="M11">
            <v>358.63218432063616</v>
          </cell>
          <cell r="N11">
            <v>368.46054071688297</v>
          </cell>
          <cell r="O11">
            <v>376.79005681970898</v>
          </cell>
          <cell r="P11">
            <v>383.625428827576</v>
          </cell>
          <cell r="Q11">
            <v>388.83482148321241</v>
          </cell>
          <cell r="R11">
            <v>392.2509949715888</v>
          </cell>
          <cell r="S11">
            <v>393.72536094772403</v>
          </cell>
          <cell r="T11">
            <v>393.14615120251165</v>
          </cell>
          <cell r="U11">
            <v>390.36958084176808</v>
          </cell>
          <cell r="V11">
            <v>385.19577033885554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F12">
            <v>84.218855878169563</v>
          </cell>
          <cell r="G12">
            <v>103.1521325571087</v>
          </cell>
          <cell r="H12">
            <v>122.2835364845925</v>
          </cell>
          <cell r="I12">
            <v>140.6711064491106</v>
          </cell>
          <cell r="J12">
            <v>158.95041482229752</v>
          </cell>
          <cell r="K12">
            <v>176.6142471896114</v>
          </cell>
          <cell r="L12">
            <v>193.57232257011304</v>
          </cell>
          <cell r="M12">
            <v>209.8071465349916</v>
          </cell>
          <cell r="N12">
            <v>225.31285480769668</v>
          </cell>
          <cell r="O12">
            <v>240.08239473492242</v>
          </cell>
          <cell r="P12">
            <v>254.19985376877463</v>
          </cell>
          <cell r="Q12">
            <v>267.65785563679452</v>
          </cell>
          <cell r="R12">
            <v>280.35755587474188</v>
          </cell>
          <cell r="S12">
            <v>292.29123671741382</v>
          </cell>
          <cell r="T12">
            <v>303.47825327101094</v>
          </cell>
          <cell r="U12">
            <v>313.91052722317812</v>
          </cell>
          <cell r="V12">
            <v>323.5525417653098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F13">
            <v>83.111460954564507</v>
          </cell>
          <cell r="G13">
            <v>102.41386927470533</v>
          </cell>
          <cell r="H13">
            <v>121.91440484339081</v>
          </cell>
          <cell r="I13">
            <v>140.6711064491106</v>
          </cell>
          <cell r="J13">
            <v>158.95041482229752</v>
          </cell>
          <cell r="K13">
            <v>176.6142471896114</v>
          </cell>
          <cell r="L13">
            <v>193.57232257011304</v>
          </cell>
          <cell r="M13">
            <v>209.8071465349916</v>
          </cell>
          <cell r="N13">
            <v>225.31285480769668</v>
          </cell>
          <cell r="O13">
            <v>240.08239473492242</v>
          </cell>
          <cell r="P13">
            <v>254.19985376877463</v>
          </cell>
          <cell r="Q13">
            <v>267.65785563679452</v>
          </cell>
          <cell r="R13">
            <v>280.35755587474188</v>
          </cell>
          <cell r="S13">
            <v>292.29123671741382</v>
          </cell>
          <cell r="T13">
            <v>303.47825327101094</v>
          </cell>
          <cell r="U13">
            <v>313.91052722317812</v>
          </cell>
          <cell r="V13">
            <v>323.5525417653098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11.485825634673922</v>
          </cell>
          <cell r="P14">
            <v>23.18406088106838</v>
          </cell>
          <cell r="Q14">
            <v>34.057021237517773</v>
          </cell>
          <cell r="R14">
            <v>44.092098874696944</v>
          </cell>
          <cell r="S14">
            <v>53.276325375236063</v>
          </cell>
          <cell r="T14">
            <v>61.596359932855492</v>
          </cell>
          <cell r="U14">
            <v>69.038477132667566</v>
          </cell>
          <cell r="V14">
            <v>75.588554297383496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F15">
            <v>1419.0393035308559</v>
          </cell>
          <cell r="G15">
            <v>1429.9847790429658</v>
          </cell>
          <cell r="H15">
            <v>1444.1644723752072</v>
          </cell>
          <cell r="I15">
            <v>1463.6271384039937</v>
          </cell>
          <cell r="J15">
            <v>1483.8943050727589</v>
          </cell>
          <cell r="K15">
            <v>1506.2020166036145</v>
          </cell>
          <cell r="L15">
            <v>1529.7640883289414</v>
          </cell>
          <cell r="M15">
            <v>1553.4383374916326</v>
          </cell>
          <cell r="N15">
            <v>1574.7409554195156</v>
          </cell>
          <cell r="O15">
            <v>1594.4329872137691</v>
          </cell>
          <cell r="P15">
            <v>1611.971675322329</v>
          </cell>
          <cell r="Q15">
            <v>1627.7964768584814</v>
          </cell>
          <cell r="R15">
            <v>1641.7482411589913</v>
          </cell>
          <cell r="S15">
            <v>1655.0522004035486</v>
          </cell>
          <cell r="T15">
            <v>1666.7046687972258</v>
          </cell>
          <cell r="U15">
            <v>1675.9112640999779</v>
          </cell>
          <cell r="V15">
            <v>1682.2343122150578</v>
          </cell>
          <cell r="W15">
            <v>1180.2870343350835</v>
          </cell>
          <cell r="X15">
            <v>1225.8691186180342</v>
          </cell>
          <cell r="Y15">
            <v>1185.4552706434827</v>
          </cell>
          <cell r="Z15">
            <v>0</v>
          </cell>
          <cell r="AA15">
            <v>0</v>
          </cell>
          <cell r="AB15">
            <v>0</v>
          </cell>
        </row>
        <row r="17">
          <cell r="F17">
            <v>831.7693031994977</v>
          </cell>
          <cell r="G17">
            <v>836.73227912245716</v>
          </cell>
          <cell r="H17">
            <v>844.79412739869781</v>
          </cell>
          <cell r="I17">
            <v>857.25024657175629</v>
          </cell>
          <cell r="J17">
            <v>870.63548610013231</v>
          </cell>
          <cell r="K17">
            <v>886.26745073644167</v>
          </cell>
          <cell r="L17">
            <v>902.81586577149778</v>
          </cell>
          <cell r="M17">
            <v>919.22131764100163</v>
          </cell>
          <cell r="N17">
            <v>933.33984585044243</v>
          </cell>
          <cell r="O17">
            <v>953.14136271494363</v>
          </cell>
          <cell r="P17">
            <v>970.82180860748883</v>
          </cell>
          <cell r="Q17">
            <v>985.96297284008949</v>
          </cell>
          <cell r="R17">
            <v>998.25620875491632</v>
          </cell>
          <cell r="S17">
            <v>1009.7138517527266</v>
          </cell>
          <cell r="T17">
            <v>1019.3280563192552</v>
          </cell>
          <cell r="U17">
            <v>1026.1434427580994</v>
          </cell>
          <cell r="V17">
            <v>1029.7556201388006</v>
          </cell>
          <cell r="W17">
            <v>695.0571660247308</v>
          </cell>
          <cell r="X17">
            <v>726.93968400806409</v>
          </cell>
          <cell r="Y17">
            <v>711.18557645474129</v>
          </cell>
          <cell r="Z17">
            <v>0</v>
          </cell>
          <cell r="AA17">
            <v>0</v>
          </cell>
          <cell r="AB17">
            <v>0</v>
          </cell>
        </row>
        <row r="18">
          <cell r="F18">
            <v>584.44588012198096</v>
          </cell>
          <cell r="G18">
            <v>578.23265049173972</v>
          </cell>
          <cell r="H18">
            <v>575.86301459480705</v>
          </cell>
          <cell r="I18">
            <v>578.69669038399559</v>
          </cell>
          <cell r="J18">
            <v>584.31818924229356</v>
          </cell>
          <cell r="K18">
            <v>593.00532151511493</v>
          </cell>
          <cell r="L18">
            <v>603.5888561232432</v>
          </cell>
          <cell r="M18">
            <v>614.27481595962297</v>
          </cell>
          <cell r="N18">
            <v>623.02576051216624</v>
          </cell>
          <cell r="O18">
            <v>627.25189642977455</v>
          </cell>
          <cell r="P18">
            <v>629.88609867909054</v>
          </cell>
          <cell r="Q18">
            <v>631.76121221788753</v>
          </cell>
          <cell r="R18">
            <v>633.57870027095521</v>
          </cell>
          <cell r="S18">
            <v>636.74261635269363</v>
          </cell>
          <cell r="T18">
            <v>640.85204481754272</v>
          </cell>
          <cell r="U18">
            <v>644.51191580765067</v>
          </cell>
          <cell r="V18">
            <v>648.1640589424569</v>
          </cell>
          <cell r="W18">
            <v>372.752890029144</v>
          </cell>
          <cell r="X18">
            <v>392.98733531668194</v>
          </cell>
          <cell r="Y18">
            <v>398.29087522641015</v>
          </cell>
          <cell r="Z18">
            <v>0</v>
          </cell>
          <cell r="AA18">
            <v>0</v>
          </cell>
          <cell r="AB18">
            <v>0</v>
          </cell>
        </row>
        <row r="19">
          <cell r="F19">
            <v>247.32342307751685</v>
          </cell>
          <cell r="G19">
            <v>258.49962863071767</v>
          </cell>
          <cell r="H19">
            <v>268.93111280389087</v>
          </cell>
          <cell r="I19">
            <v>278.55355618776065</v>
          </cell>
          <cell r="J19">
            <v>286.31729685783841</v>
          </cell>
          <cell r="K19">
            <v>293.26212922132697</v>
          </cell>
          <cell r="L19">
            <v>299.22700964825475</v>
          </cell>
          <cell r="M19">
            <v>304.94650168137895</v>
          </cell>
          <cell r="N19">
            <v>310.31408533827607</v>
          </cell>
          <cell r="O19">
            <v>314.40060190026099</v>
          </cell>
          <cell r="P19">
            <v>317.79356650418754</v>
          </cell>
          <cell r="Q19">
            <v>320.24876997900435</v>
          </cell>
          <cell r="R19">
            <v>320.76566916416243</v>
          </cell>
          <cell r="S19">
            <v>319.96221119007993</v>
          </cell>
          <cell r="T19">
            <v>317.24122324456999</v>
          </cell>
          <cell r="U19">
            <v>313.05223684043727</v>
          </cell>
          <cell r="V19">
            <v>306.55894868444784</v>
          </cell>
          <cell r="W19">
            <v>241.71950436502826</v>
          </cell>
          <cell r="X19">
            <v>248.72662129022578</v>
          </cell>
          <cell r="Y19">
            <v>237.88280907486421</v>
          </cell>
          <cell r="Z19">
            <v>0</v>
          </cell>
          <cell r="AA19">
            <v>0</v>
          </cell>
          <cell r="AB19">
            <v>0</v>
          </cell>
        </row>
        <row r="20">
          <cell r="F20">
            <v>211.38265905742932</v>
          </cell>
          <cell r="G20">
            <v>222.60382551288578</v>
          </cell>
          <cell r="H20">
            <v>234.04381507840858</v>
          </cell>
          <cell r="I20">
            <v>244.73467205022993</v>
          </cell>
          <cell r="J20">
            <v>253.61153536555696</v>
          </cell>
          <cell r="K20">
            <v>261.73857040958814</v>
          </cell>
          <cell r="L20">
            <v>268.95979021237429</v>
          </cell>
          <cell r="M20">
            <v>276.01612483326574</v>
          </cell>
          <cell r="N20">
            <v>282.80876747012712</v>
          </cell>
          <cell r="O20">
            <v>288.4154466821571</v>
          </cell>
          <cell r="P20">
            <v>292.82908757716052</v>
          </cell>
          <cell r="Q20">
            <v>295.90811842411989</v>
          </cell>
          <cell r="R20">
            <v>297.47576930454562</v>
          </cell>
          <cell r="S20">
            <v>297.37000984046102</v>
          </cell>
          <cell r="T20">
            <v>295.46501502832609</v>
          </cell>
          <cell r="U20">
            <v>291.60285766123093</v>
          </cell>
          <cell r="V20">
            <v>285.56796885363622</v>
          </cell>
          <cell r="W20">
            <v>241.71950436502826</v>
          </cell>
          <cell r="X20">
            <v>248.72662129022578</v>
          </cell>
          <cell r="Y20">
            <v>237.88280907486421</v>
          </cell>
          <cell r="Z20">
            <v>0</v>
          </cell>
          <cell r="AA20">
            <v>0</v>
          </cell>
          <cell r="AB20">
            <v>0</v>
          </cell>
        </row>
        <row r="21">
          <cell r="F21">
            <v>57.101721186739837</v>
          </cell>
          <cell r="G21">
            <v>69.909117226589089</v>
          </cell>
          <cell r="H21">
            <v>83.24740049067583</v>
          </cell>
          <cell r="I21">
            <v>96.201761974798359</v>
          </cell>
          <cell r="J21">
            <v>109.38419711922177</v>
          </cell>
          <cell r="K21">
            <v>122.28718353937289</v>
          </cell>
          <cell r="L21">
            <v>134.81226783769873</v>
          </cell>
          <cell r="M21">
            <v>146.92859649587197</v>
          </cell>
          <cell r="N21">
            <v>158.61512222813201</v>
          </cell>
          <cell r="O21">
            <v>169.84828725056246</v>
          </cell>
          <cell r="P21">
            <v>180.69420396158287</v>
          </cell>
          <cell r="Q21">
            <v>191.1282554717375</v>
          </cell>
          <cell r="R21">
            <v>201.03431771510429</v>
          </cell>
          <cell r="S21">
            <v>210.38197568102211</v>
          </cell>
          <cell r="T21">
            <v>219.16597936581618</v>
          </cell>
          <cell r="U21">
            <v>227.3523178763275</v>
          </cell>
          <cell r="V21">
            <v>234.87643477287281</v>
          </cell>
          <cell r="W21">
            <v>241.71950436502826</v>
          </cell>
          <cell r="X21">
            <v>248.72662129022578</v>
          </cell>
          <cell r="Y21">
            <v>237.88280907486421</v>
          </cell>
          <cell r="Z21">
            <v>0</v>
          </cell>
          <cell r="AA21">
            <v>0</v>
          </cell>
          <cell r="AB21">
            <v>0</v>
          </cell>
        </row>
        <row r="22">
          <cell r="F22">
            <v>55.964848573230192</v>
          </cell>
          <cell r="G22">
            <v>69.161816931395137</v>
          </cell>
          <cell r="H22">
            <v>82.879243884353997</v>
          </cell>
          <cell r="I22">
            <v>96.201761974798359</v>
          </cell>
          <cell r="J22">
            <v>109.38419711922177</v>
          </cell>
          <cell r="K22">
            <v>122.28718353937289</v>
          </cell>
          <cell r="L22">
            <v>134.81226783769873</v>
          </cell>
          <cell r="M22">
            <v>146.92859649587197</v>
          </cell>
          <cell r="N22">
            <v>158.61512222813201</v>
          </cell>
          <cell r="O22">
            <v>169.84828725056246</v>
          </cell>
          <cell r="P22">
            <v>180.69420396158287</v>
          </cell>
          <cell r="Q22">
            <v>191.1282554717375</v>
          </cell>
          <cell r="R22">
            <v>201.03431771510429</v>
          </cell>
          <cell r="S22">
            <v>210.38197568102211</v>
          </cell>
          <cell r="T22">
            <v>219.16597936581618</v>
          </cell>
          <cell r="U22">
            <v>227.3523178763275</v>
          </cell>
          <cell r="V22">
            <v>234.87643477287281</v>
          </cell>
          <cell r="W22">
            <v>241.71950436502826</v>
          </cell>
          <cell r="X22">
            <v>248.72662129022578</v>
          </cell>
          <cell r="Y22">
            <v>237.88280907486421</v>
          </cell>
          <cell r="Z22">
            <v>0</v>
          </cell>
          <cell r="AA22">
            <v>0</v>
          </cell>
          <cell r="AB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11.488864384907931</v>
          </cell>
          <cell r="P23">
            <v>23.142143424210587</v>
          </cell>
          <cell r="Q23">
            <v>33.95299064319785</v>
          </cell>
          <cell r="R23">
            <v>43.911839319798673</v>
          </cell>
          <cell r="S23">
            <v>53.009024209952962</v>
          </cell>
          <cell r="T23">
            <v>61.234788257142824</v>
          </cell>
          <cell r="U23">
            <v>68.579290110011343</v>
          </cell>
          <cell r="V23">
            <v>75.032612511895636</v>
          </cell>
          <cell r="W23">
            <v>80.584771630558606</v>
          </cell>
          <cell r="X23">
            <v>85.225727401156334</v>
          </cell>
          <cell r="Y23">
            <v>75.011892153466917</v>
          </cell>
          <cell r="Z23">
            <v>0</v>
          </cell>
          <cell r="AA23">
            <v>0</v>
          </cell>
          <cell r="AB23">
            <v>0</v>
          </cell>
        </row>
        <row r="24">
          <cell r="F24">
            <v>930.5819459975778</v>
          </cell>
          <cell r="G24">
            <v>931.33472017192821</v>
          </cell>
          <cell r="H24">
            <v>935.1149317096465</v>
          </cell>
          <cell r="I24">
            <v>944.07220937522789</v>
          </cell>
          <cell r="J24">
            <v>953.92846452059575</v>
          </cell>
          <cell r="K24">
            <v>966.00264381257375</v>
          </cell>
          <cell r="L24">
            <v>979.59696101582426</v>
          </cell>
          <cell r="M24">
            <v>993.6099057066491</v>
          </cell>
          <cell r="N24">
            <v>1005.5122892978229</v>
          </cell>
          <cell r="O24">
            <v>1023.4479503275535</v>
          </cell>
          <cell r="P24">
            <v>1039.2952602011146</v>
          </cell>
          <cell r="Q24">
            <v>1053.4512543469702</v>
          </cell>
          <cell r="R24">
            <v>1065.7562473309997</v>
          </cell>
          <cell r="S24">
            <v>1077.4218086019255</v>
          </cell>
          <cell r="T24">
            <v>1087.4716669427585</v>
          </cell>
          <cell r="U24">
            <v>1095.0769736371328</v>
          </cell>
          <cell r="V24">
            <v>1099.7825215743449</v>
          </cell>
          <cell r="W24">
            <v>695.0571660247308</v>
          </cell>
          <cell r="X24">
            <v>726.93968400806409</v>
          </cell>
          <cell r="Y24">
            <v>711.18557645474129</v>
          </cell>
          <cell r="Z24">
            <v>0</v>
          </cell>
          <cell r="AA24">
            <v>0</v>
          </cell>
          <cell r="AB24">
            <v>0</v>
          </cell>
        </row>
        <row r="27">
          <cell r="F27">
            <v>200.71826511968203</v>
          </cell>
          <cell r="G27">
            <v>182.57486468743869</v>
          </cell>
          <cell r="H27">
            <v>168.30950472304659</v>
          </cell>
          <cell r="I27">
            <v>156.84796638230392</v>
          </cell>
          <cell r="J27">
            <v>147.38603418830488</v>
          </cell>
          <cell r="K27">
            <v>139.47281769837861</v>
          </cell>
          <cell r="L27">
            <v>132.24050579656895</v>
          </cell>
          <cell r="M27">
            <v>125.17537536551329</v>
          </cell>
          <cell r="N27">
            <v>118.00767034288464</v>
          </cell>
          <cell r="O27">
            <v>111.73186473910808</v>
          </cell>
          <cell r="P27">
            <v>105.34647014219706</v>
          </cell>
          <cell r="Q27">
            <v>98.864653278672051</v>
          </cell>
          <cell r="R27">
            <v>92.317399827778218</v>
          </cell>
          <cell r="S27">
            <v>85.936608829741672</v>
          </cell>
          <cell r="T27">
            <v>79.656319462235444</v>
          </cell>
          <cell r="U27">
            <v>73.936411830072345</v>
          </cell>
          <cell r="V27">
            <v>68.715886591242068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F28">
            <v>141.03545618140396</v>
          </cell>
          <cell r="G28">
            <v>126.17028236571468</v>
          </cell>
          <cell r="H28">
            <v>114.72998643257604</v>
          </cell>
          <cell r="I28">
            <v>105.88203316579832</v>
          </cell>
          <cell r="J28">
            <v>98.916644211545858</v>
          </cell>
          <cell r="K28">
            <v>93.321855646531887</v>
          </cell>
          <cell r="L28">
            <v>88.411046652022705</v>
          </cell>
          <cell r="M28">
            <v>83.649148675811404</v>
          </cell>
          <cell r="N28">
            <v>78.772827377420015</v>
          </cell>
          <cell r="O28">
            <v>73.52951701687995</v>
          </cell>
          <cell r="P28">
            <v>68.350624696679219</v>
          </cell>
          <cell r="Q28">
            <v>63.348071805293884</v>
          </cell>
          <cell r="R28">
            <v>58.59251130351636</v>
          </cell>
          <cell r="S28">
            <v>54.193077624657782</v>
          </cell>
          <cell r="T28">
            <v>50.079966791402356</v>
          </cell>
          <cell r="U28">
            <v>46.438827605291202</v>
          </cell>
          <cell r="V28">
            <v>43.252172744447449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F29">
            <v>14.942617080129539</v>
          </cell>
          <cell r="G29">
            <v>13.124484989993851</v>
          </cell>
          <cell r="H29">
            <v>11.621742112945947</v>
          </cell>
          <cell r="I29">
            <v>10.195778491464344</v>
          </cell>
          <cell r="J29">
            <v>9.5600347823437026</v>
          </cell>
          <cell r="K29">
            <v>8.7770512445807363</v>
          </cell>
          <cell r="L29">
            <v>8.246887874531998</v>
          </cell>
          <cell r="M29">
            <v>7.8803089488844043</v>
          </cell>
          <cell r="N29">
            <v>7.7665888787813611</v>
          </cell>
          <cell r="O29">
            <v>7.6239998116447456</v>
          </cell>
          <cell r="P29">
            <v>7.4685770311488726</v>
          </cell>
          <cell r="Q29">
            <v>7.3088007237404744</v>
          </cell>
          <cell r="R29">
            <v>7.1292856878000856</v>
          </cell>
          <cell r="S29">
            <v>6.7469842796090456</v>
          </cell>
          <cell r="T29">
            <v>6.4329388896379829</v>
          </cell>
          <cell r="U29">
            <v>6.279972636603202</v>
          </cell>
          <cell r="V29">
            <v>6.1328493340204409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F30">
            <v>10.87380787746674</v>
          </cell>
          <cell r="G30">
            <v>10.167914080427462</v>
          </cell>
          <cell r="H30">
            <v>8.6084854846625358</v>
          </cell>
          <cell r="I30">
            <v>7.1181141387609612</v>
          </cell>
          <cell r="J30">
            <v>6.264597811900499</v>
          </cell>
          <cell r="K30">
            <v>5.4707237010134611</v>
          </cell>
          <cell r="L30">
            <v>4.9343653243617096</v>
          </cell>
          <cell r="M30">
            <v>4.682497360937667</v>
          </cell>
          <cell r="N30">
            <v>4.6771238549136704</v>
          </cell>
          <cell r="O30">
            <v>4.4663556155328941</v>
          </cell>
          <cell r="P30">
            <v>4.33988301192666</v>
          </cell>
          <cell r="Q30">
            <v>4.1145371191629687</v>
          </cell>
          <cell r="R30">
            <v>3.8272104667429403</v>
          </cell>
          <cell r="S30">
            <v>3.4416351614685494</v>
          </cell>
          <cell r="T30">
            <v>3.120046494562644</v>
          </cell>
          <cell r="U30">
            <v>2.9708278785348159</v>
          </cell>
          <cell r="V30">
            <v>2.7985607730123845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3">
          <cell r="F33">
            <v>150.56977272943297</v>
          </cell>
          <cell r="G33">
            <v>138.2949679519989</v>
          </cell>
          <cell r="H33">
            <v>127.35245197193466</v>
          </cell>
          <cell r="I33">
            <v>118.99069264392912</v>
          </cell>
          <cell r="J33">
            <v>111.24011527769886</v>
          </cell>
          <cell r="K33">
            <v>104.20292639555922</v>
          </cell>
          <cell r="L33">
            <v>97.650480557582625</v>
          </cell>
          <cell r="M33">
            <v>91.437670096042041</v>
          </cell>
          <cell r="N33">
            <v>85.358015655339045</v>
          </cell>
          <cell r="O33">
            <v>80.118111412301189</v>
          </cell>
          <cell r="P33">
            <v>74.98098941036487</v>
          </cell>
          <cell r="Q33">
            <v>69.948736064185468</v>
          </cell>
          <cell r="R33">
            <v>65.033680317515774</v>
          </cell>
          <cell r="S33">
            <v>60.386688710570368</v>
          </cell>
          <cell r="T33">
            <v>55.946535421955623</v>
          </cell>
          <cell r="U33">
            <v>51.671799446188558</v>
          </cell>
          <cell r="V33">
            <v>47.534625057323176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F34">
            <v>29.155934888704188</v>
          </cell>
          <cell r="G34">
            <v>26.872567903460659</v>
          </cell>
          <cell r="H34">
            <v>24.916118569570372</v>
          </cell>
          <cell r="I34">
            <v>23.439990235190749</v>
          </cell>
          <cell r="J34">
            <v>22.063691194048964</v>
          </cell>
          <cell r="K34">
            <v>20.809890345603943</v>
          </cell>
          <cell r="L34">
            <v>19.635325447164682</v>
          </cell>
          <cell r="M34">
            <v>18.512424334035014</v>
          </cell>
          <cell r="N34">
            <v>17.400324170889629</v>
          </cell>
          <cell r="O34">
            <v>16.444434672223263</v>
          </cell>
          <cell r="P34">
            <v>15.495829590349347</v>
          </cell>
          <cell r="Q34">
            <v>14.555228712709237</v>
          </cell>
          <cell r="R34">
            <v>13.625515501764843</v>
          </cell>
          <cell r="S34">
            <v>12.738875592613674</v>
          </cell>
          <cell r="T34">
            <v>11.883326875792042</v>
          </cell>
          <cell r="U34">
            <v>11.050780859173305</v>
          </cell>
          <cell r="V34">
            <v>10.241171012771279</v>
          </cell>
          <cell r="W34">
            <v>6.3817017318830382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 Acuerdo Incl. Int."/>
      <sheetName val="Hoja Impresión Seguimiento FMI "/>
      <sheetName val="MENSUAL SPNF Incl. Int."/>
      <sheetName val="IngGobCen"/>
      <sheetName val="Resumen Cons. SPNF"/>
      <sheetName val="SPConsolidado"/>
      <sheetName val="Ggral Consolidado"/>
      <sheetName val="GobGralDetalle"/>
      <sheetName val="Descentralizadas"/>
      <sheetName val="Seguimiento FMI"/>
      <sheetName val="Deuda"/>
      <sheetName val="Transferencia"/>
      <sheetName val="Empresas Publicas detalle"/>
      <sheetName val="Empresas Publicas Resumen"/>
      <sheetName val="SPNFformato Acuerdo_PIB"/>
      <sheetName val="Supuestos Macro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tab 1"/>
      <sheetName val="tab 2"/>
      <sheetName val="tab 3"/>
      <sheetName val="tab 4"/>
      <sheetName val="tab 5"/>
      <sheetName val="tab 6"/>
      <sheetName val="tab 7"/>
      <sheetName val="tab 8"/>
      <sheetName val="tab 9"/>
      <sheetName val="tab 10"/>
      <sheetName val="tab 11"/>
      <sheetName val="tab 12"/>
      <sheetName val="tab 13"/>
      <sheetName val="tab old 14"/>
      <sheetName val="tab 14"/>
      <sheetName val="tmoverpt"/>
      <sheetName val="tab 15"/>
      <sheetName val="tab 16"/>
      <sheetName val="Fig 1"/>
      <sheetName val="Fig 2"/>
      <sheetName val="Fig 3"/>
      <sheetName val="Fig 4"/>
      <sheetName val="RED Table 20"/>
      <sheetName val="J(Priv.Cap)"/>
      <sheetName val="Supuestos "/>
      <sheetName val="SNF Córd"/>
      <sheetName val="GG Table"/>
    </sheetNames>
    <sheetDataSet>
      <sheetData sheetId="0" refreshError="1"/>
      <sheetData sheetId="1" refreshError="1"/>
      <sheetData sheetId="2" refreshError="1"/>
      <sheetData sheetId="3" refreshError="1">
        <row r="63">
          <cell r="F63">
            <v>398.92469362284851</v>
          </cell>
          <cell r="G63">
            <v>390.3445880054187</v>
          </cell>
          <cell r="H63">
            <v>369.94483896491067</v>
          </cell>
          <cell r="I63">
            <v>416.18840851382629</v>
          </cell>
          <cell r="J63">
            <v>457.05600991675692</v>
          </cell>
          <cell r="K63">
            <v>501.64190103334414</v>
          </cell>
          <cell r="L63">
            <v>547.08893475800187</v>
          </cell>
          <cell r="M63">
            <v>590.91473885820994</v>
          </cell>
          <cell r="N63">
            <v>634.1496193907401</v>
          </cell>
          <cell r="O63">
            <v>681.25860567022914</v>
          </cell>
          <cell r="P63">
            <v>732.71430819749457</v>
          </cell>
          <cell r="Q63">
            <v>789.06737650136802</v>
          </cell>
          <cell r="R63">
            <v>850.96199324643817</v>
          </cell>
          <cell r="S63">
            <v>919.15470439392197</v>
          </cell>
          <cell r="T63">
            <v>994.53732625926273</v>
          </cell>
          <cell r="U63">
            <v>1078.1648367176033</v>
          </cell>
          <cell r="V63">
            <v>1171.2893617536934</v>
          </cell>
          <cell r="W63">
            <v>1275.401618517642</v>
          </cell>
          <cell r="X63">
            <v>1392.2814824314346</v>
          </cell>
          <cell r="Y63">
            <v>1495.9356791310786</v>
          </cell>
          <cell r="Z63">
            <v>1607.4926570315072</v>
          </cell>
        </row>
        <row r="64">
          <cell r="F64">
            <v>388.70685103639443</v>
          </cell>
          <cell r="G64">
            <v>378.08559173457797</v>
          </cell>
          <cell r="H64">
            <v>386.40470686439267</v>
          </cell>
          <cell r="I64">
            <v>392.15927849471854</v>
          </cell>
          <cell r="J64">
            <v>414.39641913183124</v>
          </cell>
          <cell r="K64">
            <v>458.29543982130912</v>
          </cell>
          <cell r="L64">
            <v>501.92894856936761</v>
          </cell>
          <cell r="M64">
            <v>546.54852488318522</v>
          </cell>
          <cell r="N64">
            <v>590.71776433565071</v>
          </cell>
          <cell r="O64">
            <v>635.4409879730598</v>
          </cell>
          <cell r="P64">
            <v>682.70751108615457</v>
          </cell>
          <cell r="Q64">
            <v>734.34676345636399</v>
          </cell>
          <cell r="R64">
            <v>790.91455931510029</v>
          </cell>
          <cell r="S64">
            <v>853.06135804724272</v>
          </cell>
          <cell r="T64">
            <v>921.55134129987437</v>
          </cell>
          <cell r="U64">
            <v>997.28562245692922</v>
          </cell>
          <cell r="V64">
            <v>1081.3305082435197</v>
          </cell>
          <cell r="W64">
            <v>1174.9519389963129</v>
          </cell>
          <cell r="X64">
            <v>1279.6574875675899</v>
          </cell>
          <cell r="Y64">
            <v>1387.8729266933851</v>
          </cell>
          <cell r="Z64">
            <v>1498.5699395313402</v>
          </cell>
        </row>
        <row r="65">
          <cell r="F65">
            <v>375.67465338515461</v>
          </cell>
          <cell r="G65">
            <v>369.74278459770113</v>
          </cell>
          <cell r="H65">
            <v>414.54759116296265</v>
          </cell>
          <cell r="I65">
            <v>502.14824780430001</v>
          </cell>
          <cell r="J65">
            <v>552.41453056726687</v>
          </cell>
          <cell r="K65">
            <v>605.03450813400559</v>
          </cell>
          <cell r="L65">
            <v>663.35128559980114</v>
          </cell>
          <cell r="M65">
            <v>720.43470587822742</v>
          </cell>
          <cell r="N65">
            <v>782.66323612366398</v>
          </cell>
          <cell r="O65">
            <v>850.5206920697492</v>
          </cell>
          <cell r="P65">
            <v>924.5380674180343</v>
          </cell>
          <cell r="Q65">
            <v>1005.298272227948</v>
          </cell>
          <cell r="R65">
            <v>1093.4413583594865</v>
          </cell>
          <cell r="S65">
            <v>1189.670282927563</v>
          </cell>
          <cell r="T65">
            <v>1294.757266130832</v>
          </cell>
          <cell r="U65">
            <v>1409.5508058006405</v>
          </cell>
          <cell r="V65">
            <v>1534.9834176400625</v>
          </cell>
          <cell r="W65">
            <v>1672.0801774580191</v>
          </cell>
          <cell r="X65">
            <v>1821.9681498261834</v>
          </cell>
          <cell r="Y65">
            <v>1985.8867965818254</v>
          </cell>
          <cell r="Z65">
            <v>2166.3274274215751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6">
          <cell r="B6">
            <v>9.7895239624497723</v>
          </cell>
          <cell r="C6">
            <v>10.536580419328409</v>
          </cell>
          <cell r="D6">
            <v>12.322014895338034</v>
          </cell>
          <cell r="E6">
            <v>13.931538384991702</v>
          </cell>
          <cell r="F6">
            <v>14.951369510916095</v>
          </cell>
          <cell r="G6">
            <v>15.80741952254721</v>
          </cell>
          <cell r="H6">
            <v>16.824232097421074</v>
          </cell>
          <cell r="I6">
            <v>16.940962529254382</v>
          </cell>
          <cell r="J6">
            <v>17.651757257403741</v>
          </cell>
          <cell r="K6">
            <v>18.0825900496698</v>
          </cell>
          <cell r="L6">
            <v>19.163894967224586</v>
          </cell>
          <cell r="M6">
            <v>19.719354958531532</v>
          </cell>
          <cell r="N6">
            <v>20.406499556282899</v>
          </cell>
          <cell r="O6">
            <v>21.473736747677414</v>
          </cell>
          <cell r="P6">
            <v>21.735440614596104</v>
          </cell>
          <cell r="Q6">
            <v>21.861286384274504</v>
          </cell>
          <cell r="R6">
            <v>22.023679406049009</v>
          </cell>
          <cell r="S6">
            <v>22.093449810988211</v>
          </cell>
          <cell r="T6">
            <v>22.09040657523715</v>
          </cell>
          <cell r="U6">
            <v>21.941000813779468</v>
          </cell>
        </row>
        <row r="7">
          <cell r="B7">
            <v>0</v>
          </cell>
        </row>
        <row r="8">
          <cell r="B8">
            <v>5.7197956309893003</v>
          </cell>
          <cell r="C8">
            <v>6.3459703190224372</v>
          </cell>
          <cell r="D8">
            <v>8.183251093027085</v>
          </cell>
          <cell r="E8">
            <v>9.8573178090795608</v>
          </cell>
          <cell r="F8">
            <v>10.953956577798291</v>
          </cell>
          <cell r="G8">
            <v>11.895350559923006</v>
          </cell>
          <cell r="H8">
            <v>13.002897573446859</v>
          </cell>
          <cell r="I8">
            <v>13.219785008545541</v>
          </cell>
          <cell r="J8">
            <v>14.031852184421894</v>
          </cell>
          <cell r="K8">
            <v>14.571273332766769</v>
          </cell>
          <cell r="L8">
            <v>15.764243565242634</v>
          </cell>
          <cell r="M8">
            <v>16.440573920215503</v>
          </cell>
          <cell r="N8">
            <v>17.25438267586685</v>
          </cell>
          <cell r="O8">
            <v>18.45289360312438</v>
          </cell>
          <cell r="P8">
            <v>18.854611088061823</v>
          </cell>
          <cell r="Q8">
            <v>19.123555347028557</v>
          </cell>
          <cell r="R8">
            <v>19.430894343356339</v>
          </cell>
          <cell r="S8">
            <v>19.64778177845503</v>
          </cell>
          <cell r="T8">
            <v>19.793209551552135</v>
          </cell>
          <cell r="U8">
            <v>19.793209551552131</v>
          </cell>
        </row>
        <row r="9">
          <cell r="B9">
            <v>4.0697283314604711</v>
          </cell>
          <cell r="C9">
            <v>4.1906101003059719</v>
          </cell>
          <cell r="D9">
            <v>4.1387638023109483</v>
          </cell>
          <cell r="E9">
            <v>4.0742205759121415</v>
          </cell>
          <cell r="F9">
            <v>3.9974129331178037</v>
          </cell>
          <cell r="G9">
            <v>3.912068962624204</v>
          </cell>
          <cell r="H9">
            <v>3.8213345239742158</v>
          </cell>
          <cell r="I9">
            <v>3.72117752070884</v>
          </cell>
          <cell r="J9">
            <v>3.6199050729818465</v>
          </cell>
          <cell r="K9">
            <v>3.5113167169030328</v>
          </cell>
          <cell r="L9">
            <v>3.3996514019819526</v>
          </cell>
          <cell r="M9">
            <v>3.2787810383160307</v>
          </cell>
          <cell r="N9">
            <v>3.1521168804160498</v>
          </cell>
          <cell r="O9">
            <v>3.0208431445530355</v>
          </cell>
          <cell r="P9">
            <v>2.8808295265342831</v>
          </cell>
          <cell r="Q9">
            <v>2.7377310372459482</v>
          </cell>
          <cell r="R9">
            <v>2.5927850626926685</v>
          </cell>
          <cell r="S9">
            <v>2.4456680325331823</v>
          </cell>
          <cell r="T9">
            <v>2.2971970236850145</v>
          </cell>
          <cell r="U9">
            <v>2.1477912622273365</v>
          </cell>
        </row>
        <row r="11">
          <cell r="B11">
            <v>9.7895239624497705</v>
          </cell>
          <cell r="C11">
            <v>6.5509060187601946</v>
          </cell>
          <cell r="D11">
            <v>6.1129759254928917</v>
          </cell>
          <cell r="E11">
            <v>6.9114637075106451</v>
          </cell>
          <cell r="F11">
            <v>7.4174039432429346</v>
          </cell>
          <cell r="G11">
            <v>7.8420920447074769</v>
          </cell>
          <cell r="H11">
            <v>8.3465347713019789</v>
          </cell>
          <cell r="I11">
            <v>8.4044449690764811</v>
          </cell>
          <cell r="J11">
            <v>8.7570716375272895</v>
          </cell>
          <cell r="K11">
            <v>8.9708086366630191</v>
          </cell>
          <cell r="L11">
            <v>9.5072461418335674</v>
          </cell>
          <cell r="M11">
            <v>9.7828109405515544</v>
          </cell>
          <cell r="N11">
            <v>10.123704732603034</v>
          </cell>
          <cell r="O11">
            <v>10.653163211041788</v>
          </cell>
          <cell r="P11">
            <v>10.782995016283934</v>
          </cell>
          <cell r="Q11">
            <v>17.472441170832887</v>
          </cell>
          <cell r="R11">
            <v>22.023679406049009</v>
          </cell>
          <cell r="S11">
            <v>22.093449810988211</v>
          </cell>
          <cell r="T11">
            <v>22.09040657523715</v>
          </cell>
          <cell r="U11">
            <v>21.941000813779468</v>
          </cell>
        </row>
        <row r="12">
          <cell r="B12">
            <v>0</v>
          </cell>
        </row>
        <row r="13">
          <cell r="B13">
            <v>5.7197956309893003</v>
          </cell>
          <cell r="C13">
            <v>3.94547884639098</v>
          </cell>
          <cell r="D13">
            <v>4.0597270291293244</v>
          </cell>
          <cell r="E13">
            <v>4.8902348332360646</v>
          </cell>
          <cell r="F13">
            <v>5.4342794922533226</v>
          </cell>
          <cell r="G13">
            <v>5.9013069060336401</v>
          </cell>
          <cell r="H13">
            <v>6.4507631668424477</v>
          </cell>
          <cell r="I13">
            <v>6.5583614517464666</v>
          </cell>
          <cell r="J13">
            <v>6.9612295815271974</v>
          </cell>
          <cell r="K13">
            <v>7.228837478575068</v>
          </cell>
          <cell r="L13">
            <v>7.8206723670163845</v>
          </cell>
          <cell r="M13">
            <v>8.1562011918673782</v>
          </cell>
          <cell r="N13">
            <v>8.5599333228140946</v>
          </cell>
          <cell r="O13">
            <v>9.1545169608794392</v>
          </cell>
          <cell r="P13">
            <v>9.3538097985468589</v>
          </cell>
          <cell r="Q13">
            <v>15.284333680312468</v>
          </cell>
          <cell r="R13">
            <v>19.430894343356339</v>
          </cell>
          <cell r="S13">
            <v>19.64778177845503</v>
          </cell>
          <cell r="T13">
            <v>19.793209551552135</v>
          </cell>
          <cell r="U13">
            <v>19.793209551552131</v>
          </cell>
        </row>
        <row r="14">
          <cell r="B14">
            <v>4.0697283314604711</v>
          </cell>
          <cell r="C14">
            <v>2.6054271723692151</v>
          </cell>
          <cell r="D14">
            <v>2.0532488963635669</v>
          </cell>
          <cell r="E14">
            <v>2.0212288742745801</v>
          </cell>
          <cell r="F14">
            <v>1.983124450989612</v>
          </cell>
          <cell r="G14">
            <v>1.9407851386738368</v>
          </cell>
          <cell r="H14">
            <v>1.8957716044595307</v>
          </cell>
          <cell r="I14">
            <v>1.8460835173300143</v>
          </cell>
          <cell r="J14">
            <v>1.7958420560000923</v>
          </cell>
          <cell r="K14">
            <v>1.7419711580879511</v>
          </cell>
          <cell r="L14">
            <v>1.6865737748171836</v>
          </cell>
          <cell r="M14">
            <v>1.6266097486841768</v>
          </cell>
          <cell r="N14">
            <v>1.5637714097889395</v>
          </cell>
          <cell r="O14">
            <v>1.4986462501623485</v>
          </cell>
          <cell r="P14">
            <v>1.4291852177370741</v>
          </cell>
          <cell r="Q14">
            <v>2.1881074905204212</v>
          </cell>
          <cell r="R14">
            <v>2.5927850626926685</v>
          </cell>
          <cell r="S14">
            <v>2.4456680325331823</v>
          </cell>
          <cell r="T14">
            <v>2.2971970236850145</v>
          </cell>
          <cell r="U14">
            <v>2.1477912622273365</v>
          </cell>
        </row>
        <row r="16">
          <cell r="B16">
            <v>0</v>
          </cell>
          <cell r="C16">
            <v>3.9856744005682141</v>
          </cell>
          <cell r="D16">
            <v>6.2090389698451425</v>
          </cell>
          <cell r="E16">
            <v>7.0200746774810572</v>
          </cell>
          <cell r="F16">
            <v>7.5339655676731603</v>
          </cell>
          <cell r="G16">
            <v>7.9653274778397334</v>
          </cell>
          <cell r="H16">
            <v>8.4776973261190953</v>
          </cell>
          <cell r="I16">
            <v>8.5365175601779004</v>
          </cell>
          <cell r="J16">
            <v>8.8946856198764497</v>
          </cell>
          <cell r="K16">
            <v>9.1117814130067813</v>
          </cell>
          <cell r="L16">
            <v>9.6566488253910183</v>
          </cell>
          <cell r="M16">
            <v>9.936544017979978</v>
          </cell>
          <cell r="N16">
            <v>10.282794823679867</v>
          </cell>
          <cell r="O16">
            <v>10.820573536635628</v>
          </cell>
          <cell r="P16">
            <v>10.952445598312174</v>
          </cell>
          <cell r="Q16">
            <v>4.3888452134416163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B17">
            <v>0</v>
          </cell>
          <cell r="C17">
            <v>2.4004914726314572</v>
          </cell>
          <cell r="D17">
            <v>4.1235240638977606</v>
          </cell>
          <cell r="E17">
            <v>4.9670829758434962</v>
          </cell>
          <cell r="F17">
            <v>5.5196770855449682</v>
          </cell>
          <cell r="G17">
            <v>5.9940436538893662</v>
          </cell>
          <cell r="H17">
            <v>6.5521344066044112</v>
          </cell>
          <cell r="I17">
            <v>6.6614235567990745</v>
          </cell>
          <cell r="J17">
            <v>7.0706226028946961</v>
          </cell>
          <cell r="K17">
            <v>7.3424358541917005</v>
          </cell>
          <cell r="L17">
            <v>7.9435711982262491</v>
          </cell>
          <cell r="M17">
            <v>8.2843727283481243</v>
          </cell>
          <cell r="N17">
            <v>8.6944493530527556</v>
          </cell>
          <cell r="O17">
            <v>9.298376642244941</v>
          </cell>
          <cell r="P17">
            <v>9.5008012895149641</v>
          </cell>
          <cell r="Q17">
            <v>3.8392216667160888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B18">
            <v>0</v>
          </cell>
          <cell r="C18">
            <v>1.5851829279367569</v>
          </cell>
          <cell r="D18">
            <v>2.0855149059473814</v>
          </cell>
          <cell r="E18">
            <v>2.0529917016375614</v>
          </cell>
          <cell r="F18">
            <v>2.0142884821281917</v>
          </cell>
          <cell r="G18">
            <v>1.9712838239503672</v>
          </cell>
          <cell r="H18">
            <v>1.9255629195146851</v>
          </cell>
          <cell r="I18">
            <v>1.8750940033788257</v>
          </cell>
          <cell r="J18">
            <v>1.8240630169817542</v>
          </cell>
          <cell r="K18">
            <v>1.7693455588150817</v>
          </cell>
          <cell r="L18">
            <v>1.713077627164769</v>
          </cell>
          <cell r="M18">
            <v>1.6521712896318539</v>
          </cell>
          <cell r="N18">
            <v>1.5883454706271103</v>
          </cell>
          <cell r="O18">
            <v>1.5221968943906869</v>
          </cell>
          <cell r="P18">
            <v>1.4516443087972091</v>
          </cell>
          <cell r="Q18">
            <v>0.54962354672552705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  <row r="22">
          <cell r="B22">
            <v>0</v>
          </cell>
          <cell r="C22">
            <v>37.827020171144447</v>
          </cell>
          <cell r="D22">
            <v>50.389802500517163</v>
          </cell>
          <cell r="E22">
            <v>50.389802500517163</v>
          </cell>
          <cell r="F22">
            <v>50.389802500517163</v>
          </cell>
          <cell r="G22">
            <v>50.389802500517163</v>
          </cell>
          <cell r="H22">
            <v>50.389802500517163</v>
          </cell>
          <cell r="I22">
            <v>50.389802500517163</v>
          </cell>
          <cell r="J22">
            <v>50.389802500517163</v>
          </cell>
          <cell r="K22">
            <v>50.389802500517163</v>
          </cell>
          <cell r="L22">
            <v>50.389802500517163</v>
          </cell>
          <cell r="M22">
            <v>50.389802500517163</v>
          </cell>
          <cell r="N22">
            <v>50.389802500517163</v>
          </cell>
          <cell r="O22">
            <v>50.389802500517163</v>
          </cell>
          <cell r="P22">
            <v>50.389802500517163</v>
          </cell>
          <cell r="Q22">
            <v>20.075878135875143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4">
          <cell r="C24">
            <v>5.6218892883624401</v>
          </cell>
        </row>
        <row r="25">
          <cell r="C25">
            <v>6.6599015428275399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ervice"/>
      <sheetName val="Sheet1"/>
      <sheetName val="Sheet4"/>
      <sheetName val="Buyback-yk"/>
      <sheetName val="Buyback-ad"/>
      <sheetName val="Sheet2"/>
      <sheetName val="BUR.IDA"/>
      <sheetName val="BUR.IDA (2)"/>
      <sheetName val="RES"/>
      <sheetName val="tab 14"/>
      <sheetName val="tab 3"/>
    </sheetNames>
    <sheetDataSet>
      <sheetData sheetId="0" refreshError="1"/>
      <sheetData sheetId="1" refreshError="1"/>
      <sheetData sheetId="2" refreshError="1">
        <row r="3">
          <cell r="C3">
            <v>10970</v>
          </cell>
          <cell r="D3" t="str">
            <v>XDR</v>
          </cell>
          <cell r="E3" t="str">
            <v xml:space="preserve">2ND BOUGOURIBA AGRICUL DEV    </v>
          </cell>
          <cell r="F3" t="str">
            <v>Sum of prp</v>
          </cell>
          <cell r="G3">
            <v>47558</v>
          </cell>
        </row>
        <row r="4">
          <cell r="C4">
            <v>16070</v>
          </cell>
          <cell r="D4" t="str">
            <v>XDR</v>
          </cell>
          <cell r="E4" t="str">
            <v xml:space="preserve">HEALTH SERVICES DEVELOPMENT   </v>
          </cell>
          <cell r="F4" t="str">
            <v>Sum of prp</v>
          </cell>
          <cell r="G4">
            <v>131366</v>
          </cell>
        </row>
        <row r="5">
          <cell r="C5">
            <v>19790</v>
          </cell>
          <cell r="D5" t="str">
            <v>XDR</v>
          </cell>
          <cell r="E5" t="str">
            <v xml:space="preserve">AGRICULTURAL SERVICES         </v>
          </cell>
          <cell r="F5" t="str">
            <v>Sum of prp</v>
          </cell>
          <cell r="G5">
            <v>309693</v>
          </cell>
        </row>
        <row r="6">
          <cell r="C6">
            <v>20670</v>
          </cell>
          <cell r="D6" t="str">
            <v>XDR</v>
          </cell>
          <cell r="E6" t="str">
            <v xml:space="preserve">SECOND URBAN                  </v>
          </cell>
          <cell r="F6" t="str">
            <v>Sum of prp</v>
          </cell>
          <cell r="G6">
            <v>180000</v>
          </cell>
        </row>
        <row r="7">
          <cell r="C7">
            <v>20671</v>
          </cell>
          <cell r="D7" t="str">
            <v>XDR</v>
          </cell>
          <cell r="E7" t="str">
            <v xml:space="preserve">SECOND URBAN                  </v>
          </cell>
          <cell r="F7" t="str">
            <v>Sum of prp</v>
          </cell>
          <cell r="G7">
            <v>62774</v>
          </cell>
        </row>
        <row r="8">
          <cell r="C8">
            <v>22290</v>
          </cell>
          <cell r="D8" t="str">
            <v>XDR</v>
          </cell>
          <cell r="E8" t="str">
            <v xml:space="preserve">ENVIRONMENTAL MANAGEMENT      </v>
          </cell>
          <cell r="F8" t="str">
            <v>Sum of prp</v>
          </cell>
          <cell r="G8">
            <v>0</v>
          </cell>
        </row>
        <row r="9">
          <cell r="C9">
            <v>22440</v>
          </cell>
          <cell r="D9" t="str">
            <v>XDR</v>
          </cell>
          <cell r="E9" t="str">
            <v xml:space="preserve">FOURTH EDUCATION              </v>
          </cell>
          <cell r="F9" t="str">
            <v>Sum of prp</v>
          </cell>
          <cell r="G9">
            <v>0</v>
          </cell>
        </row>
        <row r="10">
          <cell r="C10">
            <v>23780</v>
          </cell>
          <cell r="D10" t="str">
            <v>XDR</v>
          </cell>
          <cell r="E10" t="str">
            <v xml:space="preserve">PUBLIC INSTITUTIONAL DEV      </v>
          </cell>
          <cell r="F10" t="str">
            <v>Sum of prp</v>
          </cell>
          <cell r="G10">
            <v>0</v>
          </cell>
        </row>
        <row r="11">
          <cell r="C11">
            <v>23810</v>
          </cell>
          <cell r="D11" t="str">
            <v>XDR</v>
          </cell>
          <cell r="E11" t="str">
            <v>AGRICULTURAL SECTOR ADJUSTMENT</v>
          </cell>
          <cell r="F11" t="str">
            <v>Sum of prp</v>
          </cell>
          <cell r="G11">
            <v>0</v>
          </cell>
        </row>
        <row r="12">
          <cell r="C12">
            <v>24140</v>
          </cell>
          <cell r="D12" t="str">
            <v>XDR</v>
          </cell>
          <cell r="E12" t="str">
            <v xml:space="preserve">FOOD SECURITY AND NUTRITION   </v>
          </cell>
          <cell r="F12" t="str">
            <v>Sum of prp</v>
          </cell>
          <cell r="G12">
            <v>0</v>
          </cell>
        </row>
        <row r="13">
          <cell r="C13">
            <v>24720</v>
          </cell>
          <cell r="D13" t="str">
            <v>XDR</v>
          </cell>
          <cell r="E13" t="str">
            <v xml:space="preserve">PRIVATE SECTOR ASSISTANCE     </v>
          </cell>
          <cell r="F13" t="str">
            <v>Sum of prp</v>
          </cell>
          <cell r="G13">
            <v>0</v>
          </cell>
        </row>
        <row r="14">
          <cell r="C14">
            <v>25190</v>
          </cell>
          <cell r="D14" t="str">
            <v>XDR</v>
          </cell>
          <cell r="E14" t="str">
            <v xml:space="preserve">WATER SUPPLY ENGINEERING      </v>
          </cell>
          <cell r="F14" t="str">
            <v>Sum of prp</v>
          </cell>
          <cell r="G14">
            <v>0</v>
          </cell>
        </row>
        <row r="15">
          <cell r="C15">
            <v>25900</v>
          </cell>
          <cell r="D15" t="str">
            <v>XDR</v>
          </cell>
          <cell r="E15" t="str">
            <v xml:space="preserve">ECONOMIC RECOVERY             </v>
          </cell>
          <cell r="F15" t="str">
            <v>Sum of prp</v>
          </cell>
          <cell r="G15">
            <v>0</v>
          </cell>
        </row>
        <row r="16">
          <cell r="C16">
            <v>25950</v>
          </cell>
          <cell r="D16" t="str">
            <v>XDR</v>
          </cell>
          <cell r="E16" t="str">
            <v xml:space="preserve">HEALTH AND NUTRITION          </v>
          </cell>
          <cell r="F16" t="str">
            <v>Sum of prp</v>
          </cell>
          <cell r="G16">
            <v>0</v>
          </cell>
        </row>
        <row r="17">
          <cell r="C17">
            <v>26190</v>
          </cell>
          <cell r="D17" t="str">
            <v>XDR</v>
          </cell>
          <cell r="E17" t="str">
            <v xml:space="preserve">POPULATION AND AIDS CONTROL   </v>
          </cell>
          <cell r="F17" t="str">
            <v>Sum of prp</v>
          </cell>
          <cell r="G17">
            <v>0</v>
          </cell>
        </row>
        <row r="18">
          <cell r="C18">
            <v>31410</v>
          </cell>
          <cell r="D18" t="str">
            <v>XDR</v>
          </cell>
          <cell r="E18" t="str">
            <v xml:space="preserve">ECONOMIC MGMNT REFORM SUPPORT </v>
          </cell>
          <cell r="F18" t="str">
            <v>Sum of prp</v>
          </cell>
          <cell r="G18">
            <v>0</v>
          </cell>
        </row>
        <row r="19">
          <cell r="C19">
            <v>32990</v>
          </cell>
          <cell r="D19" t="str">
            <v>XDR</v>
          </cell>
          <cell r="E19" t="str">
            <v xml:space="preserve">THIRD STRUCTURAL ADJUSTMENT   </v>
          </cell>
          <cell r="F19" t="str">
            <v>Sum of prp</v>
          </cell>
          <cell r="G19">
            <v>0</v>
          </cell>
        </row>
        <row r="20">
          <cell r="C20">
            <v>7060</v>
          </cell>
          <cell r="D20" t="str">
            <v>USD</v>
          </cell>
          <cell r="E20" t="str">
            <v xml:space="preserve">WEST VOLTA AGRICULTURAL DEV.  </v>
          </cell>
          <cell r="F20" t="str">
            <v>Sum of prp</v>
          </cell>
          <cell r="G20">
            <v>54000</v>
          </cell>
        </row>
        <row r="21">
          <cell r="C21">
            <v>7440</v>
          </cell>
          <cell r="D21" t="str">
            <v>USD</v>
          </cell>
          <cell r="E21" t="str">
            <v xml:space="preserve">REGIONAL RAILWAY              </v>
          </cell>
          <cell r="F21" t="str">
            <v>Sum of prp</v>
          </cell>
          <cell r="G21">
            <v>78000</v>
          </cell>
        </row>
        <row r="22">
          <cell r="C22">
            <v>7660</v>
          </cell>
          <cell r="D22" t="str">
            <v>USD</v>
          </cell>
          <cell r="E22" t="str">
            <v xml:space="preserve">URBAN DEVELOPMENT             </v>
          </cell>
          <cell r="F22" t="str">
            <v>Sum of prp</v>
          </cell>
          <cell r="G22">
            <v>122915</v>
          </cell>
        </row>
        <row r="23">
          <cell r="C23">
            <v>10130</v>
          </cell>
          <cell r="D23" t="str">
            <v>USD</v>
          </cell>
          <cell r="E23" t="str">
            <v xml:space="preserve">NIENA DIONKELE RICE DEV.      </v>
          </cell>
          <cell r="F23" t="str">
            <v>Sum of prp</v>
          </cell>
          <cell r="G23">
            <v>18360</v>
          </cell>
        </row>
        <row r="24">
          <cell r="C24">
            <v>12840</v>
          </cell>
          <cell r="D24" t="str">
            <v>XDR</v>
          </cell>
          <cell r="E24" t="str">
            <v xml:space="preserve">VOLTA NOIRE AGRICULTURAL DEV. </v>
          </cell>
          <cell r="F24" t="str">
            <v>Sum of prp</v>
          </cell>
          <cell r="G24">
            <v>11434</v>
          </cell>
        </row>
        <row r="25">
          <cell r="C25">
            <v>12850</v>
          </cell>
          <cell r="D25" t="str">
            <v>XDR</v>
          </cell>
          <cell r="E25" t="str">
            <v>HAUTS-BASSINS AGRICULTURAL DEV</v>
          </cell>
          <cell r="F25" t="str">
            <v>Sum of prp</v>
          </cell>
          <cell r="G25">
            <v>8053</v>
          </cell>
        </row>
        <row r="26">
          <cell r="C26">
            <v>12930</v>
          </cell>
          <cell r="D26" t="str">
            <v>XDR</v>
          </cell>
          <cell r="E26" t="str">
            <v xml:space="preserve">KOUDOUGOU PILOT AGRICULTURAL  </v>
          </cell>
          <cell r="F26" t="str">
            <v>Sum of prp</v>
          </cell>
          <cell r="G26">
            <v>22294</v>
          </cell>
        </row>
        <row r="27">
          <cell r="C27">
            <v>14820</v>
          </cell>
          <cell r="D27" t="str">
            <v>XDR</v>
          </cell>
          <cell r="E27" t="str">
            <v xml:space="preserve">MINING EXPLOR. &amp; TECH ASSIST  </v>
          </cell>
          <cell r="F27" t="str">
            <v>Sum of prp</v>
          </cell>
          <cell r="G27">
            <v>25068</v>
          </cell>
        </row>
        <row r="28">
          <cell r="C28">
            <v>1410</v>
          </cell>
          <cell r="D28" t="str">
            <v>USD</v>
          </cell>
          <cell r="E28" t="str">
            <v xml:space="preserve">TELECOMMUNICATIONS            </v>
          </cell>
          <cell r="F28" t="str">
            <v>Sum of prp</v>
          </cell>
          <cell r="G28">
            <v>13020.08</v>
          </cell>
        </row>
        <row r="29">
          <cell r="C29">
            <v>2250</v>
          </cell>
          <cell r="D29" t="str">
            <v>USD</v>
          </cell>
          <cell r="E29" t="str">
            <v xml:space="preserve">COTTON                        </v>
          </cell>
          <cell r="F29" t="str">
            <v>Sum of prp</v>
          </cell>
          <cell r="G29">
            <v>95048.55</v>
          </cell>
        </row>
        <row r="30">
          <cell r="C30">
            <v>3161</v>
          </cell>
          <cell r="D30" t="str">
            <v>USD</v>
          </cell>
          <cell r="E30" t="str">
            <v xml:space="preserve">ROAD                          </v>
          </cell>
          <cell r="F30" t="str">
            <v>Sum of prp</v>
          </cell>
          <cell r="G30">
            <v>42000</v>
          </cell>
        </row>
        <row r="31">
          <cell r="C31">
            <v>3162</v>
          </cell>
          <cell r="D31" t="str">
            <v>USD</v>
          </cell>
          <cell r="E31" t="str">
            <v xml:space="preserve">ROAD                          </v>
          </cell>
          <cell r="F31" t="str">
            <v>Sum of prp</v>
          </cell>
          <cell r="G31">
            <v>20250</v>
          </cell>
        </row>
        <row r="32">
          <cell r="C32">
            <v>3170</v>
          </cell>
          <cell r="D32" t="str">
            <v>USD</v>
          </cell>
          <cell r="E32" t="str">
            <v xml:space="preserve">RURAL DEVELOPMENT FUND        </v>
          </cell>
          <cell r="F32" t="str">
            <v>Sum of prp</v>
          </cell>
          <cell r="G32">
            <v>33000</v>
          </cell>
        </row>
        <row r="33">
          <cell r="C33">
            <v>4300</v>
          </cell>
          <cell r="D33" t="str">
            <v>USD</v>
          </cell>
          <cell r="E33" t="str">
            <v xml:space="preserve">EDUCATION                     </v>
          </cell>
          <cell r="F33" t="str">
            <v>Sum of prp</v>
          </cell>
          <cell r="G33">
            <v>42750</v>
          </cell>
        </row>
        <row r="34">
          <cell r="C34">
            <v>4310</v>
          </cell>
          <cell r="D34" t="str">
            <v>USD</v>
          </cell>
          <cell r="E34" t="str">
            <v xml:space="preserve">SECOND TELECOMMUNICATIONS     </v>
          </cell>
          <cell r="F34" t="str">
            <v>Sum of prp</v>
          </cell>
          <cell r="G34">
            <v>67500</v>
          </cell>
        </row>
        <row r="35">
          <cell r="C35">
            <v>4960</v>
          </cell>
          <cell r="D35" t="str">
            <v>USD</v>
          </cell>
          <cell r="E35" t="str">
            <v xml:space="preserve">BOUGOURIBA AGRICULTURAL DEV.  </v>
          </cell>
          <cell r="F35" t="str">
            <v>Sum of prp</v>
          </cell>
          <cell r="G35">
            <v>120000</v>
          </cell>
        </row>
        <row r="36">
          <cell r="C36">
            <v>5570</v>
          </cell>
          <cell r="D36" t="str">
            <v>USD</v>
          </cell>
          <cell r="E36" t="str">
            <v xml:space="preserve">LIVESTOCK DEVELOPMENT         </v>
          </cell>
          <cell r="F36" t="str">
            <v>Sum of prp</v>
          </cell>
          <cell r="G36">
            <v>90000</v>
          </cell>
        </row>
        <row r="37">
          <cell r="C37">
            <v>5790</v>
          </cell>
          <cell r="D37" t="str">
            <v>USD</v>
          </cell>
          <cell r="E37" t="str">
            <v xml:space="preserve">RURAL ROADS                   </v>
          </cell>
          <cell r="F37" t="str">
            <v>Sum of prp</v>
          </cell>
          <cell r="G37">
            <v>112410</v>
          </cell>
        </row>
        <row r="38">
          <cell r="C38">
            <v>6400</v>
          </cell>
          <cell r="D38" t="str">
            <v>USD</v>
          </cell>
          <cell r="E38" t="str">
            <v xml:space="preserve">SECOND RURAL DEVELOPMENT FUND </v>
          </cell>
          <cell r="F38" t="str">
            <v>Sum of prp</v>
          </cell>
          <cell r="G38">
            <v>140966</v>
          </cell>
        </row>
        <row r="39">
          <cell r="C39">
            <v>6530</v>
          </cell>
          <cell r="D39" t="str">
            <v>USD</v>
          </cell>
          <cell r="E39" t="str">
            <v xml:space="preserve">THIRD HIGHWAY                 </v>
          </cell>
          <cell r="F39" t="str">
            <v>Sum of prp</v>
          </cell>
          <cell r="G39">
            <v>300000</v>
          </cell>
        </row>
        <row r="40">
          <cell r="C40">
            <v>7590</v>
          </cell>
          <cell r="D40" t="str">
            <v>USD</v>
          </cell>
          <cell r="E40" t="str">
            <v xml:space="preserve">ARTISAN SMALL &amp; MEDIUM SCALE  </v>
          </cell>
          <cell r="F40" t="str">
            <v>Sum of prp</v>
          </cell>
          <cell r="G40">
            <v>47801</v>
          </cell>
        </row>
        <row r="41">
          <cell r="C41">
            <v>9560</v>
          </cell>
          <cell r="D41" t="str">
            <v>USD</v>
          </cell>
          <cell r="E41" t="str">
            <v xml:space="preserve">SECOND EDUCATION              </v>
          </cell>
          <cell r="F41" t="str">
            <v>Sum of prp</v>
          </cell>
          <cell r="G41">
            <v>155903</v>
          </cell>
        </row>
        <row r="42">
          <cell r="C42">
            <v>11640</v>
          </cell>
          <cell r="D42" t="str">
            <v>XDR</v>
          </cell>
          <cell r="E42" t="str">
            <v xml:space="preserve">FOURTH HIGHWAY                </v>
          </cell>
          <cell r="F42" t="str">
            <v>Sum of prp</v>
          </cell>
          <cell r="G42">
            <v>186523</v>
          </cell>
        </row>
        <row r="43">
          <cell r="C43">
            <v>12180</v>
          </cell>
          <cell r="D43" t="str">
            <v>XDR</v>
          </cell>
          <cell r="E43" t="str">
            <v xml:space="preserve">3RD RURAL DEVELOPMENT FUND    </v>
          </cell>
          <cell r="F43" t="str">
            <v>Sum of prp</v>
          </cell>
          <cell r="G43">
            <v>68000</v>
          </cell>
        </row>
        <row r="44">
          <cell r="C44">
            <v>15500</v>
          </cell>
          <cell r="D44" t="str">
            <v>XDR</v>
          </cell>
          <cell r="E44" t="str">
            <v xml:space="preserve">FERTILIZER                    </v>
          </cell>
          <cell r="F44" t="str">
            <v>Sum of prp</v>
          </cell>
          <cell r="G44">
            <v>38375</v>
          </cell>
        </row>
        <row r="45">
          <cell r="C45">
            <v>15980</v>
          </cell>
          <cell r="D45" t="str">
            <v>XDR</v>
          </cell>
          <cell r="E45" t="str">
            <v xml:space="preserve">PRIMARY EDUCATION DEV.        </v>
          </cell>
          <cell r="F45" t="str">
            <v>Sum of prp</v>
          </cell>
          <cell r="G45">
            <v>102242</v>
          </cell>
        </row>
        <row r="46">
          <cell r="C46">
            <v>18960</v>
          </cell>
          <cell r="D46" t="str">
            <v>XDR</v>
          </cell>
          <cell r="E46" t="str">
            <v xml:space="preserve">AGRICULTURAL RESEARCH         </v>
          </cell>
          <cell r="F46" t="str">
            <v>Sum of prp</v>
          </cell>
          <cell r="G46">
            <v>141000</v>
          </cell>
        </row>
        <row r="47">
          <cell r="C47">
            <v>22810</v>
          </cell>
          <cell r="D47" t="str">
            <v>XDR</v>
          </cell>
          <cell r="E47" t="str">
            <v xml:space="preserve">STRUCTURAL ADJUSTMENT         </v>
          </cell>
          <cell r="F47" t="str">
            <v>Sum of prp</v>
          </cell>
          <cell r="G47">
            <v>0</v>
          </cell>
        </row>
        <row r="48">
          <cell r="C48">
            <v>22820</v>
          </cell>
          <cell r="D48" t="str">
            <v>XDR</v>
          </cell>
          <cell r="E48" t="str">
            <v xml:space="preserve">PUBLIC WORKS &amp; EMPLOYMENT     </v>
          </cell>
          <cell r="F48" t="str">
            <v>Sum of prp</v>
          </cell>
          <cell r="G48">
            <v>0</v>
          </cell>
        </row>
        <row r="49">
          <cell r="C49">
            <v>23320</v>
          </cell>
          <cell r="D49" t="str">
            <v>XDR</v>
          </cell>
          <cell r="E49" t="str">
            <v xml:space="preserve">TRANSPORT SECTOR ADJUSTMENT   </v>
          </cell>
          <cell r="F49" t="str">
            <v>Sum of prp</v>
          </cell>
          <cell r="G49">
            <v>0</v>
          </cell>
        </row>
        <row r="50">
          <cell r="C50">
            <v>27280</v>
          </cell>
          <cell r="D50" t="str">
            <v>XDR</v>
          </cell>
          <cell r="E50" t="str">
            <v xml:space="preserve">URBAN ENVIRONMENT             </v>
          </cell>
          <cell r="F50" t="str">
            <v>Sum of prp</v>
          </cell>
          <cell r="G50">
            <v>0</v>
          </cell>
        </row>
        <row r="51">
          <cell r="C51">
            <v>29740</v>
          </cell>
          <cell r="D51" t="str">
            <v>XDR</v>
          </cell>
          <cell r="E51" t="str">
            <v xml:space="preserve">2ND NTL AGRICUL SERVICES      </v>
          </cell>
          <cell r="F51" t="str">
            <v>Sum of prp</v>
          </cell>
          <cell r="G51">
            <v>0</v>
          </cell>
        </row>
        <row r="52">
          <cell r="C52">
            <v>31610</v>
          </cell>
          <cell r="D52" t="str">
            <v>XDR</v>
          </cell>
          <cell r="E52" t="str">
            <v xml:space="preserve">PILOT PRIVATE IRRIGATION DEV  </v>
          </cell>
          <cell r="F52" t="str">
            <v>Sum of prp</v>
          </cell>
          <cell r="G52">
            <v>0</v>
          </cell>
        </row>
        <row r="53">
          <cell r="C53">
            <v>4420</v>
          </cell>
          <cell r="D53" t="str">
            <v>USD</v>
          </cell>
          <cell r="E53" t="str">
            <v xml:space="preserve">DROUGHT RELIEF                </v>
          </cell>
          <cell r="F53" t="str">
            <v>Sum of prp</v>
          </cell>
          <cell r="G53">
            <v>30000</v>
          </cell>
        </row>
        <row r="54">
          <cell r="C54">
            <v>9820</v>
          </cell>
          <cell r="D54" t="str">
            <v>USD</v>
          </cell>
          <cell r="E54" t="str">
            <v xml:space="preserve">FORESTRY                      </v>
          </cell>
          <cell r="F54" t="str">
            <v>Sum of prp</v>
          </cell>
          <cell r="G54">
            <v>72266.36</v>
          </cell>
        </row>
        <row r="55">
          <cell r="C55">
            <v>12350</v>
          </cell>
          <cell r="D55" t="str">
            <v>XDR</v>
          </cell>
          <cell r="E55" t="str">
            <v xml:space="preserve">THIRD TELECOMMUNICATIONS      </v>
          </cell>
          <cell r="F55" t="str">
            <v>Sum of prp</v>
          </cell>
          <cell r="G55">
            <v>74500</v>
          </cell>
        </row>
        <row r="56">
          <cell r="C56" t="str">
            <v>N0070</v>
          </cell>
          <cell r="D56" t="str">
            <v>XDR</v>
          </cell>
          <cell r="E56" t="str">
            <v xml:space="preserve">POST-PRIMARY EDUCATION        </v>
          </cell>
          <cell r="F56" t="str">
            <v>Sum of prp</v>
          </cell>
          <cell r="G56">
            <v>0</v>
          </cell>
        </row>
        <row r="57">
          <cell r="C57" t="str">
            <v>N0290</v>
          </cell>
          <cell r="D57" t="str">
            <v>XDR</v>
          </cell>
          <cell r="E57" t="str">
            <v>MINING SECTOR CAPACITY BUILDIN</v>
          </cell>
          <cell r="F57" t="str">
            <v>Sum of prp</v>
          </cell>
          <cell r="G57">
            <v>0</v>
          </cell>
        </row>
        <row r="58">
          <cell r="C58">
            <v>10970</v>
          </cell>
          <cell r="D58" t="str">
            <v>XDR</v>
          </cell>
          <cell r="E58" t="str">
            <v xml:space="preserve">2ND BOUGOURIBA AGRICUL DEV    </v>
          </cell>
          <cell r="F58" t="str">
            <v>Sum of int</v>
          </cell>
          <cell r="G58">
            <v>32458.562999999998</v>
          </cell>
        </row>
        <row r="59">
          <cell r="C59">
            <v>16070</v>
          </cell>
          <cell r="D59" t="str">
            <v>XDR</v>
          </cell>
          <cell r="E59" t="str">
            <v xml:space="preserve">HEALTH SERVICES DEVELOPMENT   </v>
          </cell>
          <cell r="F59" t="str">
            <v>Sum of int</v>
          </cell>
          <cell r="G59">
            <v>94091.476999999999</v>
          </cell>
        </row>
        <row r="60">
          <cell r="C60">
            <v>19790</v>
          </cell>
          <cell r="D60" t="str">
            <v>XDR</v>
          </cell>
          <cell r="E60" t="str">
            <v xml:space="preserve">AGRICULTURAL SERVICES         </v>
          </cell>
          <cell r="F60" t="str">
            <v>Sum of int</v>
          </cell>
          <cell r="G60">
            <v>113812.308</v>
          </cell>
        </row>
        <row r="61">
          <cell r="C61">
            <v>20670</v>
          </cell>
          <cell r="D61" t="str">
            <v>XDR</v>
          </cell>
          <cell r="E61" t="str">
            <v xml:space="preserve">SECOND URBAN                  </v>
          </cell>
          <cell r="F61" t="str">
            <v>Sum of int</v>
          </cell>
          <cell r="G61">
            <v>67500</v>
          </cell>
        </row>
        <row r="62">
          <cell r="C62">
            <v>20671</v>
          </cell>
          <cell r="D62" t="str">
            <v>XDR</v>
          </cell>
          <cell r="E62" t="str">
            <v xml:space="preserve">SECOND URBAN                  </v>
          </cell>
          <cell r="F62" t="str">
            <v>Sum of int</v>
          </cell>
          <cell r="G62">
            <v>23540.431</v>
          </cell>
        </row>
        <row r="63">
          <cell r="C63">
            <v>22290</v>
          </cell>
          <cell r="D63" t="str">
            <v>XDR</v>
          </cell>
          <cell r="E63" t="str">
            <v xml:space="preserve">ENVIRONMENTAL MANAGEMENT      </v>
          </cell>
          <cell r="F63" t="str">
            <v>Sum of int</v>
          </cell>
          <cell r="G63">
            <v>43125</v>
          </cell>
        </row>
        <row r="64">
          <cell r="C64">
            <v>22440</v>
          </cell>
          <cell r="D64" t="str">
            <v>XDR</v>
          </cell>
          <cell r="E64" t="str">
            <v xml:space="preserve">FOURTH EDUCATION              </v>
          </cell>
          <cell r="F64" t="str">
            <v>Sum of int</v>
          </cell>
          <cell r="G64">
            <v>66584.756999999998</v>
          </cell>
        </row>
        <row r="65">
          <cell r="C65">
            <v>23780</v>
          </cell>
          <cell r="D65" t="str">
            <v>XDR</v>
          </cell>
          <cell r="E65" t="str">
            <v xml:space="preserve">PUBLIC INSTITUTIONAL DEV      </v>
          </cell>
          <cell r="F65" t="str">
            <v>Sum of int</v>
          </cell>
          <cell r="G65">
            <v>30334.752637499998</v>
          </cell>
        </row>
        <row r="66">
          <cell r="C66">
            <v>23810</v>
          </cell>
          <cell r="D66" t="str">
            <v>XDR</v>
          </cell>
          <cell r="E66" t="str">
            <v>AGRICULTURAL SECTOR ADJUSTMENT</v>
          </cell>
          <cell r="F66" t="str">
            <v>Sum of int</v>
          </cell>
          <cell r="G66">
            <v>77250</v>
          </cell>
        </row>
        <row r="67">
          <cell r="C67">
            <v>24140</v>
          </cell>
          <cell r="D67" t="str">
            <v>XDR</v>
          </cell>
          <cell r="E67" t="str">
            <v xml:space="preserve">FOOD SECURITY AND NUTRITION   </v>
          </cell>
          <cell r="F67" t="str">
            <v>Sum of int</v>
          </cell>
          <cell r="G67">
            <v>19919.250712500001</v>
          </cell>
        </row>
        <row r="68">
          <cell r="C68">
            <v>24720</v>
          </cell>
          <cell r="D68" t="str">
            <v>XDR</v>
          </cell>
          <cell r="E68" t="str">
            <v xml:space="preserve">PRIVATE SECTOR ASSISTANCE     </v>
          </cell>
          <cell r="F68" t="str">
            <v>Sum of int</v>
          </cell>
          <cell r="G68">
            <v>10174.854074999999</v>
          </cell>
        </row>
        <row r="69">
          <cell r="C69">
            <v>25190</v>
          </cell>
          <cell r="D69" t="str">
            <v>XDR</v>
          </cell>
          <cell r="E69" t="str">
            <v xml:space="preserve">WATER SUPPLY ENGINEERING      </v>
          </cell>
          <cell r="F69" t="str">
            <v>Sum of int</v>
          </cell>
          <cell r="G69">
            <v>10846.665000000001</v>
          </cell>
        </row>
        <row r="70">
          <cell r="C70">
            <v>25900</v>
          </cell>
          <cell r="D70" t="str">
            <v>XDR</v>
          </cell>
          <cell r="E70" t="str">
            <v xml:space="preserve">ECONOMIC RECOVERY             </v>
          </cell>
          <cell r="F70" t="str">
            <v>Sum of int</v>
          </cell>
          <cell r="G70">
            <v>67500</v>
          </cell>
        </row>
        <row r="71">
          <cell r="C71">
            <v>25950</v>
          </cell>
          <cell r="D71" t="str">
            <v>XDR</v>
          </cell>
          <cell r="E71" t="str">
            <v xml:space="preserve">HEALTH AND NUTRITION          </v>
          </cell>
          <cell r="F71" t="str">
            <v>Sum of int</v>
          </cell>
          <cell r="G71">
            <v>52630.330087499999</v>
          </cell>
        </row>
        <row r="72">
          <cell r="C72">
            <v>26190</v>
          </cell>
          <cell r="D72" t="str">
            <v>XDR</v>
          </cell>
          <cell r="E72" t="str">
            <v xml:space="preserve">POPULATION AND AIDS CONTROL   </v>
          </cell>
          <cell r="F72" t="str">
            <v>Sum of int</v>
          </cell>
          <cell r="G72">
            <v>48396.948675</v>
          </cell>
        </row>
        <row r="73">
          <cell r="C73">
            <v>31410</v>
          </cell>
          <cell r="D73" t="str">
            <v>XDR</v>
          </cell>
          <cell r="E73" t="str">
            <v xml:space="preserve">ECONOMIC MGMNT REFORM SUPPORT </v>
          </cell>
          <cell r="F73" t="str">
            <v>Sum of int</v>
          </cell>
          <cell r="G73">
            <v>41250</v>
          </cell>
        </row>
        <row r="74">
          <cell r="C74">
            <v>32990</v>
          </cell>
          <cell r="D74" t="str">
            <v>XDR</v>
          </cell>
          <cell r="E74" t="str">
            <v xml:space="preserve">THIRD STRUCTURAL ADJUSTMENT   </v>
          </cell>
          <cell r="F74" t="str">
            <v>Sum of int</v>
          </cell>
          <cell r="G74">
            <v>67500</v>
          </cell>
        </row>
        <row r="75">
          <cell r="C75">
            <v>7060</v>
          </cell>
          <cell r="D75" t="str">
            <v>USD</v>
          </cell>
          <cell r="E75" t="str">
            <v xml:space="preserve">WEST VOLTA AGRICULTURAL DEV.  </v>
          </cell>
          <cell r="F75" t="str">
            <v>Sum of int</v>
          </cell>
          <cell r="G75">
            <v>11137.5</v>
          </cell>
        </row>
        <row r="76">
          <cell r="C76">
            <v>7440</v>
          </cell>
          <cell r="D76" t="str">
            <v>USD</v>
          </cell>
          <cell r="E76" t="str">
            <v xml:space="preserve">REGIONAL RAILWAY              </v>
          </cell>
          <cell r="F76" t="str">
            <v>Sum of int</v>
          </cell>
          <cell r="G76">
            <v>16380</v>
          </cell>
        </row>
        <row r="77">
          <cell r="C77">
            <v>7660</v>
          </cell>
          <cell r="D77" t="str">
            <v>USD</v>
          </cell>
          <cell r="E77" t="str">
            <v xml:space="preserve">URBAN DEVELOPMENT             </v>
          </cell>
          <cell r="F77" t="str">
            <v>Sum of int</v>
          </cell>
          <cell r="G77">
            <v>25812.316999999999</v>
          </cell>
        </row>
        <row r="78">
          <cell r="C78">
            <v>10130</v>
          </cell>
          <cell r="D78" t="str">
            <v>USD</v>
          </cell>
          <cell r="E78" t="str">
            <v xml:space="preserve">NIENA DIONKELE RICE DEV.      </v>
          </cell>
          <cell r="F78" t="str">
            <v>Sum of int</v>
          </cell>
          <cell r="G78">
            <v>12462.197</v>
          </cell>
        </row>
        <row r="79">
          <cell r="C79">
            <v>12840</v>
          </cell>
          <cell r="D79" t="str">
            <v>XDR</v>
          </cell>
          <cell r="E79" t="str">
            <v xml:space="preserve">VOLTA NOIRE AGRICULTURAL DEV. </v>
          </cell>
          <cell r="F79" t="str">
            <v>Sum of int</v>
          </cell>
          <cell r="G79">
            <v>7932.8810000000003</v>
          </cell>
        </row>
        <row r="80">
          <cell r="C80">
            <v>12850</v>
          </cell>
          <cell r="D80" t="str">
            <v>XDR</v>
          </cell>
          <cell r="E80" t="str">
            <v>HAUTS-BASSINS AGRICULTURAL DEV</v>
          </cell>
          <cell r="F80" t="str">
            <v>Sum of int</v>
          </cell>
          <cell r="G80">
            <v>5587.3890000000001</v>
          </cell>
        </row>
        <row r="81">
          <cell r="C81">
            <v>12930</v>
          </cell>
          <cell r="D81" t="str">
            <v>XDR</v>
          </cell>
          <cell r="E81" t="str">
            <v xml:space="preserve">KOUDOUGOU PILOT AGRICULTURAL  </v>
          </cell>
          <cell r="F81" t="str">
            <v>Sum of int</v>
          </cell>
          <cell r="G81">
            <v>15550.316999999999</v>
          </cell>
        </row>
        <row r="82">
          <cell r="C82">
            <v>14820</v>
          </cell>
          <cell r="D82" t="str">
            <v>XDR</v>
          </cell>
          <cell r="E82" t="str">
            <v xml:space="preserve">MINING EXPLOR. &amp; TECH ASSIST  </v>
          </cell>
          <cell r="F82" t="str">
            <v>Sum of int</v>
          </cell>
          <cell r="G82">
            <v>17767.3</v>
          </cell>
        </row>
        <row r="83">
          <cell r="C83">
            <v>1410</v>
          </cell>
          <cell r="D83" t="str">
            <v>USD</v>
          </cell>
          <cell r="E83" t="str">
            <v xml:space="preserve">TELECOMMUNICATIONS            </v>
          </cell>
          <cell r="F83" t="str">
            <v>Sum of int</v>
          </cell>
          <cell r="G83">
            <v>1855.3620000000001</v>
          </cell>
        </row>
        <row r="84">
          <cell r="C84">
            <v>2250</v>
          </cell>
          <cell r="D84" t="str">
            <v>USD</v>
          </cell>
          <cell r="E84" t="str">
            <v xml:space="preserve">COTTON                        </v>
          </cell>
          <cell r="F84" t="str">
            <v>Sum of int</v>
          </cell>
          <cell r="G84">
            <v>14970.147000000001</v>
          </cell>
        </row>
        <row r="85">
          <cell r="C85">
            <v>3161</v>
          </cell>
          <cell r="D85" t="str">
            <v>USD</v>
          </cell>
          <cell r="E85" t="str">
            <v xml:space="preserve">ROAD                          </v>
          </cell>
          <cell r="F85" t="str">
            <v>Sum of int</v>
          </cell>
          <cell r="G85">
            <v>7087.5</v>
          </cell>
        </row>
        <row r="86">
          <cell r="C86">
            <v>3162</v>
          </cell>
          <cell r="D86" t="str">
            <v>USD</v>
          </cell>
          <cell r="E86" t="str">
            <v xml:space="preserve">ROAD                          </v>
          </cell>
          <cell r="F86" t="str">
            <v>Sum of int</v>
          </cell>
          <cell r="G86">
            <v>3417.1880000000001</v>
          </cell>
        </row>
        <row r="87">
          <cell r="C87">
            <v>3170</v>
          </cell>
          <cell r="D87" t="str">
            <v>USD</v>
          </cell>
          <cell r="E87" t="str">
            <v xml:space="preserve">RURAL DEVELOPMENT FUND        </v>
          </cell>
          <cell r="F87" t="str">
            <v>Sum of int</v>
          </cell>
          <cell r="G87">
            <v>5568.75</v>
          </cell>
        </row>
        <row r="88">
          <cell r="C88">
            <v>4300</v>
          </cell>
          <cell r="D88" t="str">
            <v>USD</v>
          </cell>
          <cell r="E88" t="str">
            <v xml:space="preserve">EDUCATION                     </v>
          </cell>
          <cell r="F88" t="str">
            <v>Sum of int</v>
          </cell>
          <cell r="G88">
            <v>7534.6880000000001</v>
          </cell>
        </row>
        <row r="89">
          <cell r="C89">
            <v>4310</v>
          </cell>
          <cell r="D89" t="str">
            <v>USD</v>
          </cell>
          <cell r="E89" t="str">
            <v xml:space="preserve">SECOND TELECOMMUNICATIONS     </v>
          </cell>
          <cell r="F89" t="str">
            <v>Sum of int</v>
          </cell>
          <cell r="G89">
            <v>11896.875</v>
          </cell>
        </row>
        <row r="90">
          <cell r="C90">
            <v>4960</v>
          </cell>
          <cell r="D90" t="str">
            <v>USD</v>
          </cell>
          <cell r="E90" t="str">
            <v xml:space="preserve">BOUGOURIBA AGRICULTURAL DEV.  </v>
          </cell>
          <cell r="F90" t="str">
            <v>Sum of int</v>
          </cell>
          <cell r="G90">
            <v>22050</v>
          </cell>
        </row>
        <row r="91">
          <cell r="C91">
            <v>5570</v>
          </cell>
          <cell r="D91" t="str">
            <v>USD</v>
          </cell>
          <cell r="E91" t="str">
            <v xml:space="preserve">LIVESTOCK DEVELOPMENT         </v>
          </cell>
          <cell r="F91" t="str">
            <v>Sum of int</v>
          </cell>
          <cell r="G91">
            <v>17212.5</v>
          </cell>
        </row>
        <row r="92">
          <cell r="C92">
            <v>5790</v>
          </cell>
          <cell r="D92" t="str">
            <v>USD</v>
          </cell>
          <cell r="E92" t="str">
            <v xml:space="preserve">RURAL ROADS                   </v>
          </cell>
          <cell r="F92" t="str">
            <v>Sum of int</v>
          </cell>
          <cell r="G92">
            <v>21499.114000000001</v>
          </cell>
        </row>
        <row r="93">
          <cell r="C93">
            <v>6400</v>
          </cell>
          <cell r="D93" t="str">
            <v>USD</v>
          </cell>
          <cell r="E93" t="str">
            <v xml:space="preserve">SECOND RURAL DEVELOPMENT FUND </v>
          </cell>
          <cell r="F93" t="str">
            <v>Sum of int</v>
          </cell>
          <cell r="G93">
            <v>28017.054</v>
          </cell>
        </row>
        <row r="94">
          <cell r="C94">
            <v>6530</v>
          </cell>
          <cell r="D94" t="str">
            <v>USD</v>
          </cell>
          <cell r="E94" t="str">
            <v xml:space="preserve">THIRD HIGHWAY                 </v>
          </cell>
          <cell r="F94" t="str">
            <v>Sum of int</v>
          </cell>
          <cell r="G94">
            <v>59625</v>
          </cell>
        </row>
        <row r="95">
          <cell r="C95">
            <v>7590</v>
          </cell>
          <cell r="D95" t="str">
            <v>USD</v>
          </cell>
          <cell r="E95" t="str">
            <v xml:space="preserve">ARTISAN SMALL &amp; MEDIUM SCALE  </v>
          </cell>
          <cell r="F95" t="str">
            <v>Sum of int</v>
          </cell>
          <cell r="G95">
            <v>10038.311</v>
          </cell>
        </row>
        <row r="96">
          <cell r="C96">
            <v>9560</v>
          </cell>
          <cell r="D96" t="str">
            <v>USD</v>
          </cell>
          <cell r="E96" t="str">
            <v xml:space="preserve">SECOND EDUCATION              </v>
          </cell>
          <cell r="F96" t="str">
            <v>Sum of int</v>
          </cell>
          <cell r="G96">
            <v>35078.398999999998</v>
          </cell>
        </row>
        <row r="97">
          <cell r="C97">
            <v>11640</v>
          </cell>
          <cell r="D97" t="str">
            <v>XDR</v>
          </cell>
          <cell r="E97" t="str">
            <v xml:space="preserve">FOURTH HIGHWAY                </v>
          </cell>
          <cell r="F97" t="str">
            <v>Sum of int</v>
          </cell>
          <cell r="G97">
            <v>128001.795</v>
          </cell>
        </row>
        <row r="98">
          <cell r="C98">
            <v>12180</v>
          </cell>
          <cell r="D98" t="str">
            <v>XDR</v>
          </cell>
          <cell r="E98" t="str">
            <v xml:space="preserve">3RD RURAL DEVELOPMENT FUND    </v>
          </cell>
          <cell r="F98" t="str">
            <v>Sum of int</v>
          </cell>
          <cell r="G98">
            <v>46920</v>
          </cell>
        </row>
        <row r="99">
          <cell r="C99">
            <v>15500</v>
          </cell>
          <cell r="D99" t="str">
            <v>XDR</v>
          </cell>
          <cell r="E99" t="str">
            <v xml:space="preserve">FERTILIZER                    </v>
          </cell>
          <cell r="F99" t="str">
            <v>Sum of int</v>
          </cell>
          <cell r="G99">
            <v>27342.881000000001</v>
          </cell>
        </row>
        <row r="100">
          <cell r="C100">
            <v>15980</v>
          </cell>
          <cell r="D100" t="str">
            <v>XDR</v>
          </cell>
          <cell r="E100" t="str">
            <v xml:space="preserve">PRIMARY EDUCATION DEV.        </v>
          </cell>
          <cell r="F100" t="str">
            <v>Sum of int</v>
          </cell>
          <cell r="G100">
            <v>73231.323000000004</v>
          </cell>
        </row>
        <row r="101">
          <cell r="C101">
            <v>18960</v>
          </cell>
          <cell r="D101" t="str">
            <v>XDR</v>
          </cell>
          <cell r="E101" t="str">
            <v xml:space="preserve">AGRICULTURAL RESEARCH         </v>
          </cell>
          <cell r="F101" t="str">
            <v>Sum of int</v>
          </cell>
          <cell r="G101">
            <v>50760</v>
          </cell>
        </row>
        <row r="102">
          <cell r="C102">
            <v>22810</v>
          </cell>
          <cell r="D102" t="str">
            <v>XDR</v>
          </cell>
          <cell r="E102" t="str">
            <v xml:space="preserve">STRUCTURAL ADJUSTMENT         </v>
          </cell>
          <cell r="F102" t="str">
            <v>Sum of int</v>
          </cell>
          <cell r="G102">
            <v>225000</v>
          </cell>
        </row>
        <row r="103">
          <cell r="C103">
            <v>22820</v>
          </cell>
          <cell r="D103" t="str">
            <v>XDR</v>
          </cell>
          <cell r="E103" t="str">
            <v xml:space="preserve">PUBLIC WORKS &amp; EMPLOYMENT     </v>
          </cell>
          <cell r="F103" t="str">
            <v>Sum of int</v>
          </cell>
          <cell r="G103">
            <v>56250</v>
          </cell>
        </row>
        <row r="104">
          <cell r="C104">
            <v>23320</v>
          </cell>
          <cell r="D104" t="str">
            <v>XDR</v>
          </cell>
          <cell r="E104" t="str">
            <v xml:space="preserve">TRANSPORT SECTOR ADJUSTMENT   </v>
          </cell>
          <cell r="F104" t="str">
            <v>Sum of int</v>
          </cell>
          <cell r="G104">
            <v>170195.64517500001</v>
          </cell>
        </row>
        <row r="105">
          <cell r="C105">
            <v>27280</v>
          </cell>
          <cell r="D105" t="str">
            <v>XDR</v>
          </cell>
          <cell r="E105" t="str">
            <v xml:space="preserve">URBAN ENVIRONMENT             </v>
          </cell>
          <cell r="F105" t="str">
            <v>Sum of int</v>
          </cell>
          <cell r="G105">
            <v>35676.802125000002</v>
          </cell>
        </row>
        <row r="106">
          <cell r="C106">
            <v>29740</v>
          </cell>
          <cell r="D106" t="str">
            <v>XDR</v>
          </cell>
          <cell r="E106" t="str">
            <v xml:space="preserve">2ND NTL AGRICUL SERVICES      </v>
          </cell>
          <cell r="F106" t="str">
            <v>Sum of int</v>
          </cell>
          <cell r="G106">
            <v>15142.856249999999</v>
          </cell>
        </row>
        <row r="107">
          <cell r="C107">
            <v>31610</v>
          </cell>
          <cell r="D107" t="str">
            <v>XDR</v>
          </cell>
          <cell r="E107" t="str">
            <v xml:space="preserve">PILOT PRIVATE IRRIGATION DEV  </v>
          </cell>
          <cell r="F107" t="str">
            <v>Sum of int</v>
          </cell>
          <cell r="G107">
            <v>1715.9456249999998</v>
          </cell>
        </row>
        <row r="108">
          <cell r="C108">
            <v>4420</v>
          </cell>
          <cell r="D108" t="str">
            <v>USD</v>
          </cell>
          <cell r="E108" t="str">
            <v xml:space="preserve">DROUGHT RELIEF                </v>
          </cell>
          <cell r="F108" t="str">
            <v>Sum of int</v>
          </cell>
          <cell r="G108">
            <v>5287.5</v>
          </cell>
        </row>
        <row r="109">
          <cell r="C109">
            <v>9820</v>
          </cell>
          <cell r="D109" t="str">
            <v>USD</v>
          </cell>
          <cell r="E109" t="str">
            <v xml:space="preserve">FORESTRY                      </v>
          </cell>
          <cell r="F109" t="str">
            <v>Sum of int</v>
          </cell>
          <cell r="G109">
            <v>16260.058999999999</v>
          </cell>
        </row>
        <row r="110">
          <cell r="C110">
            <v>12350</v>
          </cell>
          <cell r="D110" t="str">
            <v>XDR</v>
          </cell>
          <cell r="E110" t="str">
            <v xml:space="preserve">THIRD TELECOMMUNICATIONS      </v>
          </cell>
          <cell r="F110" t="str">
            <v>Sum of int</v>
          </cell>
          <cell r="G110">
            <v>51405</v>
          </cell>
        </row>
        <row r="111">
          <cell r="C111" t="str">
            <v>N0070</v>
          </cell>
          <cell r="D111" t="str">
            <v>XDR</v>
          </cell>
          <cell r="E111" t="str">
            <v xml:space="preserve">POST-PRIMARY EDUCATION        </v>
          </cell>
          <cell r="F111" t="str">
            <v>Sum of int</v>
          </cell>
          <cell r="G111">
            <v>12008.654437499999</v>
          </cell>
        </row>
        <row r="112">
          <cell r="C112" t="str">
            <v>N0290</v>
          </cell>
          <cell r="D112" t="str">
            <v>XDR</v>
          </cell>
          <cell r="E112" t="str">
            <v>MINING SECTOR CAPACITY BUILDIN</v>
          </cell>
          <cell r="F112" t="str">
            <v>Sum of int</v>
          </cell>
          <cell r="G112">
            <v>6942.3496875000001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BOP Input"/>
      <sheetName val="sources"/>
      <sheetName val="Interest"/>
      <sheetName val="Petrol tax"/>
      <sheetName val="cocoa tax"/>
      <sheetName val="SR tables"/>
      <sheetName val="SR newtable"/>
      <sheetName val="RED tables"/>
      <sheetName val="Chart inputs"/>
      <sheetName val="chart"/>
      <sheetName val="output to SEI and NA"/>
      <sheetName val="C_basef14.3p10.6"/>
      <sheetName val="gas112601"/>
      <sheetName val="2001-02 Debt Service "/>
      <sheetName val="Debtind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rated"/>
      <sheetName val="Contractual"/>
      <sheetName val="Sheet1"/>
      <sheetName val="Pivot"/>
      <sheetName val="MLI.IDA"/>
      <sheetName val="STOCK"/>
      <sheetName val="Buyback-ad"/>
      <sheetName val="T7.IDA Delivery"/>
      <sheetName val="GRAFPR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950</v>
          </cell>
          <cell r="E4" t="str">
            <v xml:space="preserve">RAILWAY                       </v>
          </cell>
          <cell r="F4" t="str">
            <v>USD</v>
          </cell>
          <cell r="G4">
            <v>1</v>
          </cell>
          <cell r="H4">
            <v>5483870.5700000003</v>
          </cell>
          <cell r="I4">
            <v>0.75</v>
          </cell>
          <cell r="J4">
            <v>20564.514999999999</v>
          </cell>
          <cell r="K4">
            <v>0</v>
          </cell>
          <cell r="L4">
            <v>0</v>
          </cell>
          <cell r="M4">
            <v>0</v>
          </cell>
          <cell r="N4">
            <v>161290.29999999999</v>
          </cell>
          <cell r="O4">
            <v>0</v>
          </cell>
          <cell r="P4">
            <v>5322580.2699999996</v>
          </cell>
          <cell r="Q4">
            <v>0</v>
          </cell>
          <cell r="R4">
            <v>5483870.5700000003</v>
          </cell>
          <cell r="S4">
            <v>0</v>
          </cell>
          <cell r="U4">
            <v>5483870.5700000003</v>
          </cell>
          <cell r="V4">
            <v>161290.29999999999</v>
          </cell>
          <cell r="W4">
            <v>20564.514999999999</v>
          </cell>
        </row>
        <row r="5">
          <cell r="D5">
            <v>4910</v>
          </cell>
          <cell r="E5" t="str">
            <v xml:space="preserve">INTEGRATED RURAL DEVELOPMENT  </v>
          </cell>
          <cell r="F5" t="str">
            <v>USD</v>
          </cell>
          <cell r="G5">
            <v>1</v>
          </cell>
          <cell r="H5">
            <v>5880000</v>
          </cell>
          <cell r="I5">
            <v>0.75</v>
          </cell>
          <cell r="J5">
            <v>22050</v>
          </cell>
          <cell r="K5">
            <v>0</v>
          </cell>
          <cell r="L5">
            <v>0</v>
          </cell>
          <cell r="M5">
            <v>0</v>
          </cell>
          <cell r="N5">
            <v>120000</v>
          </cell>
          <cell r="O5">
            <v>0</v>
          </cell>
          <cell r="P5">
            <v>5760000</v>
          </cell>
          <cell r="Q5">
            <v>0</v>
          </cell>
          <cell r="R5">
            <v>5880000</v>
          </cell>
          <cell r="S5">
            <v>0</v>
          </cell>
          <cell r="U5">
            <v>5880000</v>
          </cell>
          <cell r="V5">
            <v>120000</v>
          </cell>
          <cell r="W5">
            <v>22050</v>
          </cell>
        </row>
        <row r="6">
          <cell r="D6">
            <v>5380</v>
          </cell>
          <cell r="E6" t="str">
            <v xml:space="preserve">LIVESTOCK                     </v>
          </cell>
          <cell r="F6" t="str">
            <v>USD</v>
          </cell>
          <cell r="G6">
            <v>1</v>
          </cell>
          <cell r="H6">
            <v>10174500</v>
          </cell>
          <cell r="I6">
            <v>0.75</v>
          </cell>
          <cell r="J6">
            <v>38154.375</v>
          </cell>
          <cell r="K6">
            <v>0</v>
          </cell>
          <cell r="L6">
            <v>0</v>
          </cell>
          <cell r="M6">
            <v>0</v>
          </cell>
          <cell r="N6">
            <v>199500</v>
          </cell>
          <cell r="O6">
            <v>0</v>
          </cell>
          <cell r="P6">
            <v>9975000</v>
          </cell>
          <cell r="Q6">
            <v>0</v>
          </cell>
          <cell r="R6">
            <v>10174500</v>
          </cell>
          <cell r="S6">
            <v>0</v>
          </cell>
          <cell r="U6">
            <v>10174500</v>
          </cell>
          <cell r="V6">
            <v>199500</v>
          </cell>
          <cell r="W6">
            <v>38154.375</v>
          </cell>
        </row>
        <row r="7">
          <cell r="D7">
            <v>9860</v>
          </cell>
          <cell r="E7" t="str">
            <v xml:space="preserve">INDUSTRIAL DEVELOPMENT        </v>
          </cell>
          <cell r="F7" t="str">
            <v>USD</v>
          </cell>
          <cell r="G7">
            <v>1</v>
          </cell>
          <cell r="H7">
            <v>7216585.0099999998</v>
          </cell>
          <cell r="I7">
            <v>0.75</v>
          </cell>
          <cell r="J7">
            <v>27062.194</v>
          </cell>
          <cell r="K7">
            <v>0</v>
          </cell>
          <cell r="L7">
            <v>0</v>
          </cell>
          <cell r="M7">
            <v>0</v>
          </cell>
          <cell r="N7">
            <v>39870</v>
          </cell>
          <cell r="O7">
            <v>0</v>
          </cell>
          <cell r="P7">
            <v>7176715.0099999998</v>
          </cell>
          <cell r="Q7">
            <v>0</v>
          </cell>
          <cell r="R7">
            <v>7216585.0099999998</v>
          </cell>
          <cell r="S7">
            <v>0</v>
          </cell>
          <cell r="U7">
            <v>7216585.0099999998</v>
          </cell>
          <cell r="V7">
            <v>39870</v>
          </cell>
          <cell r="W7">
            <v>27062.194</v>
          </cell>
        </row>
        <row r="8">
          <cell r="D8">
            <v>11040</v>
          </cell>
          <cell r="E8" t="str">
            <v xml:space="preserve">ROAD MAINTENANCE              </v>
          </cell>
          <cell r="F8" t="str">
            <v>XDR</v>
          </cell>
          <cell r="G8">
            <v>1</v>
          </cell>
          <cell r="H8">
            <v>12237955.35</v>
          </cell>
          <cell r="I8">
            <v>0.75</v>
          </cell>
          <cell r="J8">
            <v>45892.332999999999</v>
          </cell>
          <cell r="K8">
            <v>0</v>
          </cell>
          <cell r="L8">
            <v>0</v>
          </cell>
          <cell r="M8">
            <v>0</v>
          </cell>
          <cell r="N8">
            <v>66874</v>
          </cell>
          <cell r="O8">
            <v>0</v>
          </cell>
          <cell r="P8">
            <v>12171081.35</v>
          </cell>
          <cell r="Q8">
            <v>0</v>
          </cell>
          <cell r="R8">
            <v>12237955.35</v>
          </cell>
          <cell r="S8">
            <v>0</v>
          </cell>
          <cell r="U8">
            <v>12237955.35</v>
          </cell>
          <cell r="V8">
            <v>66874</v>
          </cell>
          <cell r="W8">
            <v>45892.332999999999</v>
          </cell>
        </row>
        <row r="9">
          <cell r="D9">
            <v>3210</v>
          </cell>
          <cell r="E9" t="str">
            <v xml:space="preserve">TELECOMMUNICATIONS            </v>
          </cell>
          <cell r="F9" t="str">
            <v>USD</v>
          </cell>
          <cell r="G9">
            <v>1</v>
          </cell>
          <cell r="H9">
            <v>2430000</v>
          </cell>
          <cell r="I9">
            <v>0.75</v>
          </cell>
          <cell r="J9">
            <v>9112.5</v>
          </cell>
          <cell r="K9">
            <v>0</v>
          </cell>
          <cell r="L9">
            <v>0</v>
          </cell>
          <cell r="M9">
            <v>0</v>
          </cell>
          <cell r="N9">
            <v>54000</v>
          </cell>
          <cell r="O9">
            <v>0</v>
          </cell>
          <cell r="P9">
            <v>2376000</v>
          </cell>
          <cell r="Q9">
            <v>0</v>
          </cell>
          <cell r="R9">
            <v>2430000</v>
          </cell>
          <cell r="S9">
            <v>0</v>
          </cell>
          <cell r="U9">
            <v>2430000</v>
          </cell>
          <cell r="V9">
            <v>54000</v>
          </cell>
          <cell r="W9">
            <v>9112.5</v>
          </cell>
        </row>
        <row r="10">
          <cell r="D10">
            <v>3840</v>
          </cell>
          <cell r="E10" t="str">
            <v xml:space="preserve">SECOND RAILWAYS               </v>
          </cell>
          <cell r="F10" t="str">
            <v>USD</v>
          </cell>
          <cell r="G10">
            <v>1</v>
          </cell>
          <cell r="H10">
            <v>4723500</v>
          </cell>
          <cell r="I10">
            <v>0.75</v>
          </cell>
          <cell r="J10">
            <v>17713.125</v>
          </cell>
          <cell r="K10">
            <v>0</v>
          </cell>
          <cell r="L10">
            <v>0</v>
          </cell>
          <cell r="M10">
            <v>0</v>
          </cell>
          <cell r="N10">
            <v>100500</v>
          </cell>
          <cell r="O10">
            <v>0</v>
          </cell>
          <cell r="P10">
            <v>4623000</v>
          </cell>
          <cell r="Q10">
            <v>0</v>
          </cell>
          <cell r="R10">
            <v>4723500</v>
          </cell>
          <cell r="S10">
            <v>0</v>
          </cell>
          <cell r="U10">
            <v>4723500</v>
          </cell>
          <cell r="V10">
            <v>100500</v>
          </cell>
          <cell r="W10">
            <v>17713.125</v>
          </cell>
        </row>
        <row r="11">
          <cell r="D11">
            <v>4200</v>
          </cell>
          <cell r="E11" t="str">
            <v xml:space="preserve">EDUCATION                     </v>
          </cell>
          <cell r="F11" t="str">
            <v>USD</v>
          </cell>
          <cell r="G11">
            <v>1</v>
          </cell>
          <cell r="H11">
            <v>3525000</v>
          </cell>
          <cell r="I11">
            <v>0.75</v>
          </cell>
          <cell r="J11">
            <v>13218.75</v>
          </cell>
          <cell r="K11">
            <v>0</v>
          </cell>
          <cell r="L11">
            <v>0</v>
          </cell>
          <cell r="M11">
            <v>0</v>
          </cell>
          <cell r="N11">
            <v>75000</v>
          </cell>
          <cell r="O11">
            <v>0</v>
          </cell>
          <cell r="P11">
            <v>3450000</v>
          </cell>
          <cell r="Q11">
            <v>0</v>
          </cell>
          <cell r="R11">
            <v>3525000</v>
          </cell>
          <cell r="S11">
            <v>0</v>
          </cell>
          <cell r="U11">
            <v>3525000</v>
          </cell>
          <cell r="V11">
            <v>75000</v>
          </cell>
          <cell r="W11">
            <v>13218.75</v>
          </cell>
        </row>
        <row r="12">
          <cell r="D12">
            <v>4430</v>
          </cell>
          <cell r="E12" t="str">
            <v xml:space="preserve">DROUGHT RELIEF                </v>
          </cell>
          <cell r="F12" t="str">
            <v>USD</v>
          </cell>
          <cell r="G12">
            <v>1</v>
          </cell>
          <cell r="H12">
            <v>1800000</v>
          </cell>
          <cell r="I12">
            <v>0.75</v>
          </cell>
          <cell r="J12">
            <v>6750</v>
          </cell>
          <cell r="K12">
            <v>0</v>
          </cell>
          <cell r="L12">
            <v>0</v>
          </cell>
          <cell r="M12">
            <v>0</v>
          </cell>
          <cell r="N12">
            <v>37500</v>
          </cell>
          <cell r="O12">
            <v>0</v>
          </cell>
          <cell r="P12">
            <v>1762500</v>
          </cell>
          <cell r="Q12">
            <v>0</v>
          </cell>
          <cell r="R12">
            <v>1800000</v>
          </cell>
          <cell r="S12">
            <v>0</v>
          </cell>
          <cell r="U12">
            <v>1800000</v>
          </cell>
          <cell r="V12">
            <v>37500</v>
          </cell>
          <cell r="W12">
            <v>6750</v>
          </cell>
        </row>
        <row r="13">
          <cell r="D13">
            <v>7130</v>
          </cell>
          <cell r="E13" t="str">
            <v xml:space="preserve">THIRD RAILWAY                 </v>
          </cell>
          <cell r="F13" t="str">
            <v>USD</v>
          </cell>
          <cell r="G13">
            <v>1</v>
          </cell>
          <cell r="H13">
            <v>8662500</v>
          </cell>
          <cell r="I13">
            <v>0.75</v>
          </cell>
          <cell r="J13">
            <v>32484.375</v>
          </cell>
          <cell r="K13">
            <v>0</v>
          </cell>
          <cell r="L13">
            <v>0</v>
          </cell>
          <cell r="M13">
            <v>0</v>
          </cell>
          <cell r="N13">
            <v>157500</v>
          </cell>
          <cell r="O13">
            <v>0</v>
          </cell>
          <cell r="P13">
            <v>8505000</v>
          </cell>
          <cell r="Q13">
            <v>0</v>
          </cell>
          <cell r="R13">
            <v>8662500</v>
          </cell>
          <cell r="S13">
            <v>0</v>
          </cell>
          <cell r="U13">
            <v>8662500</v>
          </cell>
          <cell r="V13">
            <v>157500</v>
          </cell>
          <cell r="W13">
            <v>32484.375</v>
          </cell>
        </row>
        <row r="14">
          <cell r="D14">
            <v>12820</v>
          </cell>
          <cell r="E14" t="str">
            <v xml:space="preserve">POWER/WATER                   </v>
          </cell>
          <cell r="F14" t="str">
            <v>XDR</v>
          </cell>
          <cell r="G14">
            <v>1</v>
          </cell>
          <cell r="H14">
            <v>18864428.760000002</v>
          </cell>
          <cell r="I14">
            <v>0.75</v>
          </cell>
          <cell r="J14">
            <v>70741.607999999993</v>
          </cell>
          <cell r="K14">
            <v>0</v>
          </cell>
          <cell r="L14">
            <v>0</v>
          </cell>
          <cell r="M14">
            <v>0</v>
          </cell>
          <cell r="N14">
            <v>101969</v>
          </cell>
          <cell r="O14">
            <v>0</v>
          </cell>
          <cell r="P14">
            <v>18762459.760000002</v>
          </cell>
          <cell r="Q14">
            <v>0</v>
          </cell>
          <cell r="R14">
            <v>18864428.760000002</v>
          </cell>
          <cell r="S14">
            <v>0</v>
          </cell>
          <cell r="U14">
            <v>18864428.760000002</v>
          </cell>
          <cell r="V14">
            <v>101969</v>
          </cell>
          <cell r="W14">
            <v>70741.607999999993</v>
          </cell>
        </row>
        <row r="15">
          <cell r="D15">
            <v>15970</v>
          </cell>
          <cell r="E15" t="str">
            <v xml:space="preserve">MOPTI AREA DEVELOPMENT        </v>
          </cell>
          <cell r="F15" t="str">
            <v>XDR</v>
          </cell>
          <cell r="G15">
            <v>1</v>
          </cell>
          <cell r="H15">
            <v>13306744.02</v>
          </cell>
          <cell r="I15">
            <v>0.75</v>
          </cell>
          <cell r="J15">
            <v>49900.29</v>
          </cell>
          <cell r="K15">
            <v>0</v>
          </cell>
          <cell r="L15">
            <v>0</v>
          </cell>
          <cell r="M15">
            <v>0</v>
          </cell>
          <cell r="N15">
            <v>69668</v>
          </cell>
          <cell r="O15">
            <v>0</v>
          </cell>
          <cell r="P15">
            <v>13237076.02</v>
          </cell>
          <cell r="Q15">
            <v>0</v>
          </cell>
          <cell r="R15">
            <v>13306744.02</v>
          </cell>
          <cell r="S15">
            <v>0</v>
          </cell>
          <cell r="U15">
            <v>13306744.02</v>
          </cell>
          <cell r="V15">
            <v>69668</v>
          </cell>
          <cell r="W15">
            <v>49900.29</v>
          </cell>
        </row>
        <row r="16">
          <cell r="D16">
            <v>21630</v>
          </cell>
          <cell r="E16" t="str">
            <v xml:space="preserve">AGRICULTURAL SECTOR           </v>
          </cell>
          <cell r="F16" t="str">
            <v>XDR</v>
          </cell>
          <cell r="G16">
            <v>1</v>
          </cell>
          <cell r="H16">
            <v>40106938.899999999</v>
          </cell>
          <cell r="I16">
            <v>0.75</v>
          </cell>
          <cell r="J16">
            <v>150401.02100000001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40106938.899999999</v>
          </cell>
          <cell r="Q16">
            <v>0</v>
          </cell>
          <cell r="R16">
            <v>40106938.899999999</v>
          </cell>
          <cell r="S16">
            <v>0</v>
          </cell>
          <cell r="U16">
            <v>40106938.899999999</v>
          </cell>
          <cell r="V16">
            <v>0</v>
          </cell>
          <cell r="W16">
            <v>150401.02100000001</v>
          </cell>
        </row>
        <row r="17">
          <cell r="D17">
            <v>28280</v>
          </cell>
          <cell r="E17" t="str">
            <v xml:space="preserve">VOCATIONAL EDUCATION &amp; TRNG   </v>
          </cell>
          <cell r="F17" t="str">
            <v>XDR</v>
          </cell>
          <cell r="G17">
            <v>1</v>
          </cell>
          <cell r="H17">
            <v>3530050.13</v>
          </cell>
          <cell r="I17">
            <v>0.75</v>
          </cell>
          <cell r="J17">
            <v>13237.688</v>
          </cell>
          <cell r="K17">
            <v>5469949.8700000001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3530050.13</v>
          </cell>
          <cell r="Q17">
            <v>5469949.8700000001</v>
          </cell>
          <cell r="R17">
            <v>3530050.13</v>
          </cell>
          <cell r="S17">
            <v>5469949.8700000001</v>
          </cell>
          <cell r="T17">
            <v>9000000</v>
          </cell>
          <cell r="U17">
            <v>3530050.13</v>
          </cell>
          <cell r="V17">
            <v>0</v>
          </cell>
          <cell r="W17">
            <v>13237.6879875</v>
          </cell>
        </row>
        <row r="18">
          <cell r="D18">
            <v>13070</v>
          </cell>
          <cell r="E18" t="str">
            <v>ECONOMIC MANAGEMENT &amp; TRAINING</v>
          </cell>
          <cell r="F18" t="str">
            <v>XDR</v>
          </cell>
          <cell r="G18">
            <v>2</v>
          </cell>
          <cell r="H18">
            <v>8935574.3499999996</v>
          </cell>
          <cell r="I18">
            <v>0.75</v>
          </cell>
          <cell r="J18">
            <v>33508.404000000002</v>
          </cell>
          <cell r="K18">
            <v>0</v>
          </cell>
          <cell r="L18">
            <v>0</v>
          </cell>
          <cell r="M18">
            <v>0</v>
          </cell>
          <cell r="N18">
            <v>48067</v>
          </cell>
          <cell r="O18">
            <v>0</v>
          </cell>
          <cell r="P18">
            <v>8887507.3499999996</v>
          </cell>
          <cell r="Q18">
            <v>0</v>
          </cell>
          <cell r="R18">
            <v>8935574.3499999996</v>
          </cell>
          <cell r="S18">
            <v>0</v>
          </cell>
          <cell r="U18">
            <v>8935574.3499999996</v>
          </cell>
          <cell r="V18">
            <v>48067</v>
          </cell>
          <cell r="W18">
            <v>33508.404000000002</v>
          </cell>
        </row>
        <row r="19">
          <cell r="D19">
            <v>11340</v>
          </cell>
          <cell r="E19" t="str">
            <v xml:space="preserve">PETROLEUM EXPLORATN PROMOTION </v>
          </cell>
          <cell r="F19" t="str">
            <v>XDR</v>
          </cell>
          <cell r="G19">
            <v>2</v>
          </cell>
          <cell r="H19">
            <v>2759007.95</v>
          </cell>
          <cell r="I19">
            <v>0.75</v>
          </cell>
          <cell r="J19">
            <v>10346.280000000001</v>
          </cell>
          <cell r="K19">
            <v>0</v>
          </cell>
          <cell r="L19">
            <v>0</v>
          </cell>
          <cell r="M19">
            <v>0</v>
          </cell>
          <cell r="N19">
            <v>15076</v>
          </cell>
          <cell r="O19">
            <v>0</v>
          </cell>
          <cell r="P19">
            <v>2743931.95</v>
          </cell>
          <cell r="Q19">
            <v>0</v>
          </cell>
          <cell r="R19">
            <v>2759007.95</v>
          </cell>
          <cell r="S19">
            <v>0</v>
          </cell>
          <cell r="U19">
            <v>2759007.95</v>
          </cell>
          <cell r="V19">
            <v>15076</v>
          </cell>
          <cell r="W19">
            <v>10346.280000000001</v>
          </cell>
        </row>
        <row r="20">
          <cell r="D20">
            <v>12000</v>
          </cell>
          <cell r="E20" t="str">
            <v xml:space="preserve">SECOND TELECOMMUNICATIONS     </v>
          </cell>
          <cell r="F20" t="str">
            <v>XDR</v>
          </cell>
          <cell r="G20">
            <v>2</v>
          </cell>
          <cell r="H20">
            <v>10856000</v>
          </cell>
          <cell r="I20">
            <v>0.75</v>
          </cell>
          <cell r="J20">
            <v>40710</v>
          </cell>
          <cell r="K20">
            <v>0</v>
          </cell>
          <cell r="L20">
            <v>0</v>
          </cell>
          <cell r="M20">
            <v>0</v>
          </cell>
          <cell r="N20">
            <v>59000</v>
          </cell>
          <cell r="O20">
            <v>0</v>
          </cell>
          <cell r="P20">
            <v>10797000</v>
          </cell>
          <cell r="Q20">
            <v>0</v>
          </cell>
          <cell r="R20">
            <v>10856000</v>
          </cell>
          <cell r="S20">
            <v>0</v>
          </cell>
          <cell r="U20">
            <v>10856000</v>
          </cell>
          <cell r="V20">
            <v>59000</v>
          </cell>
          <cell r="W20">
            <v>40710</v>
          </cell>
        </row>
        <row r="21">
          <cell r="D21">
            <v>14310</v>
          </cell>
          <cell r="E21" t="str">
            <v xml:space="preserve">RURAL WATER SUPPLY            </v>
          </cell>
          <cell r="F21" t="str">
            <v>XDR</v>
          </cell>
          <cell r="G21">
            <v>2</v>
          </cell>
          <cell r="H21">
            <v>3750811.27</v>
          </cell>
          <cell r="I21">
            <v>0.75</v>
          </cell>
          <cell r="J21">
            <v>14065.541999999999</v>
          </cell>
          <cell r="K21">
            <v>0</v>
          </cell>
          <cell r="L21">
            <v>0</v>
          </cell>
          <cell r="M21">
            <v>0</v>
          </cell>
          <cell r="N21">
            <v>51652</v>
          </cell>
          <cell r="O21">
            <v>0</v>
          </cell>
          <cell r="P21">
            <v>3699159.27</v>
          </cell>
          <cell r="Q21">
            <v>0</v>
          </cell>
          <cell r="R21">
            <v>3750811.27</v>
          </cell>
          <cell r="S21">
            <v>0</v>
          </cell>
          <cell r="U21">
            <v>3750811.27</v>
          </cell>
          <cell r="V21">
            <v>51652</v>
          </cell>
          <cell r="W21">
            <v>14065.541999999999</v>
          </cell>
        </row>
        <row r="22">
          <cell r="D22">
            <v>14420</v>
          </cell>
          <cell r="E22" t="str">
            <v xml:space="preserve">THIRD EDUCATION               </v>
          </cell>
          <cell r="F22" t="str">
            <v>XDR</v>
          </cell>
          <cell r="G22">
            <v>2</v>
          </cell>
          <cell r="H22">
            <v>4195800</v>
          </cell>
          <cell r="I22">
            <v>0.75</v>
          </cell>
          <cell r="J22">
            <v>15734.25</v>
          </cell>
          <cell r="K22">
            <v>0</v>
          </cell>
          <cell r="L22">
            <v>0</v>
          </cell>
          <cell r="M22">
            <v>0</v>
          </cell>
          <cell r="N22">
            <v>22200</v>
          </cell>
          <cell r="O22">
            <v>0</v>
          </cell>
          <cell r="P22">
            <v>4173600</v>
          </cell>
          <cell r="Q22">
            <v>0</v>
          </cell>
          <cell r="R22">
            <v>4195800</v>
          </cell>
          <cell r="S22">
            <v>0</v>
          </cell>
          <cell r="U22">
            <v>4195800</v>
          </cell>
          <cell r="V22">
            <v>22200</v>
          </cell>
          <cell r="W22">
            <v>15734.25</v>
          </cell>
        </row>
        <row r="23">
          <cell r="D23" t="str">
            <v>F0070</v>
          </cell>
          <cell r="E23" t="str">
            <v xml:space="preserve">RURAL WATER SUPPLY            </v>
          </cell>
          <cell r="F23" t="str">
            <v>XDR</v>
          </cell>
          <cell r="G23">
            <v>2</v>
          </cell>
          <cell r="H23">
            <v>5093829.28</v>
          </cell>
          <cell r="I23">
            <v>0.75</v>
          </cell>
          <cell r="J23">
            <v>19101.86</v>
          </cell>
          <cell r="K23">
            <v>0</v>
          </cell>
          <cell r="L23">
            <v>0</v>
          </cell>
          <cell r="M23">
            <v>0</v>
          </cell>
          <cell r="N23">
            <v>27094</v>
          </cell>
          <cell r="O23">
            <v>0</v>
          </cell>
          <cell r="P23">
            <v>5066735.28</v>
          </cell>
          <cell r="Q23">
            <v>0</v>
          </cell>
          <cell r="R23">
            <v>5093829.28</v>
          </cell>
          <cell r="S23">
            <v>0</v>
          </cell>
          <cell r="U23">
            <v>5093829.28</v>
          </cell>
          <cell r="V23">
            <v>27094</v>
          </cell>
          <cell r="W23">
            <v>19101.86</v>
          </cell>
        </row>
        <row r="24">
          <cell r="D24" t="str">
            <v>F0100</v>
          </cell>
          <cell r="E24" t="str">
            <v xml:space="preserve">THIRD EDUCATION               </v>
          </cell>
          <cell r="F24" t="str">
            <v>XDR</v>
          </cell>
          <cell r="G24">
            <v>2</v>
          </cell>
          <cell r="H24">
            <v>4374241.41</v>
          </cell>
          <cell r="I24">
            <v>0.75</v>
          </cell>
          <cell r="J24">
            <v>16403.404999999999</v>
          </cell>
          <cell r="K24">
            <v>0</v>
          </cell>
          <cell r="L24">
            <v>0</v>
          </cell>
          <cell r="M24">
            <v>0</v>
          </cell>
          <cell r="N24">
            <v>23144</v>
          </cell>
          <cell r="O24">
            <v>0</v>
          </cell>
          <cell r="P24">
            <v>4351097.41</v>
          </cell>
          <cell r="Q24">
            <v>0</v>
          </cell>
          <cell r="R24">
            <v>4374241.41</v>
          </cell>
          <cell r="S24">
            <v>0</v>
          </cell>
          <cell r="U24">
            <v>4374241.41</v>
          </cell>
          <cell r="V24">
            <v>23144</v>
          </cell>
          <cell r="W24">
            <v>16403.404999999999</v>
          </cell>
        </row>
        <row r="25">
          <cell r="D25">
            <v>27370</v>
          </cell>
          <cell r="E25" t="str">
            <v>AGRICUL TRADING AND PROCESSING</v>
          </cell>
          <cell r="F25" t="str">
            <v>XDR</v>
          </cell>
          <cell r="G25">
            <v>2</v>
          </cell>
          <cell r="H25">
            <v>2297447.41</v>
          </cell>
          <cell r="I25">
            <v>0.75</v>
          </cell>
          <cell r="J25">
            <v>8615.4279999999999</v>
          </cell>
          <cell r="K25">
            <v>1602552.59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2297447.41</v>
          </cell>
          <cell r="Q25">
            <v>1602552.59</v>
          </cell>
          <cell r="R25">
            <v>2297447.41</v>
          </cell>
          <cell r="S25">
            <v>1602552.59</v>
          </cell>
          <cell r="T25">
            <v>3900000</v>
          </cell>
          <cell r="U25">
            <v>2297447.41</v>
          </cell>
          <cell r="V25">
            <v>0</v>
          </cell>
          <cell r="W25">
            <v>8615.4277875000007</v>
          </cell>
        </row>
        <row r="26">
          <cell r="D26">
            <v>31550</v>
          </cell>
          <cell r="E26" t="str">
            <v xml:space="preserve">HEALTH SECTOR DEV PROGRAM     </v>
          </cell>
          <cell r="F26" t="str">
            <v>XDR</v>
          </cell>
          <cell r="G26">
            <v>2</v>
          </cell>
          <cell r="H26">
            <v>646437.05000000005</v>
          </cell>
          <cell r="I26">
            <v>0.75</v>
          </cell>
          <cell r="J26">
            <v>2424.1390000000001</v>
          </cell>
          <cell r="K26">
            <v>27853562.949999999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646437.05000000005</v>
          </cell>
          <cell r="Q26">
            <v>27853562.949999999</v>
          </cell>
          <cell r="R26">
            <v>646437.05000000005</v>
          </cell>
          <cell r="S26">
            <v>27853562.949999999</v>
          </cell>
          <cell r="T26">
            <v>28500000</v>
          </cell>
          <cell r="U26">
            <v>646437.05000000075</v>
          </cell>
          <cell r="V26">
            <v>0</v>
          </cell>
          <cell r="W26">
            <v>2424.1389375000026</v>
          </cell>
        </row>
        <row r="27">
          <cell r="D27">
            <v>16770</v>
          </cell>
          <cell r="E27" t="str">
            <v xml:space="preserve">SECOND URBAN                  </v>
          </cell>
          <cell r="F27" t="str">
            <v>XDR</v>
          </cell>
          <cell r="G27">
            <v>3</v>
          </cell>
          <cell r="H27">
            <v>24178345.93</v>
          </cell>
          <cell r="I27">
            <v>0.75</v>
          </cell>
          <cell r="J27">
            <v>90668.797000000006</v>
          </cell>
          <cell r="K27">
            <v>0</v>
          </cell>
          <cell r="L27">
            <v>0</v>
          </cell>
          <cell r="M27">
            <v>0</v>
          </cell>
          <cell r="N27">
            <v>125276</v>
          </cell>
          <cell r="O27">
            <v>0</v>
          </cell>
          <cell r="P27">
            <v>24053069.93</v>
          </cell>
          <cell r="Q27">
            <v>0</v>
          </cell>
          <cell r="R27">
            <v>24178345.93</v>
          </cell>
          <cell r="S27">
            <v>0</v>
          </cell>
          <cell r="U27">
            <v>24178345.93</v>
          </cell>
          <cell r="V27">
            <v>125276</v>
          </cell>
          <cell r="W27">
            <v>90668.797000000006</v>
          </cell>
        </row>
        <row r="28">
          <cell r="D28">
            <v>19060</v>
          </cell>
          <cell r="E28" t="str">
            <v xml:space="preserve">OFFICE DU NIGER CONSOLIDATION </v>
          </cell>
          <cell r="F28" t="str">
            <v>XDR</v>
          </cell>
          <cell r="G28">
            <v>3</v>
          </cell>
          <cell r="H28">
            <v>30049490.649999999</v>
          </cell>
          <cell r="I28">
            <v>0.75</v>
          </cell>
          <cell r="J28">
            <v>112685.59</v>
          </cell>
          <cell r="K28">
            <v>0</v>
          </cell>
          <cell r="L28">
            <v>0</v>
          </cell>
          <cell r="M28">
            <v>0</v>
          </cell>
          <cell r="N28">
            <v>309788</v>
          </cell>
          <cell r="O28">
            <v>0</v>
          </cell>
          <cell r="P28">
            <v>29739702.649999999</v>
          </cell>
          <cell r="Q28">
            <v>0</v>
          </cell>
          <cell r="R28">
            <v>30049490.649999999</v>
          </cell>
          <cell r="S28">
            <v>0</v>
          </cell>
          <cell r="U28">
            <v>30049490.649999999</v>
          </cell>
          <cell r="V28">
            <v>309788</v>
          </cell>
          <cell r="W28">
            <v>112685.59</v>
          </cell>
        </row>
        <row r="29">
          <cell r="D29" t="str">
            <v>A0350</v>
          </cell>
          <cell r="E29" t="str">
            <v xml:space="preserve">OFFICE DU NIGER CONSOLIDATION </v>
          </cell>
          <cell r="F29" t="str">
            <v>XDR</v>
          </cell>
          <cell r="G29">
            <v>3</v>
          </cell>
          <cell r="H29">
            <v>6961568.9699999997</v>
          </cell>
          <cell r="I29">
            <v>0.75</v>
          </cell>
          <cell r="J29">
            <v>26105.883999999998</v>
          </cell>
          <cell r="K29">
            <v>0</v>
          </cell>
          <cell r="L29">
            <v>0</v>
          </cell>
          <cell r="M29">
            <v>0</v>
          </cell>
          <cell r="N29">
            <v>35337</v>
          </cell>
          <cell r="O29">
            <v>0</v>
          </cell>
          <cell r="P29">
            <v>6926231.9699999997</v>
          </cell>
          <cell r="Q29">
            <v>0</v>
          </cell>
          <cell r="R29">
            <v>6961568.9699999997</v>
          </cell>
          <cell r="S29">
            <v>0</v>
          </cell>
          <cell r="U29">
            <v>6961568.9699999997</v>
          </cell>
          <cell r="V29">
            <v>35337</v>
          </cell>
          <cell r="W29">
            <v>26105.883999999998</v>
          </cell>
        </row>
        <row r="30">
          <cell r="D30">
            <v>23700</v>
          </cell>
          <cell r="E30" t="str">
            <v xml:space="preserve">NATURAL RESOURCE MANAGEMENT   </v>
          </cell>
          <cell r="F30" t="str">
            <v>XDR</v>
          </cell>
          <cell r="G30">
            <v>3</v>
          </cell>
          <cell r="H30">
            <v>13672630.92</v>
          </cell>
          <cell r="I30">
            <v>0.75</v>
          </cell>
          <cell r="J30">
            <v>51272.366000000002</v>
          </cell>
          <cell r="K30">
            <v>1327369.08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13672630.92</v>
          </cell>
          <cell r="Q30">
            <v>1327369.08</v>
          </cell>
          <cell r="R30">
            <v>13672630.92</v>
          </cell>
          <cell r="S30">
            <v>1327369.08</v>
          </cell>
          <cell r="T30">
            <v>15000000</v>
          </cell>
          <cell r="U30">
            <v>13672630.92</v>
          </cell>
          <cell r="V30">
            <v>0</v>
          </cell>
          <cell r="W30">
            <v>51272.365949999999</v>
          </cell>
        </row>
        <row r="31">
          <cell r="D31">
            <v>19980</v>
          </cell>
          <cell r="E31" t="str">
            <v xml:space="preserve">SECOND POWER                  </v>
          </cell>
          <cell r="F31" t="str">
            <v>XDR</v>
          </cell>
          <cell r="G31">
            <v>3</v>
          </cell>
          <cell r="H31">
            <v>23434839.969999999</v>
          </cell>
          <cell r="I31">
            <v>0.75</v>
          </cell>
          <cell r="J31">
            <v>87880.65</v>
          </cell>
          <cell r="K31">
            <v>0</v>
          </cell>
          <cell r="L31">
            <v>0</v>
          </cell>
          <cell r="M31">
            <v>0</v>
          </cell>
          <cell r="N31">
            <v>236715</v>
          </cell>
          <cell r="O31">
            <v>0</v>
          </cell>
          <cell r="P31">
            <v>23198124.969999999</v>
          </cell>
          <cell r="Q31">
            <v>0</v>
          </cell>
          <cell r="R31">
            <v>23434839.969999999</v>
          </cell>
          <cell r="S31">
            <v>0</v>
          </cell>
          <cell r="U31">
            <v>23434839.969999999</v>
          </cell>
          <cell r="V31">
            <v>236715</v>
          </cell>
          <cell r="W31">
            <v>87880.65</v>
          </cell>
        </row>
        <row r="32">
          <cell r="D32">
            <v>20540</v>
          </cell>
          <cell r="E32" t="str">
            <v>EDUCATION SECTOR CONSOLIDATION</v>
          </cell>
          <cell r="F32" t="str">
            <v>XDR</v>
          </cell>
          <cell r="G32">
            <v>3</v>
          </cell>
          <cell r="H32">
            <v>18361199.170000002</v>
          </cell>
          <cell r="I32">
            <v>0.75</v>
          </cell>
          <cell r="J32">
            <v>68854.497000000003</v>
          </cell>
          <cell r="K32">
            <v>0</v>
          </cell>
          <cell r="L32">
            <v>0</v>
          </cell>
          <cell r="M32">
            <v>0</v>
          </cell>
          <cell r="N32">
            <v>185465</v>
          </cell>
          <cell r="O32">
            <v>0</v>
          </cell>
          <cell r="P32">
            <v>18175734.170000002</v>
          </cell>
          <cell r="Q32">
            <v>0</v>
          </cell>
          <cell r="R32">
            <v>18361199.170000002</v>
          </cell>
          <cell r="S32">
            <v>0</v>
          </cell>
          <cell r="U32">
            <v>18361199.170000002</v>
          </cell>
          <cell r="V32">
            <v>185465</v>
          </cell>
          <cell r="W32">
            <v>68854.497000000003</v>
          </cell>
        </row>
        <row r="33">
          <cell r="D33" t="str">
            <v>N0210</v>
          </cell>
          <cell r="E33" t="str">
            <v>PILOT PRIVATE IRRIGATION PROMO</v>
          </cell>
          <cell r="F33" t="str">
            <v>XDR</v>
          </cell>
          <cell r="G33">
            <v>3</v>
          </cell>
          <cell r="H33">
            <v>678299.1</v>
          </cell>
          <cell r="I33">
            <v>0.75</v>
          </cell>
          <cell r="J33">
            <v>2543.6219999999998</v>
          </cell>
          <cell r="K33">
            <v>2321700.9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678299.1</v>
          </cell>
          <cell r="Q33">
            <v>2321700.9</v>
          </cell>
          <cell r="R33">
            <v>678299.1</v>
          </cell>
          <cell r="S33">
            <v>2321700.9</v>
          </cell>
          <cell r="T33">
            <v>3000000</v>
          </cell>
          <cell r="U33">
            <v>678299.1</v>
          </cell>
          <cell r="V33">
            <v>0</v>
          </cell>
          <cell r="W33">
            <v>2543.6216250000002</v>
          </cell>
        </row>
        <row r="34">
          <cell r="D34">
            <v>28500</v>
          </cell>
          <cell r="E34" t="str">
            <v xml:space="preserve">SELINGUE POWER REHABILITATION </v>
          </cell>
          <cell r="F34" t="str">
            <v>XDR</v>
          </cell>
          <cell r="G34">
            <v>3</v>
          </cell>
          <cell r="H34">
            <v>12391609.359999999</v>
          </cell>
          <cell r="I34">
            <v>0.75</v>
          </cell>
          <cell r="J34">
            <v>46468.535000000003</v>
          </cell>
          <cell r="K34">
            <v>6108390.6399999997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12391609.359999999</v>
          </cell>
          <cell r="Q34">
            <v>6108390.6399999997</v>
          </cell>
          <cell r="R34">
            <v>12391609.359999999</v>
          </cell>
          <cell r="S34">
            <v>6108390.6399999997</v>
          </cell>
          <cell r="T34">
            <v>18500000</v>
          </cell>
          <cell r="U34">
            <v>12391609.359999999</v>
          </cell>
          <cell r="V34">
            <v>0</v>
          </cell>
          <cell r="W34">
            <v>46468.535099999994</v>
          </cell>
        </row>
        <row r="35">
          <cell r="D35">
            <v>29700</v>
          </cell>
          <cell r="E35" t="str">
            <v xml:space="preserve">REGIONAL HYDROPOWER DEV       </v>
          </cell>
          <cell r="F35" t="str">
            <v>XDR</v>
          </cell>
          <cell r="G35">
            <v>3</v>
          </cell>
          <cell r="H35">
            <v>4109800.04</v>
          </cell>
          <cell r="I35">
            <v>0.75</v>
          </cell>
          <cell r="J35">
            <v>15411.75</v>
          </cell>
          <cell r="K35">
            <v>8490199.9600000009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4109800.04</v>
          </cell>
          <cell r="Q35">
            <v>8490199.9600000009</v>
          </cell>
          <cell r="R35">
            <v>4109800.04</v>
          </cell>
          <cell r="S35">
            <v>8490199.9600000009</v>
          </cell>
          <cell r="T35">
            <v>12600000</v>
          </cell>
          <cell r="U35">
            <v>4109800.04</v>
          </cell>
          <cell r="V35">
            <v>0</v>
          </cell>
          <cell r="W35">
            <v>15411.750149999996</v>
          </cell>
        </row>
        <row r="36">
          <cell r="D36" t="str">
            <v>N0040</v>
          </cell>
          <cell r="E36" t="str">
            <v xml:space="preserve">URBAN DEV. &amp; DECENTRALIZATION </v>
          </cell>
          <cell r="F36" t="str">
            <v>XDR</v>
          </cell>
          <cell r="G36">
            <v>3</v>
          </cell>
          <cell r="H36">
            <v>6033277.75</v>
          </cell>
          <cell r="I36">
            <v>0.75</v>
          </cell>
          <cell r="J36">
            <v>22624.792000000001</v>
          </cell>
          <cell r="K36">
            <v>49466722.25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6033277.75</v>
          </cell>
          <cell r="Q36">
            <v>49466722.25</v>
          </cell>
          <cell r="R36">
            <v>6033277.75</v>
          </cell>
          <cell r="S36">
            <v>49466722.25</v>
          </cell>
          <cell r="T36">
            <v>55500000</v>
          </cell>
          <cell r="U36">
            <v>6033277.75</v>
          </cell>
          <cell r="V36">
            <v>0</v>
          </cell>
          <cell r="W36">
            <v>22624.791562499999</v>
          </cell>
        </row>
        <row r="37">
          <cell r="D37">
            <v>7330</v>
          </cell>
          <cell r="E37" t="str">
            <v xml:space="preserve">SECOND EDUCATION              </v>
          </cell>
          <cell r="F37" t="str">
            <v>USD</v>
          </cell>
          <cell r="G37">
            <v>4</v>
          </cell>
          <cell r="H37">
            <v>7962830.4299999997</v>
          </cell>
          <cell r="I37">
            <v>0.75</v>
          </cell>
          <cell r="J37">
            <v>29860.614000000001</v>
          </cell>
          <cell r="K37">
            <v>0</v>
          </cell>
          <cell r="L37">
            <v>0</v>
          </cell>
          <cell r="M37">
            <v>0</v>
          </cell>
          <cell r="N37">
            <v>144778</v>
          </cell>
          <cell r="O37">
            <v>0</v>
          </cell>
          <cell r="P37">
            <v>7818052.4299999997</v>
          </cell>
          <cell r="Q37">
            <v>0</v>
          </cell>
          <cell r="R37">
            <v>7962830.4299999997</v>
          </cell>
          <cell r="S37">
            <v>0</v>
          </cell>
          <cell r="U37">
            <v>7962830.4299999997</v>
          </cell>
          <cell r="V37">
            <v>144778</v>
          </cell>
          <cell r="W37">
            <v>29860.614000000001</v>
          </cell>
        </row>
        <row r="38">
          <cell r="D38">
            <v>7530</v>
          </cell>
          <cell r="E38" t="str">
            <v xml:space="preserve">SECOND MOPTI RICE             </v>
          </cell>
          <cell r="F38" t="str">
            <v>USD</v>
          </cell>
          <cell r="G38">
            <v>4</v>
          </cell>
          <cell r="H38">
            <v>12600000</v>
          </cell>
          <cell r="I38">
            <v>0.75</v>
          </cell>
          <cell r="J38">
            <v>47250</v>
          </cell>
          <cell r="K38">
            <v>0</v>
          </cell>
          <cell r="L38">
            <v>0</v>
          </cell>
          <cell r="M38">
            <v>0</v>
          </cell>
          <cell r="N38">
            <v>225000</v>
          </cell>
          <cell r="O38">
            <v>0</v>
          </cell>
          <cell r="P38">
            <v>12375000</v>
          </cell>
          <cell r="Q38">
            <v>0</v>
          </cell>
          <cell r="R38">
            <v>12600000</v>
          </cell>
          <cell r="S38">
            <v>0</v>
          </cell>
          <cell r="U38">
            <v>12600000</v>
          </cell>
          <cell r="V38">
            <v>225000</v>
          </cell>
          <cell r="W38">
            <v>47250</v>
          </cell>
        </row>
        <row r="39">
          <cell r="D39">
            <v>8540</v>
          </cell>
          <cell r="E39" t="str">
            <v>TECHNICAL ASSIST.&amp; ENGINEERING</v>
          </cell>
          <cell r="F39" t="str">
            <v>USD</v>
          </cell>
          <cell r="G39">
            <v>4</v>
          </cell>
          <cell r="H39">
            <v>3913747.78</v>
          </cell>
          <cell r="I39">
            <v>0.75</v>
          </cell>
          <cell r="J39">
            <v>14676.554</v>
          </cell>
          <cell r="K39">
            <v>0</v>
          </cell>
          <cell r="L39">
            <v>0</v>
          </cell>
          <cell r="M39">
            <v>0</v>
          </cell>
          <cell r="N39">
            <v>67478</v>
          </cell>
          <cell r="O39">
            <v>0</v>
          </cell>
          <cell r="P39">
            <v>3846269.78</v>
          </cell>
          <cell r="Q39">
            <v>0</v>
          </cell>
          <cell r="R39">
            <v>3913747.78</v>
          </cell>
          <cell r="S39">
            <v>0</v>
          </cell>
          <cell r="U39">
            <v>3913747.78</v>
          </cell>
          <cell r="V39">
            <v>67478</v>
          </cell>
          <cell r="W39">
            <v>14676.554</v>
          </cell>
        </row>
        <row r="40">
          <cell r="D40">
            <v>16290</v>
          </cell>
          <cell r="E40" t="str">
            <v xml:space="preserve">FIFTH HIGHWAY                 </v>
          </cell>
          <cell r="F40" t="str">
            <v>XDR</v>
          </cell>
          <cell r="G40">
            <v>4</v>
          </cell>
          <cell r="H40">
            <v>48418500</v>
          </cell>
          <cell r="I40">
            <v>0.75</v>
          </cell>
          <cell r="J40">
            <v>181569.375</v>
          </cell>
          <cell r="K40">
            <v>0</v>
          </cell>
          <cell r="L40">
            <v>0</v>
          </cell>
          <cell r="M40">
            <v>0</v>
          </cell>
          <cell r="N40">
            <v>253500</v>
          </cell>
          <cell r="O40">
            <v>0</v>
          </cell>
          <cell r="P40">
            <v>48165000</v>
          </cell>
          <cell r="Q40">
            <v>0</v>
          </cell>
          <cell r="R40">
            <v>48418500</v>
          </cell>
          <cell r="S40">
            <v>0</v>
          </cell>
          <cell r="U40">
            <v>48418500</v>
          </cell>
          <cell r="V40">
            <v>253500</v>
          </cell>
          <cell r="W40">
            <v>181569.375</v>
          </cell>
        </row>
        <row r="41">
          <cell r="D41">
            <v>23710</v>
          </cell>
          <cell r="E41" t="str">
            <v>PUBLIC WORKS AND CAPACITY BLDG</v>
          </cell>
          <cell r="F41" t="str">
            <v>XDR</v>
          </cell>
          <cell r="G41">
            <v>4</v>
          </cell>
          <cell r="H41">
            <v>14510908.390000001</v>
          </cell>
          <cell r="I41">
            <v>0.75</v>
          </cell>
          <cell r="J41">
            <v>54415.906000000003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14510908.390000001</v>
          </cell>
          <cell r="Q41">
            <v>0</v>
          </cell>
          <cell r="R41">
            <v>14510908.390000001</v>
          </cell>
          <cell r="S41">
            <v>0</v>
          </cell>
          <cell r="U41">
            <v>14510908.390000001</v>
          </cell>
          <cell r="V41">
            <v>0</v>
          </cell>
          <cell r="W41">
            <v>54415.906000000003</v>
          </cell>
        </row>
        <row r="42">
          <cell r="D42">
            <v>23711</v>
          </cell>
          <cell r="E42" t="str">
            <v>PUBLIC WORKS AND CAPACITY BLDG</v>
          </cell>
          <cell r="F42" t="str">
            <v>XDR</v>
          </cell>
          <cell r="G42">
            <v>4</v>
          </cell>
          <cell r="H42">
            <v>6602857.9299999997</v>
          </cell>
          <cell r="I42">
            <v>0.75</v>
          </cell>
          <cell r="J42">
            <v>24760.717000000001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6602857.9299999997</v>
          </cell>
          <cell r="Q42">
            <v>0</v>
          </cell>
          <cell r="R42">
            <v>6602857.9299999997</v>
          </cell>
          <cell r="S42">
            <v>0</v>
          </cell>
          <cell r="U42">
            <v>6602857.9299999997</v>
          </cell>
          <cell r="V42">
            <v>0</v>
          </cell>
          <cell r="W42">
            <v>24760.717000000001</v>
          </cell>
        </row>
        <row r="43">
          <cell r="D43">
            <v>23900</v>
          </cell>
          <cell r="E43" t="str">
            <v xml:space="preserve">MINING SECTOR CAPACITY-BLDG   </v>
          </cell>
          <cell r="F43" t="str">
            <v>XDR</v>
          </cell>
          <cell r="G43">
            <v>4</v>
          </cell>
          <cell r="H43">
            <v>4358718.6399999997</v>
          </cell>
          <cell r="I43">
            <v>0.75</v>
          </cell>
          <cell r="J43">
            <v>16345.195</v>
          </cell>
          <cell r="K43">
            <v>41281.360000000001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4358718.6399999997</v>
          </cell>
          <cell r="Q43">
            <v>41281.360000000001</v>
          </cell>
          <cell r="R43">
            <v>4358718.6399999997</v>
          </cell>
          <cell r="S43">
            <v>41281.360000000001</v>
          </cell>
          <cell r="T43">
            <v>4400000</v>
          </cell>
          <cell r="U43">
            <v>4358718.6399999997</v>
          </cell>
          <cell r="V43">
            <v>0</v>
          </cell>
          <cell r="W43">
            <v>16345.194899999999</v>
          </cell>
        </row>
        <row r="44">
          <cell r="D44">
            <v>14030</v>
          </cell>
          <cell r="E44" t="str">
            <v xml:space="preserve">BIOMASS ALCOHOL &amp; ENERGY      </v>
          </cell>
          <cell r="F44" t="str">
            <v>XDR</v>
          </cell>
          <cell r="G44">
            <v>4</v>
          </cell>
          <cell r="H44">
            <v>6573831.2599999998</v>
          </cell>
          <cell r="I44">
            <v>0.75</v>
          </cell>
          <cell r="J44">
            <v>24651.866999999998</v>
          </cell>
          <cell r="K44">
            <v>0</v>
          </cell>
          <cell r="L44">
            <v>0</v>
          </cell>
          <cell r="M44">
            <v>0</v>
          </cell>
          <cell r="N44">
            <v>35154</v>
          </cell>
          <cell r="O44">
            <v>0</v>
          </cell>
          <cell r="P44">
            <v>6538677.2599999998</v>
          </cell>
          <cell r="Q44">
            <v>0</v>
          </cell>
          <cell r="R44">
            <v>6573831.2599999998</v>
          </cell>
          <cell r="S44">
            <v>0</v>
          </cell>
          <cell r="U44">
            <v>6573831.2599999998</v>
          </cell>
          <cell r="V44">
            <v>35154</v>
          </cell>
          <cell r="W44">
            <v>24651.866999999998</v>
          </cell>
        </row>
        <row r="45">
          <cell r="D45">
            <v>16540</v>
          </cell>
          <cell r="E45" t="str">
            <v xml:space="preserve">SECOND FORESTRY               </v>
          </cell>
          <cell r="F45" t="str">
            <v>XDR</v>
          </cell>
          <cell r="G45">
            <v>4</v>
          </cell>
          <cell r="H45">
            <v>5657477.4299999997</v>
          </cell>
          <cell r="I45">
            <v>0.75</v>
          </cell>
          <cell r="J45">
            <v>21215.54</v>
          </cell>
          <cell r="K45">
            <v>0</v>
          </cell>
          <cell r="L45">
            <v>0</v>
          </cell>
          <cell r="M45">
            <v>0</v>
          </cell>
          <cell r="N45">
            <v>29465</v>
          </cell>
          <cell r="O45">
            <v>0</v>
          </cell>
          <cell r="P45">
            <v>5628012.4299999997</v>
          </cell>
          <cell r="Q45">
            <v>0</v>
          </cell>
          <cell r="R45">
            <v>5657477.4299999997</v>
          </cell>
          <cell r="S45">
            <v>0</v>
          </cell>
          <cell r="U45">
            <v>5657477.4299999997</v>
          </cell>
          <cell r="V45">
            <v>29465</v>
          </cell>
          <cell r="W45">
            <v>21215.54</v>
          </cell>
        </row>
        <row r="46">
          <cell r="D46">
            <v>21880</v>
          </cell>
          <cell r="E46" t="str">
            <v xml:space="preserve">STRUCTURAL ADJUSTMENT         </v>
          </cell>
          <cell r="F46" t="str">
            <v>XDR</v>
          </cell>
          <cell r="G46">
            <v>4</v>
          </cell>
          <cell r="H46">
            <v>50290160.079999998</v>
          </cell>
          <cell r="I46">
            <v>0.75</v>
          </cell>
          <cell r="J46">
            <v>188588.1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50290160.079999998</v>
          </cell>
          <cell r="Q46">
            <v>0</v>
          </cell>
          <cell r="R46">
            <v>50290160.079999998</v>
          </cell>
          <cell r="S46">
            <v>0</v>
          </cell>
          <cell r="U46">
            <v>50290160.079999998</v>
          </cell>
          <cell r="V46">
            <v>0</v>
          </cell>
          <cell r="W46">
            <v>188588.1</v>
          </cell>
        </row>
        <row r="47">
          <cell r="D47">
            <v>22170</v>
          </cell>
          <cell r="E47" t="str">
            <v>2ND HEALTH, POPULATION &amp; RURAL</v>
          </cell>
          <cell r="F47" t="str">
            <v>XDR</v>
          </cell>
          <cell r="G47">
            <v>4</v>
          </cell>
          <cell r="H47">
            <v>19123353.859999999</v>
          </cell>
          <cell r="I47">
            <v>0.75</v>
          </cell>
          <cell r="J47">
            <v>71712.577000000005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19123353.859999999</v>
          </cell>
          <cell r="Q47">
            <v>0</v>
          </cell>
          <cell r="R47">
            <v>19123353.859999999</v>
          </cell>
          <cell r="S47">
            <v>0</v>
          </cell>
          <cell r="U47">
            <v>19123353.859999999</v>
          </cell>
          <cell r="V47">
            <v>0</v>
          </cell>
          <cell r="W47">
            <v>71712.577000000005</v>
          </cell>
        </row>
        <row r="48">
          <cell r="D48">
            <v>26730</v>
          </cell>
          <cell r="E48" t="str">
            <v xml:space="preserve">EDUCATION SECTORAL ADJUSTMENT </v>
          </cell>
          <cell r="F48" t="str">
            <v>XDR</v>
          </cell>
          <cell r="G48">
            <v>4</v>
          </cell>
          <cell r="H48">
            <v>34300000</v>
          </cell>
          <cell r="I48">
            <v>0.75</v>
          </cell>
          <cell r="J48">
            <v>128625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34300000</v>
          </cell>
          <cell r="Q48">
            <v>0</v>
          </cell>
          <cell r="R48">
            <v>34300000</v>
          </cell>
          <cell r="S48">
            <v>0</v>
          </cell>
          <cell r="U48">
            <v>34300000</v>
          </cell>
          <cell r="V48">
            <v>0</v>
          </cell>
          <cell r="W48">
            <v>128625</v>
          </cell>
        </row>
        <row r="49">
          <cell r="D49">
            <v>26170</v>
          </cell>
          <cell r="E49" t="str">
            <v xml:space="preserve">TRANSPORT SECTOR              </v>
          </cell>
          <cell r="F49" t="str">
            <v>XDR</v>
          </cell>
          <cell r="G49">
            <v>4</v>
          </cell>
          <cell r="H49">
            <v>30513173.690000001</v>
          </cell>
          <cell r="I49">
            <v>0.75</v>
          </cell>
          <cell r="J49">
            <v>114424.401</v>
          </cell>
          <cell r="K49">
            <v>15586826.310000001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30513173.690000001</v>
          </cell>
          <cell r="Q49">
            <v>15586826.310000001</v>
          </cell>
          <cell r="R49">
            <v>30513173.690000001</v>
          </cell>
          <cell r="S49">
            <v>15586826.310000001</v>
          </cell>
          <cell r="T49">
            <v>46100000</v>
          </cell>
          <cell r="U49">
            <v>30513173.689999998</v>
          </cell>
          <cell r="V49">
            <v>0</v>
          </cell>
          <cell r="W49">
            <v>114424.40133749999</v>
          </cell>
        </row>
        <row r="50">
          <cell r="D50">
            <v>19370</v>
          </cell>
          <cell r="E50" t="str">
            <v xml:space="preserve">PUBLIC ENTERPRISE SECTOR ADJ. </v>
          </cell>
          <cell r="F50" t="str">
            <v>XDR</v>
          </cell>
          <cell r="G50">
            <v>5</v>
          </cell>
          <cell r="H50">
            <v>28518000</v>
          </cell>
          <cell r="I50">
            <v>0.75</v>
          </cell>
          <cell r="J50">
            <v>106942.5</v>
          </cell>
          <cell r="K50">
            <v>0</v>
          </cell>
          <cell r="L50">
            <v>0</v>
          </cell>
          <cell r="M50">
            <v>0</v>
          </cell>
          <cell r="N50">
            <v>294000</v>
          </cell>
          <cell r="O50">
            <v>0</v>
          </cell>
          <cell r="P50">
            <v>28224000</v>
          </cell>
          <cell r="Q50">
            <v>0</v>
          </cell>
          <cell r="R50">
            <v>28518000</v>
          </cell>
          <cell r="S50">
            <v>0</v>
          </cell>
          <cell r="U50">
            <v>28518000</v>
          </cell>
          <cell r="V50">
            <v>294000</v>
          </cell>
          <cell r="W50">
            <v>106942.5</v>
          </cell>
        </row>
        <row r="51">
          <cell r="D51">
            <v>19380</v>
          </cell>
          <cell r="E51" t="str">
            <v>PUBLIC ENTERPRISE INSTITU. DEV</v>
          </cell>
          <cell r="F51" t="str">
            <v>XDR</v>
          </cell>
          <cell r="G51">
            <v>5</v>
          </cell>
          <cell r="H51">
            <v>6641880.5499999998</v>
          </cell>
          <cell r="I51">
            <v>0.75</v>
          </cell>
          <cell r="J51">
            <v>24907.052</v>
          </cell>
          <cell r="K51">
            <v>0</v>
          </cell>
          <cell r="L51">
            <v>0</v>
          </cell>
          <cell r="M51">
            <v>0</v>
          </cell>
          <cell r="N51">
            <v>68472</v>
          </cell>
          <cell r="O51">
            <v>0</v>
          </cell>
          <cell r="P51">
            <v>6573408.5499999998</v>
          </cell>
          <cell r="Q51">
            <v>0</v>
          </cell>
          <cell r="R51">
            <v>6641880.5499999998</v>
          </cell>
          <cell r="S51">
            <v>0</v>
          </cell>
          <cell r="U51">
            <v>6641880.5499999998</v>
          </cell>
          <cell r="V51">
            <v>68472</v>
          </cell>
          <cell r="W51">
            <v>24907.052</v>
          </cell>
        </row>
        <row r="52">
          <cell r="D52">
            <v>22350</v>
          </cell>
          <cell r="E52" t="str">
            <v xml:space="preserve">AGRICULTURAL SERVICES         </v>
          </cell>
          <cell r="F52" t="str">
            <v>XDR</v>
          </cell>
          <cell r="G52">
            <v>5</v>
          </cell>
          <cell r="H52">
            <v>18300000</v>
          </cell>
          <cell r="I52">
            <v>0.75</v>
          </cell>
          <cell r="J52">
            <v>68625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18300000</v>
          </cell>
          <cell r="Q52">
            <v>0</v>
          </cell>
          <cell r="R52">
            <v>18300000</v>
          </cell>
          <cell r="S52">
            <v>0</v>
          </cell>
          <cell r="U52">
            <v>18300000</v>
          </cell>
          <cell r="V52">
            <v>0</v>
          </cell>
          <cell r="W52">
            <v>68625</v>
          </cell>
        </row>
        <row r="53">
          <cell r="D53">
            <v>25800</v>
          </cell>
          <cell r="E53" t="str">
            <v xml:space="preserve">ECONOMIC RECOVERY             </v>
          </cell>
          <cell r="F53" t="str">
            <v>XDR</v>
          </cell>
          <cell r="G53">
            <v>5</v>
          </cell>
          <cell r="H53">
            <v>18200000</v>
          </cell>
          <cell r="I53">
            <v>0.75</v>
          </cell>
          <cell r="J53">
            <v>68250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18200000</v>
          </cell>
          <cell r="Q53">
            <v>0</v>
          </cell>
          <cell r="R53">
            <v>18200000</v>
          </cell>
          <cell r="S53">
            <v>0</v>
          </cell>
          <cell r="U53">
            <v>18200000</v>
          </cell>
          <cell r="V53">
            <v>0</v>
          </cell>
          <cell r="W53">
            <v>68250</v>
          </cell>
        </row>
        <row r="54">
          <cell r="D54">
            <v>25570</v>
          </cell>
          <cell r="E54" t="str">
            <v>NATIONAL AGRICULTURAL RESEARCH</v>
          </cell>
          <cell r="F54" t="str">
            <v>XDR</v>
          </cell>
          <cell r="G54">
            <v>5</v>
          </cell>
          <cell r="H54">
            <v>10346435.42</v>
          </cell>
          <cell r="I54">
            <v>0.75</v>
          </cell>
          <cell r="J54">
            <v>38799.133000000002</v>
          </cell>
          <cell r="K54">
            <v>3853564.58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10346435.42</v>
          </cell>
          <cell r="Q54">
            <v>3853564.58</v>
          </cell>
          <cell r="R54">
            <v>10346435.42</v>
          </cell>
          <cell r="S54">
            <v>3853564.58</v>
          </cell>
          <cell r="T54">
            <v>14200000</v>
          </cell>
          <cell r="U54">
            <v>10346435.42</v>
          </cell>
          <cell r="V54">
            <v>0</v>
          </cell>
          <cell r="W54">
            <v>38799.132825000001</v>
          </cell>
        </row>
        <row r="55">
          <cell r="D55">
            <v>8830</v>
          </cell>
          <cell r="E55" t="str">
            <v xml:space="preserve">FORESTRY                      </v>
          </cell>
          <cell r="F55" t="str">
            <v>USD</v>
          </cell>
          <cell r="G55">
            <v>5</v>
          </cell>
          <cell r="H55">
            <v>3915000</v>
          </cell>
          <cell r="I55">
            <v>0.75</v>
          </cell>
          <cell r="J55">
            <v>14681.25</v>
          </cell>
          <cell r="K55">
            <v>0</v>
          </cell>
          <cell r="L55">
            <v>0</v>
          </cell>
          <cell r="M55">
            <v>0</v>
          </cell>
          <cell r="N55">
            <v>67500</v>
          </cell>
          <cell r="O55">
            <v>0</v>
          </cell>
          <cell r="P55">
            <v>3847500</v>
          </cell>
          <cell r="Q55">
            <v>0</v>
          </cell>
          <cell r="R55">
            <v>3915000</v>
          </cell>
          <cell r="S55">
            <v>0</v>
          </cell>
          <cell r="U55">
            <v>3915000</v>
          </cell>
          <cell r="V55">
            <v>67500</v>
          </cell>
          <cell r="W55">
            <v>14681.25</v>
          </cell>
        </row>
        <row r="56">
          <cell r="D56">
            <v>11740</v>
          </cell>
          <cell r="E56" t="str">
            <v xml:space="preserve">ODIPAC TECHNICAL ASSISTANCE   </v>
          </cell>
          <cell r="F56" t="str">
            <v>XDR</v>
          </cell>
          <cell r="G56">
            <v>5</v>
          </cell>
          <cell r="H56">
            <v>5032500</v>
          </cell>
          <cell r="I56">
            <v>0.75</v>
          </cell>
          <cell r="J56">
            <v>18871.875</v>
          </cell>
          <cell r="K56">
            <v>0</v>
          </cell>
          <cell r="L56">
            <v>0</v>
          </cell>
          <cell r="M56">
            <v>0</v>
          </cell>
          <cell r="N56">
            <v>27500</v>
          </cell>
          <cell r="O56">
            <v>0</v>
          </cell>
          <cell r="P56">
            <v>5005000</v>
          </cell>
          <cell r="Q56">
            <v>0</v>
          </cell>
          <cell r="R56">
            <v>5032500</v>
          </cell>
          <cell r="S56">
            <v>0</v>
          </cell>
          <cell r="U56">
            <v>5032500</v>
          </cell>
          <cell r="V56">
            <v>27500</v>
          </cell>
          <cell r="W56">
            <v>18871.875</v>
          </cell>
        </row>
        <row r="57">
          <cell r="D57">
            <v>14220</v>
          </cell>
          <cell r="E57" t="str">
            <v xml:space="preserve">HEALTH DEVELOPMENT            </v>
          </cell>
          <cell r="F57" t="str">
            <v>XDR</v>
          </cell>
          <cell r="G57">
            <v>5</v>
          </cell>
          <cell r="H57">
            <v>14647893.75</v>
          </cell>
          <cell r="I57">
            <v>0.75</v>
          </cell>
          <cell r="J57">
            <v>54929.601999999999</v>
          </cell>
          <cell r="K57">
            <v>0</v>
          </cell>
          <cell r="L57">
            <v>0</v>
          </cell>
          <cell r="M57">
            <v>0</v>
          </cell>
          <cell r="N57">
            <v>77914</v>
          </cell>
          <cell r="O57">
            <v>0</v>
          </cell>
          <cell r="P57">
            <v>14569979.75</v>
          </cell>
          <cell r="Q57">
            <v>0</v>
          </cell>
          <cell r="R57">
            <v>14647893.75</v>
          </cell>
          <cell r="S57">
            <v>0</v>
          </cell>
          <cell r="U57">
            <v>14647893.75</v>
          </cell>
          <cell r="V57">
            <v>77914</v>
          </cell>
          <cell r="W57">
            <v>54929.601999999999</v>
          </cell>
        </row>
        <row r="58">
          <cell r="D58">
            <v>24320</v>
          </cell>
          <cell r="E58" t="str">
            <v xml:space="preserve">PRIVATE SECTOR ASSISTANCE     </v>
          </cell>
          <cell r="F58" t="str">
            <v>XDR</v>
          </cell>
          <cell r="G58">
            <v>5</v>
          </cell>
          <cell r="H58">
            <v>4205896.78</v>
          </cell>
          <cell r="I58">
            <v>0.75</v>
          </cell>
          <cell r="J58">
            <v>15772.112999999999</v>
          </cell>
          <cell r="K58">
            <v>3994103.22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4205896.78</v>
          </cell>
          <cell r="Q58">
            <v>3994103.22</v>
          </cell>
          <cell r="R58">
            <v>4205896.78</v>
          </cell>
          <cell r="S58">
            <v>3994103.22</v>
          </cell>
          <cell r="T58">
            <v>8200000</v>
          </cell>
          <cell r="U58">
            <v>4205896.78</v>
          </cell>
          <cell r="V58">
            <v>0</v>
          </cell>
          <cell r="W58">
            <v>15772.112924999998</v>
          </cell>
        </row>
        <row r="59">
          <cell r="D59">
            <v>28940</v>
          </cell>
          <cell r="E59" t="str">
            <v xml:space="preserve">ECONOMIC MANAGEMENT           </v>
          </cell>
          <cell r="F59" t="str">
            <v>XDR</v>
          </cell>
          <cell r="G59">
            <v>5</v>
          </cell>
          <cell r="H59">
            <v>34520652.109999999</v>
          </cell>
          <cell r="I59">
            <v>0.75</v>
          </cell>
          <cell r="J59">
            <v>129452.44500000001</v>
          </cell>
          <cell r="K59">
            <v>7079347.8899999997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34520652.109999999</v>
          </cell>
          <cell r="Q59">
            <v>7079347.8899999997</v>
          </cell>
          <cell r="R59">
            <v>34520652.109999999</v>
          </cell>
          <cell r="S59">
            <v>7079347.8899999997</v>
          </cell>
          <cell r="T59">
            <v>41600000</v>
          </cell>
          <cell r="U59">
            <v>34520652.109999999</v>
          </cell>
          <cell r="V59">
            <v>0</v>
          </cell>
          <cell r="W59">
            <v>129452.44541249999</v>
          </cell>
        </row>
        <row r="60">
          <cell r="D60">
            <v>1970</v>
          </cell>
          <cell r="E60" t="str">
            <v xml:space="preserve">HIGHWAY                       </v>
          </cell>
          <cell r="F60" t="str">
            <v>USD</v>
          </cell>
          <cell r="G60">
            <v>6</v>
          </cell>
          <cell r="H60">
            <v>5448468.3200000003</v>
          </cell>
          <cell r="I60">
            <v>0.75</v>
          </cell>
          <cell r="J60">
            <v>20431.756000000001</v>
          </cell>
          <cell r="K60">
            <v>0</v>
          </cell>
          <cell r="L60">
            <v>0</v>
          </cell>
          <cell r="M60">
            <v>0</v>
          </cell>
          <cell r="N60">
            <v>132889.47</v>
          </cell>
          <cell r="O60">
            <v>0</v>
          </cell>
          <cell r="P60">
            <v>5315578.8499999996</v>
          </cell>
          <cell r="Q60">
            <v>0</v>
          </cell>
          <cell r="R60">
            <v>5448468.3200000003</v>
          </cell>
          <cell r="S60">
            <v>0</v>
          </cell>
          <cell r="U60">
            <v>5448468.3200000003</v>
          </cell>
          <cell r="V60">
            <v>132889.47</v>
          </cell>
          <cell r="W60">
            <v>20431.756000000001</v>
          </cell>
        </row>
        <row r="61">
          <cell r="D61">
            <v>2770</v>
          </cell>
          <cell r="E61" t="str">
            <v xml:space="preserve">MOPTI RICE                    </v>
          </cell>
          <cell r="F61" t="str">
            <v>USD</v>
          </cell>
          <cell r="G61">
            <v>6</v>
          </cell>
          <cell r="H61">
            <v>4563672.46</v>
          </cell>
          <cell r="I61">
            <v>0.75</v>
          </cell>
          <cell r="J61">
            <v>17113.772000000001</v>
          </cell>
          <cell r="K61">
            <v>0</v>
          </cell>
          <cell r="L61">
            <v>0</v>
          </cell>
          <cell r="M61">
            <v>0</v>
          </cell>
          <cell r="N61">
            <v>103719.83</v>
          </cell>
          <cell r="O61">
            <v>0</v>
          </cell>
          <cell r="P61">
            <v>4459952.63</v>
          </cell>
          <cell r="Q61">
            <v>0</v>
          </cell>
          <cell r="R61">
            <v>4563672.46</v>
          </cell>
          <cell r="S61">
            <v>0</v>
          </cell>
          <cell r="U61">
            <v>4563672.46</v>
          </cell>
          <cell r="V61">
            <v>103719.83</v>
          </cell>
          <cell r="W61">
            <v>17113.772000000001</v>
          </cell>
        </row>
        <row r="62">
          <cell r="D62">
            <v>2771</v>
          </cell>
          <cell r="E62" t="str">
            <v xml:space="preserve">MOPTI RICE                    </v>
          </cell>
          <cell r="F62" t="str">
            <v>USD</v>
          </cell>
          <cell r="G62">
            <v>6</v>
          </cell>
          <cell r="H62">
            <v>1716000</v>
          </cell>
          <cell r="I62">
            <v>0.75</v>
          </cell>
          <cell r="J62">
            <v>6435</v>
          </cell>
          <cell r="K62">
            <v>0</v>
          </cell>
          <cell r="L62">
            <v>0</v>
          </cell>
          <cell r="M62">
            <v>0</v>
          </cell>
          <cell r="N62">
            <v>39000</v>
          </cell>
          <cell r="O62">
            <v>0</v>
          </cell>
          <cell r="P62">
            <v>1677000</v>
          </cell>
          <cell r="Q62">
            <v>0</v>
          </cell>
          <cell r="R62">
            <v>1716000</v>
          </cell>
          <cell r="S62">
            <v>0</v>
          </cell>
          <cell r="U62">
            <v>1716000</v>
          </cell>
          <cell r="V62">
            <v>39000</v>
          </cell>
          <cell r="W62">
            <v>6435</v>
          </cell>
        </row>
        <row r="63">
          <cell r="D63">
            <v>3830</v>
          </cell>
          <cell r="E63" t="str">
            <v xml:space="preserve">SECOND HIGHWAY                </v>
          </cell>
          <cell r="F63" t="str">
            <v>USD</v>
          </cell>
          <cell r="G63">
            <v>6</v>
          </cell>
          <cell r="H63">
            <v>6555000</v>
          </cell>
          <cell r="I63">
            <v>0.75</v>
          </cell>
          <cell r="J63">
            <v>24581.25</v>
          </cell>
          <cell r="K63">
            <v>0</v>
          </cell>
          <cell r="L63">
            <v>0</v>
          </cell>
          <cell r="M63">
            <v>0</v>
          </cell>
          <cell r="N63">
            <v>142500</v>
          </cell>
          <cell r="O63">
            <v>0</v>
          </cell>
          <cell r="P63">
            <v>6412500</v>
          </cell>
          <cell r="Q63">
            <v>0</v>
          </cell>
          <cell r="R63">
            <v>6555000</v>
          </cell>
          <cell r="S63">
            <v>0</v>
          </cell>
          <cell r="U63">
            <v>6555000</v>
          </cell>
          <cell r="V63">
            <v>142500</v>
          </cell>
          <cell r="W63">
            <v>24581.25</v>
          </cell>
        </row>
        <row r="64">
          <cell r="D64">
            <v>3831</v>
          </cell>
          <cell r="E64" t="str">
            <v xml:space="preserve">SECOND HIGHWAY                </v>
          </cell>
          <cell r="F64" t="str">
            <v>USD</v>
          </cell>
          <cell r="G64">
            <v>6</v>
          </cell>
          <cell r="H64">
            <v>5727000</v>
          </cell>
          <cell r="I64">
            <v>0.75</v>
          </cell>
          <cell r="J64">
            <v>21476.25</v>
          </cell>
          <cell r="K64">
            <v>0</v>
          </cell>
          <cell r="L64">
            <v>0</v>
          </cell>
          <cell r="M64">
            <v>0</v>
          </cell>
          <cell r="N64">
            <v>124500</v>
          </cell>
          <cell r="O64">
            <v>0</v>
          </cell>
          <cell r="P64">
            <v>5602500</v>
          </cell>
          <cell r="Q64">
            <v>0</v>
          </cell>
          <cell r="R64">
            <v>5727000</v>
          </cell>
          <cell r="S64">
            <v>0</v>
          </cell>
          <cell r="U64">
            <v>5727000</v>
          </cell>
          <cell r="V64">
            <v>124500</v>
          </cell>
          <cell r="W64">
            <v>21476.25</v>
          </cell>
        </row>
        <row r="65">
          <cell r="D65">
            <v>5990</v>
          </cell>
          <cell r="E65" t="str">
            <v xml:space="preserve">THIRD HIGHWAY                 </v>
          </cell>
          <cell r="F65" t="str">
            <v>USD</v>
          </cell>
          <cell r="G65">
            <v>6</v>
          </cell>
          <cell r="H65">
            <v>7771879.4199999999</v>
          </cell>
          <cell r="I65">
            <v>0.75</v>
          </cell>
          <cell r="J65">
            <v>29144.547999999999</v>
          </cell>
          <cell r="K65">
            <v>0</v>
          </cell>
          <cell r="L65">
            <v>0</v>
          </cell>
          <cell r="M65">
            <v>0</v>
          </cell>
          <cell r="N65">
            <v>149460</v>
          </cell>
          <cell r="O65">
            <v>0</v>
          </cell>
          <cell r="P65">
            <v>7622419.4199999999</v>
          </cell>
          <cell r="Q65">
            <v>0</v>
          </cell>
          <cell r="R65">
            <v>7771879.4199999999</v>
          </cell>
          <cell r="S65">
            <v>0</v>
          </cell>
          <cell r="U65">
            <v>7771879.4199999999</v>
          </cell>
          <cell r="V65">
            <v>149460</v>
          </cell>
          <cell r="W65">
            <v>29144.547999999999</v>
          </cell>
        </row>
        <row r="66">
          <cell r="D66">
            <v>6690</v>
          </cell>
          <cell r="E66" t="str">
            <v xml:space="preserve">MALI-SUD AGRICULTURAL         </v>
          </cell>
          <cell r="F66" t="str">
            <v>USD</v>
          </cell>
          <cell r="G66">
            <v>6</v>
          </cell>
          <cell r="H66">
            <v>11971600.779999999</v>
          </cell>
          <cell r="I66">
            <v>0.75</v>
          </cell>
          <cell r="J66">
            <v>44893.502999999997</v>
          </cell>
          <cell r="K66">
            <v>0</v>
          </cell>
          <cell r="L66">
            <v>0</v>
          </cell>
          <cell r="M66">
            <v>0</v>
          </cell>
          <cell r="N66">
            <v>225878</v>
          </cell>
          <cell r="O66">
            <v>0</v>
          </cell>
          <cell r="P66">
            <v>11745722.779999999</v>
          </cell>
          <cell r="Q66">
            <v>0</v>
          </cell>
          <cell r="R66">
            <v>11971600.779999999</v>
          </cell>
          <cell r="S66">
            <v>0</v>
          </cell>
          <cell r="U66">
            <v>11971600.779999999</v>
          </cell>
          <cell r="V66">
            <v>225878</v>
          </cell>
          <cell r="W66">
            <v>44893.502999999997</v>
          </cell>
        </row>
        <row r="67">
          <cell r="D67">
            <v>9430</v>
          </cell>
          <cell r="E67" t="str">
            <v xml:space="preserve">URBAN DEVELOPMENT             </v>
          </cell>
          <cell r="F67" t="str">
            <v>USD</v>
          </cell>
          <cell r="G67">
            <v>6</v>
          </cell>
          <cell r="H67">
            <v>10620000</v>
          </cell>
          <cell r="I67">
            <v>0.75</v>
          </cell>
          <cell r="J67">
            <v>39825</v>
          </cell>
          <cell r="K67">
            <v>0</v>
          </cell>
          <cell r="L67">
            <v>0</v>
          </cell>
          <cell r="M67">
            <v>0</v>
          </cell>
          <cell r="N67">
            <v>180000</v>
          </cell>
          <cell r="O67">
            <v>0</v>
          </cell>
          <cell r="P67">
            <v>10440000</v>
          </cell>
          <cell r="Q67">
            <v>0</v>
          </cell>
          <cell r="R67">
            <v>10620000</v>
          </cell>
          <cell r="S67">
            <v>0</v>
          </cell>
          <cell r="U67">
            <v>10620000</v>
          </cell>
          <cell r="V67">
            <v>180000</v>
          </cell>
          <cell r="W67">
            <v>39825</v>
          </cell>
        </row>
        <row r="68">
          <cell r="D68">
            <v>14150</v>
          </cell>
          <cell r="E68" t="str">
            <v>2ND MALI-SUD RURAL DEVELOPMENT</v>
          </cell>
          <cell r="F68" t="str">
            <v>XDR</v>
          </cell>
          <cell r="G68">
            <v>6</v>
          </cell>
          <cell r="H68">
            <v>22520840.969999999</v>
          </cell>
          <cell r="I68">
            <v>0.75</v>
          </cell>
          <cell r="J68">
            <v>84453.153999999995</v>
          </cell>
          <cell r="K68">
            <v>0</v>
          </cell>
          <cell r="L68">
            <v>0</v>
          </cell>
          <cell r="M68">
            <v>0</v>
          </cell>
          <cell r="N68">
            <v>120432</v>
          </cell>
          <cell r="O68">
            <v>0</v>
          </cell>
          <cell r="P68">
            <v>22400408.969999999</v>
          </cell>
          <cell r="Q68">
            <v>0</v>
          </cell>
          <cell r="R68">
            <v>22520840.969999999</v>
          </cell>
          <cell r="S68">
            <v>0</v>
          </cell>
          <cell r="U68">
            <v>22520840.969999999</v>
          </cell>
          <cell r="V68">
            <v>120432</v>
          </cell>
          <cell r="W68">
            <v>84453.153999999995</v>
          </cell>
        </row>
        <row r="69">
          <cell r="D69" t="str">
            <v>N0370</v>
          </cell>
          <cell r="E69" t="str">
            <v xml:space="preserve">GRASSROOTS HUNGER &amp; POVERTY   </v>
          </cell>
          <cell r="F69" t="str">
            <v>XDR</v>
          </cell>
          <cell r="G69">
            <v>6</v>
          </cell>
          <cell r="H69">
            <v>3194397.77</v>
          </cell>
          <cell r="I69">
            <v>0.75</v>
          </cell>
          <cell r="J69">
            <v>11978.992</v>
          </cell>
          <cell r="K69">
            <v>12705602.23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3194397.77</v>
          </cell>
          <cell r="Q69">
            <v>12705602.23</v>
          </cell>
          <cell r="R69">
            <v>3194397.77</v>
          </cell>
          <cell r="S69">
            <v>12705602.23</v>
          </cell>
          <cell r="T69">
            <v>15900000</v>
          </cell>
          <cell r="U69">
            <v>3194397.77</v>
          </cell>
          <cell r="V69">
            <v>0</v>
          </cell>
          <cell r="W69">
            <v>11978.991637499998</v>
          </cell>
        </row>
        <row r="70">
          <cell r="D70">
            <v>950</v>
          </cell>
          <cell r="E70" t="str">
            <v xml:space="preserve">RAILWAY                       </v>
          </cell>
          <cell r="F70" t="str">
            <v>USD</v>
          </cell>
          <cell r="G70">
            <v>7</v>
          </cell>
          <cell r="H70">
            <v>5322580.2699999996</v>
          </cell>
          <cell r="I70">
            <v>0.75</v>
          </cell>
          <cell r="J70">
            <v>19959.675999999999</v>
          </cell>
          <cell r="K70">
            <v>0</v>
          </cell>
          <cell r="L70">
            <v>0</v>
          </cell>
          <cell r="M70">
            <v>0</v>
          </cell>
          <cell r="N70">
            <v>161290.29999999999</v>
          </cell>
          <cell r="O70">
            <v>0</v>
          </cell>
          <cell r="P70">
            <v>5161289.97</v>
          </cell>
          <cell r="Q70">
            <v>0</v>
          </cell>
          <cell r="V70">
            <v>161290.29999999999</v>
          </cell>
          <cell r="W70">
            <v>19959.675999999999</v>
          </cell>
        </row>
        <row r="71">
          <cell r="D71">
            <v>4910</v>
          </cell>
          <cell r="E71" t="str">
            <v xml:space="preserve">INTEGRATED RURAL DEVELOPMENT  </v>
          </cell>
          <cell r="F71" t="str">
            <v>USD</v>
          </cell>
          <cell r="G71">
            <v>7</v>
          </cell>
          <cell r="H71">
            <v>5760000</v>
          </cell>
          <cell r="I71">
            <v>0.75</v>
          </cell>
          <cell r="J71">
            <v>21600</v>
          </cell>
          <cell r="K71">
            <v>0</v>
          </cell>
          <cell r="L71">
            <v>0</v>
          </cell>
          <cell r="M71">
            <v>0</v>
          </cell>
          <cell r="N71">
            <v>120000</v>
          </cell>
          <cell r="O71">
            <v>0</v>
          </cell>
          <cell r="P71">
            <v>5640000</v>
          </cell>
          <cell r="Q71">
            <v>0</v>
          </cell>
          <cell r="V71">
            <v>120000</v>
          </cell>
          <cell r="W71">
            <v>21600</v>
          </cell>
        </row>
        <row r="72">
          <cell r="D72">
            <v>5380</v>
          </cell>
          <cell r="E72" t="str">
            <v xml:space="preserve">LIVESTOCK                     </v>
          </cell>
          <cell r="F72" t="str">
            <v>USD</v>
          </cell>
          <cell r="G72">
            <v>7</v>
          </cell>
          <cell r="H72">
            <v>9975000</v>
          </cell>
          <cell r="I72">
            <v>0.75</v>
          </cell>
          <cell r="J72">
            <v>37406.25</v>
          </cell>
          <cell r="K72">
            <v>0</v>
          </cell>
          <cell r="L72">
            <v>0</v>
          </cell>
          <cell r="M72">
            <v>0</v>
          </cell>
          <cell r="N72">
            <v>199500</v>
          </cell>
          <cell r="O72">
            <v>0</v>
          </cell>
          <cell r="P72">
            <v>9775500</v>
          </cell>
          <cell r="Q72">
            <v>0</v>
          </cell>
          <cell r="V72">
            <v>199500</v>
          </cell>
          <cell r="W72">
            <v>37406.25</v>
          </cell>
        </row>
        <row r="73">
          <cell r="D73">
            <v>9860</v>
          </cell>
          <cell r="E73" t="str">
            <v xml:space="preserve">INDUSTRIAL DEVELOPMENT        </v>
          </cell>
          <cell r="F73" t="str">
            <v>USD</v>
          </cell>
          <cell r="G73">
            <v>7</v>
          </cell>
          <cell r="H73">
            <v>7176715.0099999998</v>
          </cell>
          <cell r="I73">
            <v>0.75</v>
          </cell>
          <cell r="J73">
            <v>26912.681</v>
          </cell>
          <cell r="K73">
            <v>0</v>
          </cell>
          <cell r="L73">
            <v>0</v>
          </cell>
          <cell r="M73">
            <v>0</v>
          </cell>
          <cell r="N73">
            <v>119611</v>
          </cell>
          <cell r="O73">
            <v>0</v>
          </cell>
          <cell r="P73">
            <v>7057104.0099999998</v>
          </cell>
          <cell r="Q73">
            <v>0</v>
          </cell>
          <cell r="V73">
            <v>119611</v>
          </cell>
          <cell r="W73">
            <v>26912.681</v>
          </cell>
        </row>
        <row r="74">
          <cell r="D74">
            <v>11040</v>
          </cell>
          <cell r="E74" t="str">
            <v xml:space="preserve">ROAD MAINTENANCE              </v>
          </cell>
          <cell r="F74" t="str">
            <v>XDR</v>
          </cell>
          <cell r="G74">
            <v>7</v>
          </cell>
          <cell r="H74">
            <v>12171081.35</v>
          </cell>
          <cell r="I74">
            <v>0.75</v>
          </cell>
          <cell r="J74">
            <v>45641.555</v>
          </cell>
          <cell r="K74">
            <v>0</v>
          </cell>
          <cell r="L74">
            <v>0</v>
          </cell>
          <cell r="M74">
            <v>0</v>
          </cell>
          <cell r="N74">
            <v>66874</v>
          </cell>
          <cell r="O74">
            <v>0</v>
          </cell>
          <cell r="P74">
            <v>12104207.35</v>
          </cell>
          <cell r="Q74">
            <v>0</v>
          </cell>
          <cell r="V74">
            <v>66874</v>
          </cell>
          <cell r="W74">
            <v>45641.555</v>
          </cell>
        </row>
        <row r="75">
          <cell r="D75">
            <v>3210</v>
          </cell>
          <cell r="E75" t="str">
            <v xml:space="preserve">TELECOMMUNICATIONS            </v>
          </cell>
          <cell r="F75" t="str">
            <v>USD</v>
          </cell>
          <cell r="G75">
            <v>7</v>
          </cell>
          <cell r="H75">
            <v>2376000</v>
          </cell>
          <cell r="I75">
            <v>0.75</v>
          </cell>
          <cell r="J75">
            <v>8910</v>
          </cell>
          <cell r="K75">
            <v>0</v>
          </cell>
          <cell r="L75">
            <v>0</v>
          </cell>
          <cell r="M75">
            <v>0</v>
          </cell>
          <cell r="N75">
            <v>54000</v>
          </cell>
          <cell r="O75">
            <v>0</v>
          </cell>
          <cell r="P75">
            <v>2322000</v>
          </cell>
          <cell r="Q75">
            <v>0</v>
          </cell>
          <cell r="V75">
            <v>54000</v>
          </cell>
          <cell r="W75">
            <v>8910</v>
          </cell>
        </row>
        <row r="76">
          <cell r="D76">
            <v>3840</v>
          </cell>
          <cell r="E76" t="str">
            <v xml:space="preserve">SECOND RAILWAYS               </v>
          </cell>
          <cell r="F76" t="str">
            <v>USD</v>
          </cell>
          <cell r="G76">
            <v>7</v>
          </cell>
          <cell r="H76">
            <v>4623000</v>
          </cell>
          <cell r="I76">
            <v>0.75</v>
          </cell>
          <cell r="J76">
            <v>17336.25</v>
          </cell>
          <cell r="K76">
            <v>0</v>
          </cell>
          <cell r="L76">
            <v>0</v>
          </cell>
          <cell r="M76">
            <v>0</v>
          </cell>
          <cell r="N76">
            <v>100500</v>
          </cell>
          <cell r="O76">
            <v>0</v>
          </cell>
          <cell r="P76">
            <v>4522500</v>
          </cell>
          <cell r="Q76">
            <v>0</v>
          </cell>
          <cell r="V76">
            <v>100500</v>
          </cell>
          <cell r="W76">
            <v>17336.25</v>
          </cell>
        </row>
        <row r="77">
          <cell r="D77">
            <v>4200</v>
          </cell>
          <cell r="E77" t="str">
            <v xml:space="preserve">EDUCATION                     </v>
          </cell>
          <cell r="F77" t="str">
            <v>USD</v>
          </cell>
          <cell r="G77">
            <v>7</v>
          </cell>
          <cell r="H77">
            <v>3450000</v>
          </cell>
          <cell r="I77">
            <v>0.75</v>
          </cell>
          <cell r="J77">
            <v>12937.5</v>
          </cell>
          <cell r="K77">
            <v>0</v>
          </cell>
          <cell r="L77">
            <v>0</v>
          </cell>
          <cell r="M77">
            <v>0</v>
          </cell>
          <cell r="N77">
            <v>75000</v>
          </cell>
          <cell r="O77">
            <v>0</v>
          </cell>
          <cell r="P77">
            <v>3375000</v>
          </cell>
          <cell r="Q77">
            <v>0</v>
          </cell>
          <cell r="V77">
            <v>75000</v>
          </cell>
          <cell r="W77">
            <v>12937.5</v>
          </cell>
        </row>
        <row r="78">
          <cell r="D78">
            <v>4430</v>
          </cell>
          <cell r="E78" t="str">
            <v xml:space="preserve">DROUGHT RELIEF                </v>
          </cell>
          <cell r="F78" t="str">
            <v>USD</v>
          </cell>
          <cell r="G78">
            <v>7</v>
          </cell>
          <cell r="H78">
            <v>1762500</v>
          </cell>
          <cell r="I78">
            <v>0.75</v>
          </cell>
          <cell r="J78">
            <v>6609.375</v>
          </cell>
          <cell r="K78">
            <v>0</v>
          </cell>
          <cell r="L78">
            <v>0</v>
          </cell>
          <cell r="M78">
            <v>0</v>
          </cell>
          <cell r="N78">
            <v>37500</v>
          </cell>
          <cell r="O78">
            <v>0</v>
          </cell>
          <cell r="P78">
            <v>1725000</v>
          </cell>
          <cell r="Q78">
            <v>0</v>
          </cell>
          <cell r="V78">
            <v>37500</v>
          </cell>
          <cell r="W78">
            <v>6609.375</v>
          </cell>
        </row>
        <row r="79">
          <cell r="D79">
            <v>7130</v>
          </cell>
          <cell r="E79" t="str">
            <v xml:space="preserve">THIRD RAILWAY                 </v>
          </cell>
          <cell r="F79" t="str">
            <v>USD</v>
          </cell>
          <cell r="G79">
            <v>7</v>
          </cell>
          <cell r="H79">
            <v>8505000</v>
          </cell>
          <cell r="I79">
            <v>0.75</v>
          </cell>
          <cell r="J79">
            <v>31893.75</v>
          </cell>
          <cell r="K79">
            <v>0</v>
          </cell>
          <cell r="L79">
            <v>0</v>
          </cell>
          <cell r="M79">
            <v>0</v>
          </cell>
          <cell r="N79">
            <v>157500</v>
          </cell>
          <cell r="O79">
            <v>0</v>
          </cell>
          <cell r="P79">
            <v>8347500</v>
          </cell>
          <cell r="Q79">
            <v>0</v>
          </cell>
          <cell r="V79">
            <v>157500</v>
          </cell>
          <cell r="W79">
            <v>31893.75</v>
          </cell>
        </row>
        <row r="80">
          <cell r="D80">
            <v>12820</v>
          </cell>
          <cell r="E80" t="str">
            <v xml:space="preserve">POWER/WATER                   </v>
          </cell>
          <cell r="F80" t="str">
            <v>XDR</v>
          </cell>
          <cell r="G80">
            <v>7</v>
          </cell>
          <cell r="H80">
            <v>18762459.760000002</v>
          </cell>
          <cell r="I80">
            <v>0.75</v>
          </cell>
          <cell r="J80">
            <v>70359.224000000002</v>
          </cell>
          <cell r="K80">
            <v>0</v>
          </cell>
          <cell r="L80">
            <v>0</v>
          </cell>
          <cell r="M80">
            <v>0</v>
          </cell>
          <cell r="N80">
            <v>101969</v>
          </cell>
          <cell r="O80">
            <v>0</v>
          </cell>
          <cell r="P80">
            <v>18660490.760000002</v>
          </cell>
          <cell r="Q80">
            <v>0</v>
          </cell>
          <cell r="V80">
            <v>101969</v>
          </cell>
          <cell r="W80">
            <v>70359.224000000002</v>
          </cell>
        </row>
        <row r="81">
          <cell r="D81">
            <v>15970</v>
          </cell>
          <cell r="E81" t="str">
            <v xml:space="preserve">MOPTI AREA DEVELOPMENT        </v>
          </cell>
          <cell r="F81" t="str">
            <v>XDR</v>
          </cell>
          <cell r="G81">
            <v>7</v>
          </cell>
          <cell r="H81">
            <v>13237076.02</v>
          </cell>
          <cell r="I81">
            <v>0.75</v>
          </cell>
          <cell r="J81">
            <v>49639.035000000003</v>
          </cell>
          <cell r="K81">
            <v>0</v>
          </cell>
          <cell r="L81">
            <v>0</v>
          </cell>
          <cell r="M81">
            <v>0</v>
          </cell>
          <cell r="N81">
            <v>69668</v>
          </cell>
          <cell r="O81">
            <v>0</v>
          </cell>
          <cell r="P81">
            <v>13167408.02</v>
          </cell>
          <cell r="Q81">
            <v>0</v>
          </cell>
          <cell r="V81">
            <v>69668</v>
          </cell>
          <cell r="W81">
            <v>49639.035000000003</v>
          </cell>
        </row>
        <row r="82">
          <cell r="D82">
            <v>21630</v>
          </cell>
          <cell r="E82" t="str">
            <v xml:space="preserve">AGRICULTURAL SECTOR           </v>
          </cell>
          <cell r="F82" t="str">
            <v>XDR</v>
          </cell>
          <cell r="G82">
            <v>7</v>
          </cell>
          <cell r="H82">
            <v>40106938.899999999</v>
          </cell>
          <cell r="I82">
            <v>0.75</v>
          </cell>
          <cell r="J82">
            <v>150401.02100000001</v>
          </cell>
          <cell r="K82">
            <v>0</v>
          </cell>
          <cell r="L82">
            <v>0</v>
          </cell>
          <cell r="M82">
            <v>0</v>
          </cell>
          <cell r="N82">
            <v>401069</v>
          </cell>
          <cell r="O82">
            <v>0</v>
          </cell>
          <cell r="P82">
            <v>39705869.899999999</v>
          </cell>
          <cell r="Q82">
            <v>0</v>
          </cell>
          <cell r="V82">
            <v>401069</v>
          </cell>
          <cell r="W82">
            <v>150401.02100000001</v>
          </cell>
        </row>
        <row r="83">
          <cell r="D83">
            <v>28280</v>
          </cell>
          <cell r="E83" t="str">
            <v xml:space="preserve">VOCATIONAL EDUCATION &amp; TRNG   </v>
          </cell>
          <cell r="F83" t="str">
            <v>XDR</v>
          </cell>
          <cell r="G83">
            <v>7</v>
          </cell>
          <cell r="H83">
            <v>3530050.13</v>
          </cell>
          <cell r="I83">
            <v>0.75</v>
          </cell>
          <cell r="J83">
            <v>13237.688</v>
          </cell>
          <cell r="K83">
            <v>5469949.8700000001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3530050.13</v>
          </cell>
          <cell r="Q83">
            <v>5469949.8700000001</v>
          </cell>
          <cell r="V83">
            <v>0</v>
          </cell>
          <cell r="W83">
            <v>13237.6879875</v>
          </cell>
        </row>
        <row r="84">
          <cell r="D84">
            <v>13070</v>
          </cell>
          <cell r="E84" t="str">
            <v>ECONOMIC MANAGEMENT &amp; TRAINING</v>
          </cell>
          <cell r="F84" t="str">
            <v>XDR</v>
          </cell>
          <cell r="G84">
            <v>8</v>
          </cell>
          <cell r="H84">
            <v>8887507.3499999996</v>
          </cell>
          <cell r="I84">
            <v>0.75</v>
          </cell>
          <cell r="J84">
            <v>33328.152999999998</v>
          </cell>
          <cell r="K84">
            <v>0</v>
          </cell>
          <cell r="L84">
            <v>0</v>
          </cell>
          <cell r="M84">
            <v>0</v>
          </cell>
          <cell r="N84">
            <v>48067</v>
          </cell>
          <cell r="O84">
            <v>0</v>
          </cell>
          <cell r="P84">
            <v>8839440.3499999996</v>
          </cell>
          <cell r="Q84">
            <v>0</v>
          </cell>
          <cell r="V84">
            <v>48067</v>
          </cell>
          <cell r="W84">
            <v>33328.152999999998</v>
          </cell>
        </row>
        <row r="85">
          <cell r="D85">
            <v>11340</v>
          </cell>
          <cell r="E85" t="str">
            <v xml:space="preserve">PETROLEUM EXPLORATN PROMOTION </v>
          </cell>
          <cell r="F85" t="str">
            <v>XDR</v>
          </cell>
          <cell r="G85">
            <v>8</v>
          </cell>
          <cell r="H85">
            <v>2743931.95</v>
          </cell>
          <cell r="I85">
            <v>0.75</v>
          </cell>
          <cell r="J85">
            <v>10289.745000000001</v>
          </cell>
          <cell r="K85">
            <v>0</v>
          </cell>
          <cell r="L85">
            <v>0</v>
          </cell>
          <cell r="M85">
            <v>0</v>
          </cell>
          <cell r="N85">
            <v>15076</v>
          </cell>
          <cell r="O85">
            <v>0</v>
          </cell>
          <cell r="P85">
            <v>2728855.95</v>
          </cell>
          <cell r="Q85">
            <v>0</v>
          </cell>
          <cell r="V85">
            <v>15076</v>
          </cell>
          <cell r="W85">
            <v>10289.745000000001</v>
          </cell>
        </row>
        <row r="86">
          <cell r="D86">
            <v>12000</v>
          </cell>
          <cell r="E86" t="str">
            <v xml:space="preserve">SECOND TELECOMMUNICATIONS     </v>
          </cell>
          <cell r="F86" t="str">
            <v>XDR</v>
          </cell>
          <cell r="G86">
            <v>8</v>
          </cell>
          <cell r="H86">
            <v>10797000</v>
          </cell>
          <cell r="I86">
            <v>0.75</v>
          </cell>
          <cell r="J86">
            <v>40488.75</v>
          </cell>
          <cell r="K86">
            <v>0</v>
          </cell>
          <cell r="L86">
            <v>0</v>
          </cell>
          <cell r="M86">
            <v>0</v>
          </cell>
          <cell r="N86">
            <v>59000</v>
          </cell>
          <cell r="O86">
            <v>0</v>
          </cell>
          <cell r="P86">
            <v>10738000</v>
          </cell>
          <cell r="Q86">
            <v>0</v>
          </cell>
          <cell r="V86">
            <v>59000</v>
          </cell>
          <cell r="W86">
            <v>40488.75</v>
          </cell>
        </row>
        <row r="87">
          <cell r="D87">
            <v>14310</v>
          </cell>
          <cell r="E87" t="str">
            <v xml:space="preserve">RURAL WATER SUPPLY            </v>
          </cell>
          <cell r="F87" t="str">
            <v>XDR</v>
          </cell>
          <cell r="G87">
            <v>8</v>
          </cell>
          <cell r="H87">
            <v>3699159.27</v>
          </cell>
          <cell r="I87">
            <v>0.75</v>
          </cell>
          <cell r="J87">
            <v>13871.847</v>
          </cell>
          <cell r="K87">
            <v>0</v>
          </cell>
          <cell r="L87">
            <v>0</v>
          </cell>
          <cell r="M87">
            <v>0</v>
          </cell>
          <cell r="N87">
            <v>51652</v>
          </cell>
          <cell r="O87">
            <v>0</v>
          </cell>
          <cell r="P87">
            <v>3647507.27</v>
          </cell>
          <cell r="Q87">
            <v>0</v>
          </cell>
          <cell r="V87">
            <v>51652</v>
          </cell>
          <cell r="W87">
            <v>13871.847</v>
          </cell>
        </row>
        <row r="88">
          <cell r="D88">
            <v>14420</v>
          </cell>
          <cell r="E88" t="str">
            <v xml:space="preserve">THIRD EDUCATION               </v>
          </cell>
          <cell r="F88" t="str">
            <v>XDR</v>
          </cell>
          <cell r="G88">
            <v>8</v>
          </cell>
          <cell r="H88">
            <v>4173600</v>
          </cell>
          <cell r="I88">
            <v>0.75</v>
          </cell>
          <cell r="J88">
            <v>15651</v>
          </cell>
          <cell r="K88">
            <v>0</v>
          </cell>
          <cell r="L88">
            <v>0</v>
          </cell>
          <cell r="M88">
            <v>0</v>
          </cell>
          <cell r="N88">
            <v>22200</v>
          </cell>
          <cell r="O88">
            <v>0</v>
          </cell>
          <cell r="P88">
            <v>4151400</v>
          </cell>
          <cell r="Q88">
            <v>0</v>
          </cell>
          <cell r="V88">
            <v>22200</v>
          </cell>
          <cell r="W88">
            <v>15651</v>
          </cell>
        </row>
        <row r="89">
          <cell r="D89" t="str">
            <v>F0070</v>
          </cell>
          <cell r="E89" t="str">
            <v xml:space="preserve">RURAL WATER SUPPLY            </v>
          </cell>
          <cell r="F89" t="str">
            <v>XDR</v>
          </cell>
          <cell r="G89">
            <v>8</v>
          </cell>
          <cell r="H89">
            <v>5066735.28</v>
          </cell>
          <cell r="I89">
            <v>0.75</v>
          </cell>
          <cell r="J89">
            <v>19000.257000000001</v>
          </cell>
          <cell r="K89">
            <v>0</v>
          </cell>
          <cell r="L89">
            <v>0</v>
          </cell>
          <cell r="M89">
            <v>0</v>
          </cell>
          <cell r="N89">
            <v>27094</v>
          </cell>
          <cell r="O89">
            <v>0</v>
          </cell>
          <cell r="P89">
            <v>5039641.28</v>
          </cell>
          <cell r="Q89">
            <v>0</v>
          </cell>
          <cell r="V89">
            <v>27094</v>
          </cell>
          <cell r="W89">
            <v>19000.257000000001</v>
          </cell>
        </row>
        <row r="90">
          <cell r="D90" t="str">
            <v>F0100</v>
          </cell>
          <cell r="E90" t="str">
            <v xml:space="preserve">THIRD EDUCATION               </v>
          </cell>
          <cell r="F90" t="str">
            <v>XDR</v>
          </cell>
          <cell r="G90">
            <v>8</v>
          </cell>
          <cell r="H90">
            <v>4351097.41</v>
          </cell>
          <cell r="I90">
            <v>0.75</v>
          </cell>
          <cell r="J90">
            <v>16316.615</v>
          </cell>
          <cell r="K90">
            <v>0</v>
          </cell>
          <cell r="L90">
            <v>0</v>
          </cell>
          <cell r="M90">
            <v>0</v>
          </cell>
          <cell r="N90">
            <v>23144</v>
          </cell>
          <cell r="O90">
            <v>0</v>
          </cell>
          <cell r="P90">
            <v>4327953.41</v>
          </cell>
          <cell r="Q90">
            <v>0</v>
          </cell>
          <cell r="V90">
            <v>23144</v>
          </cell>
          <cell r="W90">
            <v>16316.615</v>
          </cell>
        </row>
        <row r="91">
          <cell r="D91">
            <v>27370</v>
          </cell>
          <cell r="E91" t="str">
            <v>AGRICUL TRADING AND PROCESSING</v>
          </cell>
          <cell r="F91" t="str">
            <v>XDR</v>
          </cell>
          <cell r="G91">
            <v>8</v>
          </cell>
          <cell r="H91">
            <v>2297447.41</v>
          </cell>
          <cell r="I91">
            <v>0.75</v>
          </cell>
          <cell r="J91">
            <v>8615.4279999999999</v>
          </cell>
          <cell r="K91">
            <v>1602552.59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2297447.41</v>
          </cell>
          <cell r="Q91">
            <v>1602552.59</v>
          </cell>
          <cell r="V91">
            <v>0</v>
          </cell>
          <cell r="W91">
            <v>8615.4277875000007</v>
          </cell>
        </row>
        <row r="92">
          <cell r="D92">
            <v>31550</v>
          </cell>
          <cell r="E92" t="str">
            <v xml:space="preserve">HEALTH SECTOR DEV PROGRAM     </v>
          </cell>
          <cell r="F92" t="str">
            <v>XDR</v>
          </cell>
          <cell r="G92">
            <v>8</v>
          </cell>
          <cell r="H92">
            <v>646437.05000000005</v>
          </cell>
          <cell r="I92">
            <v>0.75</v>
          </cell>
          <cell r="J92">
            <v>2424.1390000000001</v>
          </cell>
          <cell r="K92">
            <v>27853562.949999999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646437.05000000005</v>
          </cell>
          <cell r="Q92">
            <v>27853562.949999999</v>
          </cell>
          <cell r="V92">
            <v>0</v>
          </cell>
          <cell r="W92">
            <v>2424.1389375000026</v>
          </cell>
        </row>
        <row r="93">
          <cell r="D93">
            <v>16770</v>
          </cell>
          <cell r="E93" t="str">
            <v xml:space="preserve">SECOND URBAN                  </v>
          </cell>
          <cell r="F93" t="str">
            <v>XDR</v>
          </cell>
          <cell r="G93">
            <v>9</v>
          </cell>
          <cell r="H93">
            <v>24053069.93</v>
          </cell>
          <cell r="I93">
            <v>0.75</v>
          </cell>
          <cell r="J93">
            <v>90199.012000000002</v>
          </cell>
          <cell r="K93">
            <v>0</v>
          </cell>
          <cell r="L93">
            <v>0</v>
          </cell>
          <cell r="M93">
            <v>0</v>
          </cell>
          <cell r="N93">
            <v>125276</v>
          </cell>
          <cell r="O93">
            <v>0</v>
          </cell>
          <cell r="P93">
            <v>23927793.93</v>
          </cell>
          <cell r="Q93">
            <v>0</v>
          </cell>
          <cell r="V93">
            <v>125276</v>
          </cell>
          <cell r="W93">
            <v>90199.012000000002</v>
          </cell>
        </row>
        <row r="94">
          <cell r="D94">
            <v>19060</v>
          </cell>
          <cell r="E94" t="str">
            <v xml:space="preserve">OFFICE DU NIGER CONSOLIDATION </v>
          </cell>
          <cell r="F94" t="str">
            <v>XDR</v>
          </cell>
          <cell r="G94">
            <v>9</v>
          </cell>
          <cell r="H94">
            <v>29739702.649999999</v>
          </cell>
          <cell r="I94">
            <v>0.75</v>
          </cell>
          <cell r="J94">
            <v>111523.88499999999</v>
          </cell>
          <cell r="K94">
            <v>0</v>
          </cell>
          <cell r="L94">
            <v>0</v>
          </cell>
          <cell r="M94">
            <v>0</v>
          </cell>
          <cell r="N94">
            <v>309788</v>
          </cell>
          <cell r="O94">
            <v>0</v>
          </cell>
          <cell r="P94">
            <v>29429914.649999999</v>
          </cell>
          <cell r="Q94">
            <v>0</v>
          </cell>
          <cell r="V94">
            <v>309788</v>
          </cell>
          <cell r="W94">
            <v>111523.88499999999</v>
          </cell>
        </row>
        <row r="95">
          <cell r="D95" t="str">
            <v>A0350</v>
          </cell>
          <cell r="E95" t="str">
            <v xml:space="preserve">OFFICE DU NIGER CONSOLIDATION </v>
          </cell>
          <cell r="F95" t="str">
            <v>XDR</v>
          </cell>
          <cell r="G95">
            <v>9</v>
          </cell>
          <cell r="H95">
            <v>6926231.9699999997</v>
          </cell>
          <cell r="I95">
            <v>0.75</v>
          </cell>
          <cell r="J95">
            <v>25973.37</v>
          </cell>
          <cell r="K95">
            <v>0</v>
          </cell>
          <cell r="L95">
            <v>0</v>
          </cell>
          <cell r="M95">
            <v>0</v>
          </cell>
          <cell r="N95">
            <v>35337</v>
          </cell>
          <cell r="O95">
            <v>0</v>
          </cell>
          <cell r="P95">
            <v>6890894.9699999997</v>
          </cell>
          <cell r="Q95">
            <v>0</v>
          </cell>
          <cell r="V95">
            <v>35337</v>
          </cell>
          <cell r="W95">
            <v>25973.37</v>
          </cell>
        </row>
        <row r="96">
          <cell r="D96">
            <v>23700</v>
          </cell>
          <cell r="E96" t="str">
            <v xml:space="preserve">NATURAL RESOURCE MANAGEMENT   </v>
          </cell>
          <cell r="F96" t="str">
            <v>XDR</v>
          </cell>
          <cell r="G96">
            <v>9</v>
          </cell>
          <cell r="H96">
            <v>13672630.92</v>
          </cell>
          <cell r="I96">
            <v>0.75</v>
          </cell>
          <cell r="J96">
            <v>51272.366000000002</v>
          </cell>
          <cell r="K96">
            <v>1327369.08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13672630.92</v>
          </cell>
          <cell r="Q96">
            <v>1327369.08</v>
          </cell>
          <cell r="V96">
            <v>0</v>
          </cell>
          <cell r="W96">
            <v>51272.365949999999</v>
          </cell>
        </row>
        <row r="97">
          <cell r="D97">
            <v>19980</v>
          </cell>
          <cell r="E97" t="str">
            <v xml:space="preserve">SECOND POWER                  </v>
          </cell>
          <cell r="F97" t="str">
            <v>XDR</v>
          </cell>
          <cell r="G97">
            <v>9</v>
          </cell>
          <cell r="H97">
            <v>23198124.969999999</v>
          </cell>
          <cell r="I97">
            <v>0.75</v>
          </cell>
          <cell r="J97">
            <v>86992.968999999997</v>
          </cell>
          <cell r="K97">
            <v>0</v>
          </cell>
          <cell r="L97">
            <v>0</v>
          </cell>
          <cell r="M97">
            <v>0</v>
          </cell>
          <cell r="N97">
            <v>236715</v>
          </cell>
          <cell r="O97">
            <v>0</v>
          </cell>
          <cell r="P97">
            <v>22961409.969999999</v>
          </cell>
          <cell r="Q97">
            <v>0</v>
          </cell>
          <cell r="V97">
            <v>236715</v>
          </cell>
          <cell r="W97">
            <v>86992.968999999997</v>
          </cell>
        </row>
        <row r="98">
          <cell r="D98">
            <v>20540</v>
          </cell>
          <cell r="E98" t="str">
            <v>EDUCATION SECTOR CONSOLIDATION</v>
          </cell>
          <cell r="F98" t="str">
            <v>XDR</v>
          </cell>
          <cell r="G98">
            <v>9</v>
          </cell>
          <cell r="H98">
            <v>18175734.170000002</v>
          </cell>
          <cell r="I98">
            <v>0.75</v>
          </cell>
          <cell r="J98">
            <v>68159.002999999997</v>
          </cell>
          <cell r="K98">
            <v>0</v>
          </cell>
          <cell r="L98">
            <v>0</v>
          </cell>
          <cell r="M98">
            <v>0</v>
          </cell>
          <cell r="N98">
            <v>185465</v>
          </cell>
          <cell r="O98">
            <v>0</v>
          </cell>
          <cell r="P98">
            <v>17990269.170000002</v>
          </cell>
          <cell r="Q98">
            <v>0</v>
          </cell>
          <cell r="V98">
            <v>185465</v>
          </cell>
          <cell r="W98">
            <v>68159.002999999997</v>
          </cell>
        </row>
        <row r="99">
          <cell r="D99" t="str">
            <v>N0210</v>
          </cell>
          <cell r="E99" t="str">
            <v>PILOT PRIVATE IRRIGATION PROMO</v>
          </cell>
          <cell r="F99" t="str">
            <v>XDR</v>
          </cell>
          <cell r="G99">
            <v>9</v>
          </cell>
          <cell r="H99">
            <v>678299.1</v>
          </cell>
          <cell r="I99">
            <v>0.75</v>
          </cell>
          <cell r="J99">
            <v>2543.6219999999998</v>
          </cell>
          <cell r="K99">
            <v>2321700.9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678299.1</v>
          </cell>
          <cell r="Q99">
            <v>2321700.9</v>
          </cell>
          <cell r="V99">
            <v>0</v>
          </cell>
          <cell r="W99">
            <v>2543.6216250000002</v>
          </cell>
        </row>
        <row r="100">
          <cell r="D100">
            <v>28500</v>
          </cell>
          <cell r="E100" t="str">
            <v xml:space="preserve">SELINGUE POWER REHABILITATION </v>
          </cell>
          <cell r="F100" t="str">
            <v>XDR</v>
          </cell>
          <cell r="G100">
            <v>9</v>
          </cell>
          <cell r="H100">
            <v>12391609.359999999</v>
          </cell>
          <cell r="I100">
            <v>0.75</v>
          </cell>
          <cell r="J100">
            <v>46468.535000000003</v>
          </cell>
          <cell r="K100">
            <v>6108390.6399999997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12391609.359999999</v>
          </cell>
          <cell r="Q100">
            <v>6108390.6399999997</v>
          </cell>
          <cell r="V100">
            <v>0</v>
          </cell>
          <cell r="W100">
            <v>46468.535099999994</v>
          </cell>
        </row>
        <row r="101">
          <cell r="D101">
            <v>29700</v>
          </cell>
          <cell r="E101" t="str">
            <v xml:space="preserve">REGIONAL HYDROPOWER DEV       </v>
          </cell>
          <cell r="F101" t="str">
            <v>XDR</v>
          </cell>
          <cell r="G101">
            <v>9</v>
          </cell>
          <cell r="H101">
            <v>4109800.04</v>
          </cell>
          <cell r="I101">
            <v>0.75</v>
          </cell>
          <cell r="J101">
            <v>15411.75</v>
          </cell>
          <cell r="K101">
            <v>8490199.9600000009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4109800.04</v>
          </cell>
          <cell r="Q101">
            <v>8490199.9600000009</v>
          </cell>
          <cell r="V101">
            <v>0</v>
          </cell>
          <cell r="W101">
            <v>15411.750149999996</v>
          </cell>
        </row>
        <row r="102">
          <cell r="D102" t="str">
            <v>N0040</v>
          </cell>
          <cell r="E102" t="str">
            <v xml:space="preserve">URBAN DEV. &amp; DECENTRALIZATION </v>
          </cell>
          <cell r="F102" t="str">
            <v>XDR</v>
          </cell>
          <cell r="G102">
            <v>9</v>
          </cell>
          <cell r="H102">
            <v>6033277.75</v>
          </cell>
          <cell r="I102">
            <v>0.75</v>
          </cell>
          <cell r="J102">
            <v>22624.792000000001</v>
          </cell>
          <cell r="K102">
            <v>49466722.25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6033277.75</v>
          </cell>
          <cell r="Q102">
            <v>49466722.25</v>
          </cell>
          <cell r="V102">
            <v>0</v>
          </cell>
          <cell r="W102">
            <v>22624.791562499999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 SIGEF vs SIGADE"/>
      <sheetName val="2015 SIGEF vs SIGADE"/>
      <sheetName val="Sigade15"/>
      <sheetName val="Sigade15_60"/>
      <sheetName val="2014-2018 Ing Financiero"/>
      <sheetName val="END"/>
      <sheetName val="Conciliacion 14-18"/>
      <sheetName val="Conciliacion Ene-Jun 2018"/>
      <sheetName val="EO"/>
      <sheetName val="EO Anual BCRD"/>
      <sheetName val="EO Mensual BCRD"/>
      <sheetName val="Ing_SIGEF14"/>
      <sheetName val="GastoEcon_SIGEF14"/>
      <sheetName val="GastoObj_SIGEF14"/>
      <sheetName val="EvolDeuda14"/>
      <sheetName val="Ing_SIGEF15"/>
      <sheetName val="GastoEcon_SIGEF15"/>
      <sheetName val="GastoObj_SIGEF15"/>
      <sheetName val="EvolDeudaCP15"/>
      <sheetName val="Ing_SIGEF16"/>
      <sheetName val="GastoEcon_Sigef16"/>
      <sheetName val="GastoObj_Sigef16"/>
      <sheetName val="EvolDeudaCP16"/>
      <sheetName val="Ing_SIGEF17"/>
      <sheetName val="GastoEcon_SIGEF17."/>
      <sheetName val="GastoObj_SIGEF17"/>
      <sheetName val="EvolDeuda17Int"/>
      <sheetName val="EvolDeuda17Ext"/>
      <sheetName val="EO DGPLT 14-17"/>
      <sheetName val="BCRD Recap 14-17"/>
      <sheetName val="Trans_Sect_Elect"/>
      <sheetName val="BCRD-Dif SIFEG-SIGADE 14-17"/>
      <sheetName val="BCRD Otros Gastos_CxP 14-17"/>
      <sheetName val="Crédito SPNF"/>
      <sheetName val="Petrocaribe"/>
      <sheetName val="Bonos Internos_14-18"/>
      <sheetName val="BCRD-Cesiones 12-17"/>
      <sheetName val="Bonos Ext_10-18"/>
      <sheetName val="Intereses Corridos DGCP 14-18"/>
      <sheetName val="Intereses Corridos&amp;Prima 14-18"/>
      <sheetName val="AmortPrimaeInteresesExt"/>
      <sheetName val="AmortPrimaeInteresesIN"/>
      <sheetName val="IngresosSIGEF2018"/>
      <sheetName val="IngresosDGPLT2018"/>
      <sheetName val="IngrPetro2018"/>
      <sheetName val="GastoEcoR2018"/>
      <sheetName val="GastObjR2018"/>
      <sheetName val="DifSIGEF-SIGADE 2018"/>
      <sheetName val="IncurrimientoCxP2018"/>
      <sheetName val="Crédito SPNFact2018"/>
      <sheetName val="Fideicomisos 2018"/>
      <sheetName val="CESIONES 2018"/>
      <sheetName val="BCRD TipoDeCambio"/>
      <sheetName val="SaldoEvol Int 2018"/>
      <sheetName val="SaldoEvol Ext 2018"/>
      <sheetName val="Recap2018CP"/>
      <sheetName val="RECAPPagado2018"/>
      <sheetName val="AmortPrimaBonosIN"/>
      <sheetName val="AmortPrimaBonosEX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conditional delivery"/>
      <sheetName val="150dp"/>
      <sheetName val="#REF"/>
      <sheetName val="RED47"/>
      <sheetName val="Table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  <sheetName val="R1"/>
      <sheetName val="A"/>
      <sheetName val="WEO Input"/>
    </sheetNames>
    <sheetDataSet>
      <sheetData sheetId="0" refreshError="1"/>
      <sheetData sheetId="1" refreshError="1">
        <row r="3">
          <cell r="B3">
            <v>3700000</v>
          </cell>
        </row>
        <row r="4">
          <cell r="A4" t="str">
            <v>employment</v>
          </cell>
          <cell r="B4">
            <v>185000</v>
          </cell>
          <cell r="C4">
            <v>259000.00000000003</v>
          </cell>
          <cell r="D4">
            <v>46250</v>
          </cell>
        </row>
        <row r="5">
          <cell r="A5" t="str">
            <v>Unemployed</v>
          </cell>
          <cell r="B5">
            <v>494635.77498989948</v>
          </cell>
        </row>
        <row r="6">
          <cell r="A6" t="str">
            <v>New rate 25%</v>
          </cell>
          <cell r="B6">
            <v>14.618534459186472</v>
          </cell>
        </row>
        <row r="9">
          <cell r="B9">
            <v>13.368534459186474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P table1 (before)"/>
      <sheetName val="DP table1 (after)"/>
      <sheetName val="DP Table2"/>
      <sheetName val="DP Table 3"/>
      <sheetName val="DP Table 4"/>
      <sheetName val="Table 5"/>
      <sheetName val="Table 6"/>
      <sheetName val="Table 7"/>
      <sheetName val="Table 8"/>
      <sheetName val="Assist"/>
      <sheetName val="Prp-PostCologne"/>
      <sheetName val="Int-PostCologne"/>
      <sheetName val="Int-PostNaples"/>
      <sheetName val="Prp-PostNaples"/>
      <sheetName val="Table 16"/>
      <sheetName val="Table 17"/>
      <sheetName val="Table 18"/>
      <sheetName val="Table 20"/>
      <sheetName val="Table 19"/>
      <sheetName val="Table 21"/>
      <sheetName val="burdensh"/>
      <sheetName val="Delivery"/>
      <sheetName val="Table 9"/>
      <sheetName val="Table 10"/>
      <sheetName val="Table 11"/>
      <sheetName val="HIPC status"/>
      <sheetName val="Table 14e"/>
      <sheetName val="Table 15e"/>
      <sheetName val="SEI"/>
      <sheetName val="Figure_2 "/>
      <sheetName val="Figure_3"/>
      <sheetName val="Figure 4"/>
      <sheetName val="Figure 5"/>
      <sheetName val="Figure 1"/>
      <sheetName val="Figure 3"/>
      <sheetName val="Figure 2"/>
      <sheetName val="DS Before"/>
      <sheetName val="DS category Before"/>
      <sheetName val="DS After"/>
      <sheetName val="DS category After"/>
      <sheetName val="DC Before"/>
      <sheetName val="DC After"/>
      <sheetName val="Bilateral Assistance"/>
      <sheetName val="Table 14"/>
      <sheetName val="Table 15"/>
      <sheetName val="Assistance"/>
      <sheetName val="NEW-ALL"/>
      <sheetName val="NEW-IDA"/>
      <sheetName val="NEW-IMF"/>
      <sheetName val="NEW-OTHMULT1"/>
      <sheetName val="NEW-OTHMULT2"/>
      <sheetName val="NEW-BIL"/>
      <sheetName val="150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Table 7. Cameroon:  External Debt Indicators, 1998/99-2018/19 1/</v>
          </cell>
        </row>
        <row r="8">
          <cell r="F8" t="str">
            <v>1998/99</v>
          </cell>
          <cell r="G8" t="str">
            <v>1999/00</v>
          </cell>
          <cell r="H8" t="str">
            <v>2000/01</v>
          </cell>
          <cell r="I8" t="str">
            <v>2001/02</v>
          </cell>
          <cell r="J8" t="str">
            <v>2002/03</v>
          </cell>
          <cell r="K8" t="str">
            <v>2003/04</v>
          </cell>
        </row>
        <row r="10">
          <cell r="F10" t="str">
            <v>(in millions of U.S. dollars)</v>
          </cell>
        </row>
        <row r="12">
          <cell r="A12" t="str">
            <v>Nominal debt stock after rescheduling (Naples terms)</v>
          </cell>
          <cell r="F12">
            <v>6357.7184168219273</v>
          </cell>
          <cell r="G12">
            <v>6481.660887150676</v>
          </cell>
          <cell r="H12">
            <v>6719.9666640959704</v>
          </cell>
          <cell r="I12">
            <v>6968.8356917664223</v>
          </cell>
          <cell r="J12">
            <v>7262.095267667215</v>
          </cell>
          <cell r="K12">
            <v>7579.7397630717069</v>
          </cell>
        </row>
        <row r="13">
          <cell r="A13" t="str">
            <v xml:space="preserve">    Multilateral</v>
          </cell>
          <cell r="F13">
            <v>1645.555550082544</v>
          </cell>
          <cell r="G13">
            <v>1716.6089949511547</v>
          </cell>
          <cell r="H13">
            <v>1859.8331109392902</v>
          </cell>
          <cell r="I13">
            <v>1994.5494521689329</v>
          </cell>
          <cell r="J13">
            <v>2151.7692840083319</v>
          </cell>
          <cell r="K13">
            <v>2324.5529891649776</v>
          </cell>
        </row>
        <row r="14">
          <cell r="A14" t="str">
            <v xml:space="preserve">    Official bilateral</v>
          </cell>
          <cell r="F14">
            <v>4480.3356982688983</v>
          </cell>
          <cell r="G14">
            <v>4533.2247237290358</v>
          </cell>
          <cell r="H14">
            <v>4628.3063846861951</v>
          </cell>
          <cell r="I14">
            <v>4742.4590711270039</v>
          </cell>
          <cell r="J14">
            <v>4878.4988151883981</v>
          </cell>
          <cell r="K14">
            <v>5023.3596054362442</v>
          </cell>
        </row>
        <row r="15">
          <cell r="A15" t="str">
            <v xml:space="preserve">    Multilateral: less new loans</v>
          </cell>
          <cell r="F15">
            <v>1645.555550082544</v>
          </cell>
          <cell r="G15">
            <v>1518.8578752643425</v>
          </cell>
          <cell r="H15">
            <v>1407.3756504263397</v>
          </cell>
          <cell r="I15">
            <v>1315.8118329598121</v>
          </cell>
          <cell r="J15">
            <v>1236.5782451322964</v>
          </cell>
          <cell r="K15">
            <v>1150.0403332518172</v>
          </cell>
        </row>
        <row r="16">
          <cell r="A16" t="str">
            <v xml:space="preserve">    Official Bilateral: less new loans</v>
          </cell>
          <cell r="F16">
            <v>4480.3356982688983</v>
          </cell>
          <cell r="G16">
            <v>4380.4229139655436</v>
          </cell>
          <cell r="H16">
            <v>4284.3024756910881</v>
          </cell>
          <cell r="I16">
            <v>4185.1083203923763</v>
          </cell>
          <cell r="J16">
            <v>4090.723733510712</v>
          </cell>
          <cell r="K16">
            <v>3982.6798143944184</v>
          </cell>
        </row>
        <row r="17">
          <cell r="A17" t="str">
            <v xml:space="preserve">     Of which:  Paris Club</v>
          </cell>
          <cell r="F17">
            <v>4405.9385717547839</v>
          </cell>
          <cell r="G17">
            <v>4312.0997123221568</v>
          </cell>
          <cell r="H17">
            <v>4222.0531989184283</v>
          </cell>
          <cell r="I17">
            <v>4128.9329684904433</v>
          </cell>
          <cell r="J17">
            <v>4038.4666833235046</v>
          </cell>
          <cell r="K17">
            <v>3933.0349030168104</v>
          </cell>
        </row>
        <row r="18">
          <cell r="A18" t="str">
            <v xml:space="preserve">    Commercial</v>
          </cell>
          <cell r="F18">
            <v>231.82716847048474</v>
          </cell>
          <cell r="G18">
            <v>231.82716847048474</v>
          </cell>
          <cell r="H18">
            <v>231.82716847048474</v>
          </cell>
          <cell r="I18">
            <v>231.82716847048474</v>
          </cell>
          <cell r="J18">
            <v>231.82716847048474</v>
          </cell>
          <cell r="K18">
            <v>231.82716847048474</v>
          </cell>
        </row>
        <row r="19">
          <cell r="A19" t="str">
            <v xml:space="preserve">    New debt</v>
          </cell>
          <cell r="F19">
            <v>0</v>
          </cell>
          <cell r="G19">
            <v>350.55292945030408</v>
          </cell>
          <cell r="H19">
            <v>796.46136950805749</v>
          </cell>
          <cell r="I19">
            <v>1236.0883699437481</v>
          </cell>
          <cell r="J19">
            <v>1702.9661205537213</v>
          </cell>
          <cell r="K19">
            <v>2215.1924469549863</v>
          </cell>
        </row>
        <row r="20">
          <cell r="A20" t="str">
            <v xml:space="preserve">       Of which:  multilateral</v>
          </cell>
          <cell r="F20">
            <v>0</v>
          </cell>
          <cell r="G20">
            <v>197.75111968681219</v>
          </cell>
          <cell r="H20">
            <v>452.4574605129506</v>
          </cell>
          <cell r="I20">
            <v>678.73761920912079</v>
          </cell>
          <cell r="J20">
            <v>915.19103887603535</v>
          </cell>
          <cell r="K20">
            <v>1174.5126559131604</v>
          </cell>
        </row>
        <row r="21">
          <cell r="A21" t="str">
            <v>Nominal debt before rescheduling</v>
          </cell>
          <cell r="F21">
            <v>7678.9449600214793</v>
          </cell>
          <cell r="G21">
            <v>7511.1881442628537</v>
          </cell>
          <cell r="H21">
            <v>7501.243456479624</v>
          </cell>
          <cell r="I21">
            <v>7523.0022720488987</v>
          </cell>
          <cell r="J21">
            <v>7583.559408530059</v>
          </cell>
          <cell r="K21">
            <v>7615.0859920347757</v>
          </cell>
        </row>
        <row r="22">
          <cell r="A22" t="str">
            <v xml:space="preserve">    Multilateral</v>
          </cell>
        </row>
        <row r="23">
          <cell r="A23" t="str">
            <v xml:space="preserve">    Official Bilateral</v>
          </cell>
        </row>
        <row r="24">
          <cell r="A24" t="str">
            <v xml:space="preserve">     o/w Paris Club</v>
          </cell>
        </row>
        <row r="25">
          <cell r="A25" t="str">
            <v xml:space="preserve">    Commercial</v>
          </cell>
        </row>
        <row r="26">
          <cell r="A26" t="str">
            <v xml:space="preserve">    New debt</v>
          </cell>
          <cell r="F26">
            <v>0</v>
          </cell>
          <cell r="G26">
            <v>350.55292945030408</v>
          </cell>
          <cell r="H26">
            <v>796.46136950805749</v>
          </cell>
          <cell r="I26">
            <v>1236.0883699437481</v>
          </cell>
          <cell r="J26">
            <v>1702.9661205537213</v>
          </cell>
          <cell r="K26">
            <v>2215.1924469549863</v>
          </cell>
        </row>
        <row r="27">
          <cell r="A27" t="str">
            <v xml:space="preserve">     o/w Multilateral</v>
          </cell>
          <cell r="F27">
            <v>0</v>
          </cell>
          <cell r="G27">
            <v>197.75111968681219</v>
          </cell>
          <cell r="H27">
            <v>452.4574605129506</v>
          </cell>
          <cell r="I27">
            <v>678.73761920912079</v>
          </cell>
          <cell r="J27">
            <v>915.19103887603535</v>
          </cell>
          <cell r="K27">
            <v>1174.5126559131604</v>
          </cell>
        </row>
        <row r="30">
          <cell r="A30" t="str">
            <v>NPV of debt after rescheduling (Naples terms)</v>
          </cell>
          <cell r="F30">
            <v>4896.2639910299586</v>
          </cell>
          <cell r="G30">
            <v>4877.3383868914507</v>
          </cell>
          <cell r="H30">
            <v>4932.9750505073152</v>
          </cell>
          <cell r="I30">
            <v>5019.077812326429</v>
          </cell>
          <cell r="J30">
            <v>5147.4463366523569</v>
          </cell>
          <cell r="K30">
            <v>5288.938031729067</v>
          </cell>
        </row>
        <row r="31">
          <cell r="A31" t="str">
            <v xml:space="preserve">    Multilateral</v>
          </cell>
          <cell r="F31">
            <v>1196.1020713170217</v>
          </cell>
          <cell r="G31">
            <v>1165.3370073683307</v>
          </cell>
          <cell r="H31">
            <v>1176.4484278245664</v>
          </cell>
          <cell r="I31">
            <v>1202.7865713837959</v>
          </cell>
          <cell r="J31">
            <v>1251.4629346671461</v>
          </cell>
          <cell r="K31">
            <v>1307.2090605836815</v>
          </cell>
        </row>
        <row r="32">
          <cell r="A32" t="str">
            <v xml:space="preserve">    Official bilateral</v>
          </cell>
          <cell r="F32">
            <v>3498.1324648042523</v>
          </cell>
          <cell r="G32">
            <v>3509.0190304369112</v>
          </cell>
          <cell r="H32">
            <v>3552.5474319396576</v>
          </cell>
          <cell r="I32">
            <v>3611.2692342055561</v>
          </cell>
          <cell r="J32">
            <v>3689.8704845806274</v>
          </cell>
          <cell r="K32">
            <v>3774.4748302734342</v>
          </cell>
        </row>
        <row r="33">
          <cell r="A33" t="str">
            <v xml:space="preserve">     Of which:  Paris Club</v>
          </cell>
          <cell r="F33">
            <v>3451.7647491762755</v>
          </cell>
          <cell r="G33">
            <v>3374.9318470540557</v>
          </cell>
          <cell r="H33">
            <v>3305.1674487777955</v>
          </cell>
          <cell r="I33">
            <v>3234.0994797880358</v>
          </cell>
          <cell r="J33">
            <v>3166.7786828105354</v>
          </cell>
          <cell r="K33">
            <v>3086.3295429253312</v>
          </cell>
        </row>
        <row r="34">
          <cell r="A34" t="str">
            <v xml:space="preserve">    Commercial</v>
          </cell>
          <cell r="F34">
            <v>202.0294549086847</v>
          </cell>
          <cell r="G34">
            <v>202.98234908620924</v>
          </cell>
          <cell r="H34">
            <v>203.97919074309212</v>
          </cell>
          <cell r="I34">
            <v>205.02200673707631</v>
          </cell>
          <cell r="J34">
            <v>206.11291740458381</v>
          </cell>
          <cell r="K34">
            <v>207.25414087195188</v>
          </cell>
        </row>
        <row r="35">
          <cell r="A35" t="str">
            <v xml:space="preserve">NPV of debt before rescheduling </v>
          </cell>
          <cell r="F35">
            <v>7178.8086124098627</v>
          </cell>
          <cell r="G35">
            <v>6835.1496784557667</v>
          </cell>
          <cell r="H35">
            <v>6606.5785789946094</v>
          </cell>
          <cell r="I35">
            <v>6433.8238312225039</v>
          </cell>
          <cell r="J35">
            <v>6299.4095131619924</v>
          </cell>
          <cell r="K35">
            <v>6127.3943616715569</v>
          </cell>
        </row>
        <row r="36">
          <cell r="A36" t="str">
            <v>Existing debt</v>
          </cell>
          <cell r="F36">
            <v>7178.8086124098627</v>
          </cell>
          <cell r="G36">
            <v>6656.1808244336307</v>
          </cell>
          <cell r="H36">
            <v>6198.6327095156203</v>
          </cell>
          <cell r="I36">
            <v>5786.7572840713437</v>
          </cell>
          <cell r="J36">
            <v>5391.4146549848429</v>
          </cell>
          <cell r="K36">
            <v>4927.854451482588</v>
          </cell>
        </row>
        <row r="37">
          <cell r="A37" t="str">
            <v>New debt</v>
          </cell>
          <cell r="F37">
            <v>0</v>
          </cell>
          <cell r="G37">
            <v>178.96885402213582</v>
          </cell>
          <cell r="H37">
            <v>407.94586947898887</v>
          </cell>
          <cell r="I37">
            <v>647.06654715116042</v>
          </cell>
          <cell r="J37">
            <v>907.99485817714947</v>
          </cell>
          <cell r="K37">
            <v>1199.5399101889689</v>
          </cell>
        </row>
        <row r="39">
          <cell r="F39" t="str">
            <v>(in percent of exports of goods and services) 2/</v>
          </cell>
        </row>
        <row r="40">
          <cell r="A40" t="str">
            <v>NPV of debt after recheduling 3/</v>
          </cell>
          <cell r="F40">
            <v>214.09233228700097</v>
          </cell>
          <cell r="G40">
            <v>200.5093982667959</v>
          </cell>
          <cell r="H40">
            <v>190.24573638043285</v>
          </cell>
          <cell r="I40">
            <v>178.74211063371231</v>
          </cell>
          <cell r="J40">
            <v>176.44679554962556</v>
          </cell>
          <cell r="K40">
            <v>171.15228521710506</v>
          </cell>
        </row>
        <row r="41">
          <cell r="A41" t="str">
            <v>of which: multilateral</v>
          </cell>
          <cell r="F41">
            <v>52.300342173279503</v>
          </cell>
          <cell r="G41">
            <v>47.907486335877437</v>
          </cell>
          <cell r="H41">
            <v>45.371058068106322</v>
          </cell>
          <cell r="I41">
            <v>42.834285191401541</v>
          </cell>
          <cell r="J41">
            <v>42.898285893497331</v>
          </cell>
          <cell r="K41">
            <v>42.301841434557232</v>
          </cell>
        </row>
        <row r="42">
          <cell r="A42" t="str">
            <v>NPV of debt before recheduling 3/</v>
          </cell>
          <cell r="F42">
            <v>313.89808263780623</v>
          </cell>
          <cell r="G42">
            <v>273.63834657221537</v>
          </cell>
          <cell r="H42">
            <v>239.05724888115122</v>
          </cell>
          <cell r="I42">
            <v>206.08112672405207</v>
          </cell>
          <cell r="J42">
            <v>184.80966621791777</v>
          </cell>
          <cell r="K42">
            <v>159.46746691467638</v>
          </cell>
        </row>
        <row r="44">
          <cell r="A44" t="str">
            <v>Debt service</v>
          </cell>
          <cell r="F44">
            <v>0</v>
          </cell>
          <cell r="G44">
            <v>15.844175989279041</v>
          </cell>
          <cell r="H44">
            <v>14.402673888557688</v>
          </cell>
          <cell r="I44">
            <v>12.903545013174575</v>
          </cell>
          <cell r="J44">
            <v>11.279086675075279</v>
          </cell>
          <cell r="K44">
            <v>10.836387145750013</v>
          </cell>
        </row>
        <row r="45">
          <cell r="A45" t="str">
            <v>o/w multilateral</v>
          </cell>
          <cell r="F45">
            <v>0</v>
          </cell>
          <cell r="G45">
            <v>6.5853679907865557</v>
          </cell>
          <cell r="H45">
            <v>5.6890520286756203</v>
          </cell>
          <cell r="I45">
            <v>4.5987045527079138</v>
          </cell>
          <cell r="J45">
            <v>3.7731955922620837</v>
          </cell>
          <cell r="K45">
            <v>3.627021230078066</v>
          </cell>
        </row>
        <row r="47">
          <cell r="F47" t="str">
            <v>(in percent)</v>
          </cell>
        </row>
        <row r="48">
          <cell r="A48" t="str">
            <v>NPV of debt-to-revenue ratio (after resched.) 4/</v>
          </cell>
          <cell r="F48">
            <v>343.91371831196022</v>
          </cell>
          <cell r="G48">
            <v>287.44191808149083</v>
          </cell>
          <cell r="H48">
            <v>270.14282167708978</v>
          </cell>
          <cell r="I48">
            <v>264.18492837646733</v>
          </cell>
          <cell r="J48">
            <v>240.06578394437298</v>
          </cell>
          <cell r="K48">
            <v>220.32608312369445</v>
          </cell>
        </row>
        <row r="49">
          <cell r="A49" t="str">
            <v>NPV of debt-to-revenue ratio (before resched.) 4/</v>
          </cell>
          <cell r="F49">
            <v>504.23971572342731</v>
          </cell>
          <cell r="G49">
            <v>402.82391298291867</v>
          </cell>
          <cell r="H49">
            <v>361.79379799974424</v>
          </cell>
          <cell r="I49">
            <v>338.65171085093749</v>
          </cell>
          <cell r="J49">
            <v>293.79085943951418</v>
          </cell>
          <cell r="K49">
            <v>255.25441806319517</v>
          </cell>
        </row>
        <row r="50">
          <cell r="A50" t="str">
            <v>NPV of debt-to-GDP ratio (after rescheduling)</v>
          </cell>
          <cell r="F50">
            <v>53.299164479312523</v>
          </cell>
          <cell r="G50">
            <v>54.646540650844642</v>
          </cell>
          <cell r="H50">
            <v>51.588211333267473</v>
          </cell>
          <cell r="I50">
            <v>48.285871428669786</v>
          </cell>
          <cell r="J50">
            <v>45.169900529984119</v>
          </cell>
          <cell r="K50">
            <v>42.447296666404199</v>
          </cell>
        </row>
        <row r="51">
          <cell r="A51" t="str">
            <v>NPV of debt-to-GDP ratio (before rescheduling)</v>
          </cell>
          <cell r="F51">
            <v>78.146215502128442</v>
          </cell>
          <cell r="G51">
            <v>74.576998179864106</v>
          </cell>
          <cell r="H51">
            <v>64.824243163952318</v>
          </cell>
          <cell r="I51">
            <v>55.671306294825499</v>
          </cell>
          <cell r="J51">
            <v>47.310772712191806</v>
          </cell>
          <cell r="K51">
            <v>39.549357276655115</v>
          </cell>
        </row>
        <row r="52">
          <cell r="A52" t="str">
            <v>Grant element in total debt</v>
          </cell>
          <cell r="F52">
            <v>22.987089549689671</v>
          </cell>
          <cell r="G52">
            <v>24.751719168765121</v>
          </cell>
          <cell r="H52">
            <v>26.592269023243094</v>
          </cell>
          <cell r="I52">
            <v>27.978244367902143</v>
          </cell>
          <cell r="J52">
            <v>29.118991875937503</v>
          </cell>
          <cell r="K52">
            <v>30.222696331915849</v>
          </cell>
        </row>
        <row r="53">
          <cell r="A53" t="str">
            <v>Grant element in new borrowing</v>
          </cell>
          <cell r="F53">
            <v>0</v>
          </cell>
          <cell r="G53">
            <v>48.946695638009999</v>
          </cell>
          <cell r="H53">
            <v>48.780206410894635</v>
          </cell>
          <cell r="I53">
            <v>47.652080313593828</v>
          </cell>
          <cell r="J53">
            <v>46.681566519836935</v>
          </cell>
          <cell r="K53">
            <v>45.849404107626768</v>
          </cell>
        </row>
        <row r="55">
          <cell r="A55" t="str">
            <v>Sources: Cameroonian authorities; and staff estimates and projections.</v>
          </cell>
        </row>
        <row r="57">
          <cell r="A57" t="str">
            <v>1/ All debt indicators refer to public and publicly guaranteed (PPG) debt and are defined after rescheduling, unless otherwise indicated.</v>
          </cell>
        </row>
        <row r="58">
          <cell r="A58" t="str">
            <v>2/ As defined in IMF, Balance of Payments Manual, 5th edition, 1993.</v>
          </cell>
        </row>
        <row r="59">
          <cell r="A59" t="str">
            <v>3/ Based on a three-year average of exports on the previous year (e.g., export average over 1997-99 for NPV of debt-to-exports ratio in 1999).</v>
          </cell>
        </row>
        <row r="60">
          <cell r="A60" t="str">
            <v>4/ Revenues are defined as central government revenues, excluding grants.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m9701"/>
      <sheetName val="ana3"/>
      <sheetName val="ana2"/>
      <sheetName val="bop1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2 (2)"/>
      <sheetName val="tricomp00pub99rev"/>
      <sheetName val="ana3"/>
      <sheetName val="ana2"/>
      <sheetName val="bop1datos rev"/>
      <sheetName val="bop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mi-bcrd"/>
      <sheetName val="cta fin 0304"/>
      <sheetName val="comparativo"/>
      <sheetName val="Sheet2"/>
      <sheetName val="cta cte resumida"/>
      <sheetName val="bop1"/>
      <sheetName val="ana2"/>
      <sheetName val="ana3"/>
      <sheetName val="BOP Cepal"/>
      <sheetName val="resumida anual"/>
      <sheetName val="bop ene-mar04"/>
      <sheetName val="bop ene-jun04"/>
      <sheetName val="bop ene-sep04"/>
      <sheetName val="Fax a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dito SPNF Sin inversiones"/>
      <sheetName val="Sheet1"/>
      <sheetName val="Crédito SPNF (fiscal)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cuantitativas"/>
      <sheetName val="Seguimientos"/>
      <sheetName val="money"/>
      <sheetName val="créditocons"/>
      <sheetName val="QF_BCRD"/>
      <sheetName val="QF_losses FMI"/>
      <sheetName val="cuadro baseQf)"/>
      <sheetName val="cuadro baseQf) (2)"/>
      <sheetName val="cable 1"/>
      <sheetName val="Escenario Base"/>
      <sheetName val="Q-F Base"/>
      <sheetName val="Escenario Alternativo"/>
      <sheetName val="Q-F Alternativo"/>
      <sheetName val="Seasonal Factors"/>
      <sheetName val="Supuestos Macro (3)"/>
      <sheetName val="Cable 2"/>
      <sheetName val="Sheet1"/>
      <sheetName val="Supuestos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showGridLines="0" tabSelected="1" topLeftCell="A7" zoomScale="90" zoomScaleNormal="90" workbookViewId="0">
      <pane xSplit="1" ySplit="6" topLeftCell="I13" activePane="bottomRight" state="frozen"/>
      <selection activeCell="A7" sqref="A7"/>
      <selection pane="topRight" activeCell="B7" sqref="B7"/>
      <selection pane="bottomLeft" activeCell="A13" sqref="A13"/>
      <selection pane="bottomRight" activeCell="H57" sqref="H57:H58"/>
    </sheetView>
  </sheetViews>
  <sheetFormatPr baseColWidth="10" defaultColWidth="11.42578125" defaultRowHeight="17.25"/>
  <cols>
    <col min="1" max="1" width="92" style="4" bestFit="1" customWidth="1"/>
    <col min="2" max="2" width="12.5703125" style="4" customWidth="1"/>
    <col min="3" max="3" width="13.7109375" style="4" customWidth="1"/>
    <col min="4" max="4" width="13.140625" style="4" customWidth="1"/>
    <col min="5" max="6" width="13" style="4" customWidth="1"/>
    <col min="7" max="7" width="13.5703125" style="4" customWidth="1"/>
    <col min="8" max="8" width="13" style="4" customWidth="1"/>
    <col min="9" max="12" width="14" style="4" bestFit="1" customWidth="1"/>
    <col min="13" max="13" width="13.5703125" style="4" customWidth="1"/>
    <col min="14" max="14" width="14.42578125" style="4" customWidth="1"/>
    <col min="15" max="16384" width="11.42578125" style="4"/>
  </cols>
  <sheetData>
    <row r="1" spans="1:14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4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ht="25.5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4" ht="20.25">
      <c r="A8" s="86" t="s">
        <v>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4">
      <c r="A9" s="85" t="s">
        <v>55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4">
      <c r="A10" s="91" t="s">
        <v>115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4">
      <c r="A11" s="91" t="s">
        <v>124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4">
      <c r="A12" s="3" t="s">
        <v>53</v>
      </c>
      <c r="B12" s="3">
        <v>2007</v>
      </c>
      <c r="C12" s="3">
        <v>2008</v>
      </c>
      <c r="D12" s="3">
        <v>2009</v>
      </c>
      <c r="E12" s="3">
        <v>2010</v>
      </c>
      <c r="F12" s="3">
        <v>2011</v>
      </c>
      <c r="G12" s="3">
        <v>2012</v>
      </c>
      <c r="H12" s="3">
        <v>2013</v>
      </c>
      <c r="I12" s="3">
        <v>2014</v>
      </c>
      <c r="J12" s="3">
        <v>2015</v>
      </c>
      <c r="K12" s="3">
        <v>2016</v>
      </c>
      <c r="L12" s="3">
        <v>2017</v>
      </c>
      <c r="M12" s="83">
        <v>2018</v>
      </c>
      <c r="N12" s="3">
        <v>2019</v>
      </c>
    </row>
    <row r="13" spans="1:14">
      <c r="A13" s="46" t="s">
        <v>3</v>
      </c>
      <c r="B13" s="41">
        <f t="shared" ref="B13:M13" si="0">+B14+B68+B69+B70+B93+B102</f>
        <v>235952.30000000002</v>
      </c>
      <c r="C13" s="41">
        <f t="shared" si="0"/>
        <v>246836.90000000002</v>
      </c>
      <c r="D13" s="41">
        <f t="shared" si="0"/>
        <v>226125.8</v>
      </c>
      <c r="E13" s="41">
        <f t="shared" si="0"/>
        <v>255032.00008098999</v>
      </c>
      <c r="F13" s="41">
        <f t="shared" si="0"/>
        <v>280409.89576000004</v>
      </c>
      <c r="G13" s="41">
        <f t="shared" si="0"/>
        <v>318485.59999999998</v>
      </c>
      <c r="H13" s="41">
        <f t="shared" si="0"/>
        <v>369382.8</v>
      </c>
      <c r="I13" s="41">
        <f t="shared" si="0"/>
        <v>414328.49999999988</v>
      </c>
      <c r="J13" s="41">
        <f t="shared" si="0"/>
        <v>441847.39999999997</v>
      </c>
      <c r="K13" s="41">
        <f t="shared" si="0"/>
        <v>484597.40000000008</v>
      </c>
      <c r="L13" s="41">
        <f t="shared" si="0"/>
        <v>537172.5</v>
      </c>
      <c r="M13" s="41">
        <f t="shared" si="0"/>
        <v>600388.29999999993</v>
      </c>
      <c r="N13" s="41">
        <f t="shared" ref="N13" si="1">+N14+N68+N69+N70+N93+N102</f>
        <v>660222.60000000009</v>
      </c>
    </row>
    <row r="14" spans="1:14">
      <c r="A14" s="40" t="s">
        <v>0</v>
      </c>
      <c r="B14" s="41">
        <f t="shared" ref="B14:M14" si="2">+B15+B20+B30+B55+B66+B67</f>
        <v>217099.40000000002</v>
      </c>
      <c r="C14" s="41">
        <f t="shared" si="2"/>
        <v>235305.60000000003</v>
      </c>
      <c r="D14" s="41">
        <f t="shared" si="2"/>
        <v>219358.9</v>
      </c>
      <c r="E14" s="41">
        <f t="shared" si="2"/>
        <v>242096.70008099001</v>
      </c>
      <c r="F14" s="41">
        <f t="shared" si="2"/>
        <v>271803.59576</v>
      </c>
      <c r="G14" s="41">
        <f t="shared" si="2"/>
        <v>310813.8</v>
      </c>
      <c r="H14" s="41">
        <f t="shared" si="2"/>
        <v>353761.4</v>
      </c>
      <c r="I14" s="41">
        <f t="shared" si="2"/>
        <v>391642.29999999993</v>
      </c>
      <c r="J14" s="41">
        <f t="shared" si="2"/>
        <v>412762.1</v>
      </c>
      <c r="K14" s="41">
        <f t="shared" si="2"/>
        <v>451641.10000000003</v>
      </c>
      <c r="L14" s="41">
        <f t="shared" si="2"/>
        <v>497947.60000000009</v>
      </c>
      <c r="M14" s="41">
        <f t="shared" si="2"/>
        <v>555166.5</v>
      </c>
      <c r="N14" s="41">
        <f t="shared" ref="N14" si="3">+N15+N20+N30+N55+N66+N67</f>
        <v>611746.9</v>
      </c>
    </row>
    <row r="15" spans="1:14">
      <c r="A15" s="42" t="s">
        <v>6</v>
      </c>
      <c r="B15" s="43">
        <f t="shared" ref="B15" si="4">SUM(B16:B19)</f>
        <v>55232.299999999996</v>
      </c>
      <c r="C15" s="43">
        <f t="shared" ref="C15:D15" si="5">SUM(C16:C19)</f>
        <v>58534.7</v>
      </c>
      <c r="D15" s="43">
        <f t="shared" si="5"/>
        <v>54127.69999999999</v>
      </c>
      <c r="E15" s="43">
        <f t="shared" ref="E15:H15" si="6">SUM(E16:E19)</f>
        <v>53643.4</v>
      </c>
      <c r="F15" s="43">
        <f t="shared" si="6"/>
        <v>65453.4</v>
      </c>
      <c r="G15" s="43">
        <f t="shared" si="6"/>
        <v>92849.700000000012</v>
      </c>
      <c r="H15" s="43">
        <f t="shared" si="6"/>
        <v>108852.6</v>
      </c>
      <c r="I15" s="43">
        <f>SUM(I16:I19)</f>
        <v>125097.79999999999</v>
      </c>
      <c r="J15" s="43">
        <f t="shared" ref="J15:L15" si="7">SUM(J16:J19)</f>
        <v>119819.20000000001</v>
      </c>
      <c r="K15" s="43">
        <f t="shared" si="7"/>
        <v>135699.50000000003</v>
      </c>
      <c r="L15" s="43">
        <f t="shared" si="7"/>
        <v>155024.29999999999</v>
      </c>
      <c r="M15" s="43">
        <f t="shared" ref="M15:N15" si="8">SUM(M16:M19)</f>
        <v>170561.09999999998</v>
      </c>
      <c r="N15" s="43">
        <f t="shared" si="8"/>
        <v>194280.79999999996</v>
      </c>
    </row>
    <row r="16" spans="1:14">
      <c r="A16" s="20" t="s">
        <v>81</v>
      </c>
      <c r="B16" s="8">
        <v>14664.6</v>
      </c>
      <c r="C16" s="8">
        <v>16581.7</v>
      </c>
      <c r="D16" s="8">
        <v>15436.8</v>
      </c>
      <c r="E16" s="8">
        <v>17087.7</v>
      </c>
      <c r="F16" s="8">
        <v>20673</v>
      </c>
      <c r="G16" s="8">
        <v>21874.100000000002</v>
      </c>
      <c r="H16" s="8">
        <v>27147.4</v>
      </c>
      <c r="I16" s="8">
        <v>31525</v>
      </c>
      <c r="J16" s="8">
        <v>35548.6</v>
      </c>
      <c r="K16" s="8">
        <v>40193.100000000006</v>
      </c>
      <c r="L16" s="8">
        <v>43553.100000000006</v>
      </c>
      <c r="M16" s="8">
        <v>51425.2</v>
      </c>
      <c r="N16" s="67">
        <v>59447.7</v>
      </c>
    </row>
    <row r="17" spans="1:14">
      <c r="A17" s="20" t="s">
        <v>82</v>
      </c>
      <c r="B17" s="8">
        <v>29202.799999999999</v>
      </c>
      <c r="C17" s="8">
        <v>26999.200000000001</v>
      </c>
      <c r="D17" s="8">
        <v>22545.799999999996</v>
      </c>
      <c r="E17" s="8">
        <v>21475.399999999998</v>
      </c>
      <c r="F17" s="8">
        <v>25125</v>
      </c>
      <c r="G17" s="8">
        <v>46921</v>
      </c>
      <c r="H17" s="8">
        <v>58923.1</v>
      </c>
      <c r="I17" s="8">
        <v>72865.299999999988</v>
      </c>
      <c r="J17" s="8">
        <v>61694.900000000009</v>
      </c>
      <c r="K17" s="8">
        <v>69362.200000000012</v>
      </c>
      <c r="L17" s="8">
        <v>83046.599999999991</v>
      </c>
      <c r="M17" s="8">
        <v>88079.1</v>
      </c>
      <c r="N17" s="67">
        <v>96181.4</v>
      </c>
    </row>
    <row r="18" spans="1:14">
      <c r="A18" s="20" t="s">
        <v>83</v>
      </c>
      <c r="B18" s="44">
        <v>10745.8</v>
      </c>
      <c r="C18" s="44">
        <v>14612.8</v>
      </c>
      <c r="D18" s="44">
        <v>15545.7</v>
      </c>
      <c r="E18" s="44">
        <v>14240.4</v>
      </c>
      <c r="F18" s="44">
        <v>18653.5</v>
      </c>
      <c r="G18" s="44">
        <v>23063.8</v>
      </c>
      <c r="H18" s="44">
        <v>21626.5</v>
      </c>
      <c r="I18" s="44">
        <v>19790.599999999999</v>
      </c>
      <c r="J18" s="8">
        <v>21525.599999999999</v>
      </c>
      <c r="K18" s="8">
        <v>25249.1</v>
      </c>
      <c r="L18" s="8">
        <v>26696.100000000002</v>
      </c>
      <c r="M18" s="8">
        <v>29238.300000000003</v>
      </c>
      <c r="N18" s="67">
        <v>36395.399999999994</v>
      </c>
    </row>
    <row r="19" spans="1:14">
      <c r="A19" s="20" t="s">
        <v>7</v>
      </c>
      <c r="B19" s="44">
        <v>619.1</v>
      </c>
      <c r="C19" s="44">
        <v>341</v>
      </c>
      <c r="D19" s="44">
        <v>599.4</v>
      </c>
      <c r="E19" s="44">
        <v>839.9</v>
      </c>
      <c r="F19" s="44">
        <v>1001.9</v>
      </c>
      <c r="G19" s="44">
        <v>990.8</v>
      </c>
      <c r="H19" s="44">
        <v>1155.5999999999999</v>
      </c>
      <c r="I19" s="44">
        <v>916.9</v>
      </c>
      <c r="J19" s="8">
        <v>1050.1000000000001</v>
      </c>
      <c r="K19" s="8">
        <v>895.1</v>
      </c>
      <c r="L19" s="8">
        <v>1728.5</v>
      </c>
      <c r="M19" s="8">
        <v>1818.5000000000002</v>
      </c>
      <c r="N19" s="67">
        <v>2256.3000000000002</v>
      </c>
    </row>
    <row r="20" spans="1:14">
      <c r="A20" s="17" t="s">
        <v>8</v>
      </c>
      <c r="B20" s="45">
        <f t="shared" ref="B20:I20" si="9">+B21+B29</f>
        <v>9995.6999999999989</v>
      </c>
      <c r="C20" s="45">
        <f t="shared" si="9"/>
        <v>11863.300000000001</v>
      </c>
      <c r="D20" s="45">
        <f t="shared" si="9"/>
        <v>11684.400000000001</v>
      </c>
      <c r="E20" s="45">
        <f t="shared" si="9"/>
        <v>13314.606750830002</v>
      </c>
      <c r="F20" s="45">
        <f t="shared" si="9"/>
        <v>15927.900000000001</v>
      </c>
      <c r="G20" s="45">
        <f t="shared" si="9"/>
        <v>19605.7</v>
      </c>
      <c r="H20" s="45">
        <f t="shared" si="9"/>
        <v>22928</v>
      </c>
      <c r="I20" s="45">
        <f t="shared" si="9"/>
        <v>18183.000000000004</v>
      </c>
      <c r="J20" s="9">
        <f t="shared" ref="J20:L20" si="10">+J21+J29</f>
        <v>19044.099999999999</v>
      </c>
      <c r="K20" s="9">
        <f t="shared" si="10"/>
        <v>20717.399999999998</v>
      </c>
      <c r="L20" s="9">
        <f t="shared" si="10"/>
        <v>22942.399999999998</v>
      </c>
      <c r="M20" s="9">
        <f t="shared" ref="M20:N20" si="11">+M21+M29</f>
        <v>25716.200000000004</v>
      </c>
      <c r="N20" s="9">
        <f t="shared" si="11"/>
        <v>29564.499999999993</v>
      </c>
    </row>
    <row r="21" spans="1:14">
      <c r="A21" s="18" t="s">
        <v>9</v>
      </c>
      <c r="B21" s="45">
        <f t="shared" ref="B21:I21" si="12">SUM(B22:B28)</f>
        <v>9694.0999999999985</v>
      </c>
      <c r="C21" s="45">
        <f t="shared" si="12"/>
        <v>11408.6</v>
      </c>
      <c r="D21" s="45">
        <f t="shared" si="12"/>
        <v>10910.400000000001</v>
      </c>
      <c r="E21" s="45">
        <f t="shared" si="12"/>
        <v>12415.506750830002</v>
      </c>
      <c r="F21" s="45">
        <f t="shared" si="12"/>
        <v>14917.900000000001</v>
      </c>
      <c r="G21" s="45">
        <f t="shared" si="12"/>
        <v>18637.400000000001</v>
      </c>
      <c r="H21" s="45">
        <f t="shared" si="12"/>
        <v>22175.3</v>
      </c>
      <c r="I21" s="45">
        <f t="shared" si="12"/>
        <v>17489.300000000003</v>
      </c>
      <c r="J21" s="9">
        <f t="shared" ref="J21:L21" si="13">SUM(J22:J28)</f>
        <v>18336.3</v>
      </c>
      <c r="K21" s="9">
        <f t="shared" si="13"/>
        <v>19809.399999999998</v>
      </c>
      <c r="L21" s="9">
        <f t="shared" si="13"/>
        <v>21501.8</v>
      </c>
      <c r="M21" s="9">
        <f t="shared" ref="M21:N21" si="14">SUM(M22:M28)</f>
        <v>23955.300000000003</v>
      </c>
      <c r="N21" s="9">
        <f t="shared" si="14"/>
        <v>27374.199999999993</v>
      </c>
    </row>
    <row r="22" spans="1:14">
      <c r="A22" s="15" t="s">
        <v>87</v>
      </c>
      <c r="B22" s="44">
        <v>593.80000000000007</v>
      </c>
      <c r="C22" s="44">
        <v>551.6</v>
      </c>
      <c r="D22" s="44">
        <v>472.6</v>
      </c>
      <c r="E22" s="44">
        <v>555</v>
      </c>
      <c r="F22" s="44">
        <v>629.19999999999993</v>
      </c>
      <c r="G22" s="44">
        <v>686.4</v>
      </c>
      <c r="H22" s="44">
        <v>1517.6</v>
      </c>
      <c r="I22" s="44">
        <v>1578.5999999999997</v>
      </c>
      <c r="J22" s="8">
        <v>1754.8999999999999</v>
      </c>
      <c r="K22" s="8">
        <v>1871.3000000000002</v>
      </c>
      <c r="L22" s="8">
        <v>2166.3000000000002</v>
      </c>
      <c r="M22" s="8">
        <v>2526.8000000000002</v>
      </c>
      <c r="N22" s="67">
        <v>2904.3</v>
      </c>
    </row>
    <row r="23" spans="1:14">
      <c r="A23" s="15" t="s">
        <v>10</v>
      </c>
      <c r="B23" s="44">
        <v>1280.8</v>
      </c>
      <c r="C23" s="44">
        <v>2015.7</v>
      </c>
      <c r="D23" s="44">
        <v>2229.4</v>
      </c>
      <c r="E23" s="44">
        <v>2448.5067508300003</v>
      </c>
      <c r="F23" s="44">
        <v>2789.6</v>
      </c>
      <c r="G23" s="44">
        <v>3044</v>
      </c>
      <c r="H23" s="44">
        <v>3336.6</v>
      </c>
      <c r="I23" s="44">
        <v>3453.7000000000003</v>
      </c>
      <c r="J23" s="8">
        <v>3445.1000000000004</v>
      </c>
      <c r="K23" s="8">
        <v>3544.0000000000005</v>
      </c>
      <c r="L23" s="8">
        <v>4112.4999999999991</v>
      </c>
      <c r="M23" s="8">
        <v>4608.5</v>
      </c>
      <c r="N23" s="67">
        <v>5154.9999999999991</v>
      </c>
    </row>
    <row r="24" spans="1:14">
      <c r="A24" s="15" t="s">
        <v>84</v>
      </c>
      <c r="B24" s="44">
        <v>3290.8</v>
      </c>
      <c r="C24" s="44">
        <v>3404.2999999999997</v>
      </c>
      <c r="D24" s="44">
        <v>3261.6000000000004</v>
      </c>
      <c r="E24" s="44">
        <v>3863.5000000000005</v>
      </c>
      <c r="F24" s="44">
        <v>3762.9</v>
      </c>
      <c r="G24" s="44">
        <v>3871.5</v>
      </c>
      <c r="H24" s="44">
        <v>5236.1000000000004</v>
      </c>
      <c r="I24" s="44">
        <v>4875.8999999999996</v>
      </c>
      <c r="J24" s="8">
        <v>5169.2</v>
      </c>
      <c r="K24" s="8">
        <v>5668.2</v>
      </c>
      <c r="L24" s="8">
        <v>5801.7</v>
      </c>
      <c r="M24" s="8">
        <v>6320.4000000000005</v>
      </c>
      <c r="N24" s="67">
        <v>7525.9</v>
      </c>
    </row>
    <row r="25" spans="1:14">
      <c r="A25" s="19" t="s">
        <v>11</v>
      </c>
      <c r="B25" s="44">
        <v>251.4</v>
      </c>
      <c r="C25" s="44">
        <v>385.60000000000008</v>
      </c>
      <c r="D25" s="44">
        <v>507.1</v>
      </c>
      <c r="E25" s="44">
        <v>532.5</v>
      </c>
      <c r="F25" s="44">
        <v>572.20000000000005</v>
      </c>
      <c r="G25" s="44">
        <v>682.2</v>
      </c>
      <c r="H25" s="44">
        <v>805.1</v>
      </c>
      <c r="I25" s="44">
        <v>897.59999999999991</v>
      </c>
      <c r="J25" s="8">
        <v>947</v>
      </c>
      <c r="K25" s="8">
        <v>1005.4</v>
      </c>
      <c r="L25" s="8">
        <v>1076.4000000000001</v>
      </c>
      <c r="M25" s="8">
        <v>1215</v>
      </c>
      <c r="N25" s="67">
        <v>1422.2</v>
      </c>
    </row>
    <row r="26" spans="1:14">
      <c r="A26" s="19" t="s">
        <v>105</v>
      </c>
      <c r="B26" s="57">
        <v>0</v>
      </c>
      <c r="C26" s="57">
        <v>0</v>
      </c>
      <c r="D26" s="57">
        <v>0</v>
      </c>
      <c r="E26" s="57">
        <v>0</v>
      </c>
      <c r="F26" s="44">
        <v>1815.5</v>
      </c>
      <c r="G26" s="44">
        <v>4620.3999999999996</v>
      </c>
      <c r="H26" s="44">
        <v>5328.7</v>
      </c>
      <c r="I26" s="57">
        <v>0</v>
      </c>
      <c r="J26" s="52">
        <v>0</v>
      </c>
      <c r="K26" s="52">
        <v>0</v>
      </c>
      <c r="L26" s="52">
        <v>0</v>
      </c>
      <c r="M26" s="52">
        <v>0</v>
      </c>
      <c r="N26" s="70">
        <v>0</v>
      </c>
    </row>
    <row r="27" spans="1:14">
      <c r="A27" s="15" t="s">
        <v>12</v>
      </c>
      <c r="B27" s="44">
        <v>3832.5</v>
      </c>
      <c r="C27" s="44">
        <v>4472</v>
      </c>
      <c r="D27" s="44">
        <v>3919</v>
      </c>
      <c r="E27" s="44">
        <v>4261.8</v>
      </c>
      <c r="F27" s="44">
        <v>4491.8</v>
      </c>
      <c r="G27" s="44">
        <v>4851.5</v>
      </c>
      <c r="H27" s="44">
        <v>5167.3</v>
      </c>
      <c r="I27" s="44">
        <v>5620.0999999999995</v>
      </c>
      <c r="J27" s="8">
        <v>5950.8000000000011</v>
      </c>
      <c r="K27" s="8">
        <v>6590.9</v>
      </c>
      <c r="L27" s="8">
        <v>7116.9000000000005</v>
      </c>
      <c r="M27" s="8">
        <v>8139.4000000000005</v>
      </c>
      <c r="N27" s="67">
        <v>8646.4999999999982</v>
      </c>
    </row>
    <row r="28" spans="1:14">
      <c r="A28" s="19" t="s">
        <v>13</v>
      </c>
      <c r="B28" s="44">
        <v>444.8</v>
      </c>
      <c r="C28" s="44">
        <v>579.4</v>
      </c>
      <c r="D28" s="44">
        <v>520.70000000000005</v>
      </c>
      <c r="E28" s="44">
        <v>754.19999999999982</v>
      </c>
      <c r="F28" s="44">
        <v>856.7</v>
      </c>
      <c r="G28" s="44">
        <v>881.4</v>
      </c>
      <c r="H28" s="44">
        <v>783.9</v>
      </c>
      <c r="I28" s="44">
        <v>1063.4000000000001</v>
      </c>
      <c r="J28" s="8">
        <v>1069.3000000000002</v>
      </c>
      <c r="K28" s="8">
        <v>1129.5999999999999</v>
      </c>
      <c r="L28" s="8">
        <v>1227.9999999999998</v>
      </c>
      <c r="M28" s="8">
        <v>1145.2</v>
      </c>
      <c r="N28" s="67">
        <v>1720.3</v>
      </c>
    </row>
    <row r="29" spans="1:14">
      <c r="A29" s="18" t="s">
        <v>14</v>
      </c>
      <c r="B29" s="43">
        <v>301.60000000000002</v>
      </c>
      <c r="C29" s="43">
        <v>454.7</v>
      </c>
      <c r="D29" s="43">
        <v>774</v>
      </c>
      <c r="E29" s="43">
        <v>899.10000000000014</v>
      </c>
      <c r="F29" s="43">
        <v>1010</v>
      </c>
      <c r="G29" s="43">
        <v>968.3</v>
      </c>
      <c r="H29" s="43">
        <v>752.7</v>
      </c>
      <c r="I29" s="43">
        <v>693.70000000000016</v>
      </c>
      <c r="J29" s="7">
        <v>707.8</v>
      </c>
      <c r="K29" s="7">
        <v>908.00000000000011</v>
      </c>
      <c r="L29" s="7">
        <v>1440.6000000000001</v>
      </c>
      <c r="M29" s="7">
        <v>1760.9</v>
      </c>
      <c r="N29" s="71">
        <v>2190.3000000000002</v>
      </c>
    </row>
    <row r="30" spans="1:14">
      <c r="A30" s="6" t="s">
        <v>85</v>
      </c>
      <c r="B30" s="43">
        <f t="shared" ref="B30:M30" si="15">+B31+B34+B42+B54</f>
        <v>128477.70000000001</v>
      </c>
      <c r="C30" s="43">
        <f t="shared" si="15"/>
        <v>140054.70000000004</v>
      </c>
      <c r="D30" s="43">
        <f t="shared" si="15"/>
        <v>131604.1</v>
      </c>
      <c r="E30" s="43">
        <f t="shared" si="15"/>
        <v>151730.29333016</v>
      </c>
      <c r="F30" s="43">
        <f t="shared" si="15"/>
        <v>167418.9</v>
      </c>
      <c r="G30" s="43">
        <f t="shared" si="15"/>
        <v>174914.1</v>
      </c>
      <c r="H30" s="43">
        <f t="shared" si="15"/>
        <v>197908.1</v>
      </c>
      <c r="I30" s="43">
        <f t="shared" si="15"/>
        <v>221382.5</v>
      </c>
      <c r="J30" s="7">
        <f t="shared" si="15"/>
        <v>242282.29999999996</v>
      </c>
      <c r="K30" s="7">
        <f t="shared" si="15"/>
        <v>261054.99999999997</v>
      </c>
      <c r="L30" s="7">
        <f t="shared" si="15"/>
        <v>283970.60000000009</v>
      </c>
      <c r="M30" s="7">
        <f t="shared" si="15"/>
        <v>318714</v>
      </c>
      <c r="N30" s="7">
        <f t="shared" ref="N30" si="16">+N31+N34+N42+N54</f>
        <v>346896.60000000003</v>
      </c>
    </row>
    <row r="31" spans="1:14">
      <c r="A31" s="11" t="s">
        <v>15</v>
      </c>
      <c r="B31" s="43">
        <f t="shared" ref="B31" si="17">SUM(B32:B33)</f>
        <v>66612.600000000006</v>
      </c>
      <c r="C31" s="43">
        <f t="shared" ref="C31:D31" si="18">SUM(C32:C33)</f>
        <v>74138.100000000006</v>
      </c>
      <c r="D31" s="43">
        <f t="shared" si="18"/>
        <v>69401</v>
      </c>
      <c r="E31" s="43">
        <f t="shared" ref="E31:H31" si="19">SUM(E32:E33)</f>
        <v>81225.899999999994</v>
      </c>
      <c r="F31" s="43">
        <f t="shared" si="19"/>
        <v>88892.1</v>
      </c>
      <c r="G31" s="43">
        <f t="shared" si="19"/>
        <v>92205.200000000012</v>
      </c>
      <c r="H31" s="43">
        <f t="shared" si="19"/>
        <v>112730.3</v>
      </c>
      <c r="I31" s="43">
        <f>SUM(I32:I33)</f>
        <v>130446.7</v>
      </c>
      <c r="J31" s="7">
        <f t="shared" ref="J31:L31" si="20">SUM(J32:J33)</f>
        <v>147038.79999999999</v>
      </c>
      <c r="K31" s="7">
        <f t="shared" si="20"/>
        <v>159211.9</v>
      </c>
      <c r="L31" s="7">
        <f t="shared" si="20"/>
        <v>169628.80000000005</v>
      </c>
      <c r="M31" s="7">
        <f t="shared" ref="M31:N31" si="21">SUM(M32:M33)</f>
        <v>194725</v>
      </c>
      <c r="N31" s="7">
        <f t="shared" si="21"/>
        <v>214324</v>
      </c>
    </row>
    <row r="32" spans="1:14">
      <c r="A32" s="12" t="s">
        <v>16</v>
      </c>
      <c r="B32" s="44">
        <v>35712.400000000001</v>
      </c>
      <c r="C32" s="44">
        <v>40034.699999999997</v>
      </c>
      <c r="D32" s="44">
        <v>41593.300000000003</v>
      </c>
      <c r="E32" s="44">
        <v>44703.7</v>
      </c>
      <c r="F32" s="44">
        <v>45639.1</v>
      </c>
      <c r="G32" s="44">
        <v>52359.3</v>
      </c>
      <c r="H32" s="44">
        <v>66972.100000000006</v>
      </c>
      <c r="I32" s="44">
        <v>77082.3</v>
      </c>
      <c r="J32" s="8">
        <v>84921.7</v>
      </c>
      <c r="K32" s="8">
        <v>92049.5</v>
      </c>
      <c r="L32" s="8">
        <v>94770.700000000012</v>
      </c>
      <c r="M32" s="8">
        <v>106661.99999999999</v>
      </c>
      <c r="N32" s="67">
        <v>120605.6</v>
      </c>
    </row>
    <row r="33" spans="1:15">
      <c r="A33" s="12" t="s">
        <v>17</v>
      </c>
      <c r="B33" s="44">
        <v>30900.2</v>
      </c>
      <c r="C33" s="44">
        <v>34103.4</v>
      </c>
      <c r="D33" s="44">
        <v>27807.7</v>
      </c>
      <c r="E33" s="44">
        <v>36522.200000000004</v>
      </c>
      <c r="F33" s="44">
        <v>43253</v>
      </c>
      <c r="G33" s="44">
        <v>39845.9</v>
      </c>
      <c r="H33" s="44">
        <v>45758.2</v>
      </c>
      <c r="I33" s="44">
        <v>53364.399999999994</v>
      </c>
      <c r="J33" s="8">
        <v>62117.100000000006</v>
      </c>
      <c r="K33" s="8">
        <v>67162.399999999994</v>
      </c>
      <c r="L33" s="8">
        <v>74858.10000000002</v>
      </c>
      <c r="M33" s="8">
        <v>88063</v>
      </c>
      <c r="N33" s="67">
        <v>93718.400000000009</v>
      </c>
    </row>
    <row r="34" spans="1:15">
      <c r="A34" s="13" t="s">
        <v>18</v>
      </c>
      <c r="B34" s="43">
        <f t="shared" ref="B34" si="22">SUM(B35:B41)</f>
        <v>53557.900000000009</v>
      </c>
      <c r="C34" s="43">
        <f t="shared" ref="C34:D34" si="23">SUM(C35:C41)</f>
        <v>58888.3</v>
      </c>
      <c r="D34" s="43">
        <f t="shared" si="23"/>
        <v>56267.9</v>
      </c>
      <c r="E34" s="43">
        <f t="shared" ref="E34:H34" si="24">SUM(E35:E41)</f>
        <v>63197.38313694</v>
      </c>
      <c r="F34" s="43">
        <f t="shared" si="24"/>
        <v>70950.399999999994</v>
      </c>
      <c r="G34" s="43">
        <f t="shared" si="24"/>
        <v>74842.5</v>
      </c>
      <c r="H34" s="43">
        <f t="shared" si="24"/>
        <v>77069.600000000006</v>
      </c>
      <c r="I34" s="43">
        <f>SUM(I35:I41)</f>
        <v>81579.600000000006</v>
      </c>
      <c r="J34" s="7">
        <f t="shared" ref="J34:L34" si="25">SUM(J35:J41)</f>
        <v>84358.8</v>
      </c>
      <c r="K34" s="7">
        <f t="shared" si="25"/>
        <v>88545.999999999985</v>
      </c>
      <c r="L34" s="7">
        <f t="shared" si="25"/>
        <v>100473.2</v>
      </c>
      <c r="M34" s="7">
        <f t="shared" ref="M34:N34" si="26">SUM(M35:M41)</f>
        <v>109033.2</v>
      </c>
      <c r="N34" s="7">
        <f t="shared" si="26"/>
        <v>114491.40000000001</v>
      </c>
    </row>
    <row r="35" spans="1:15">
      <c r="A35" s="12" t="s">
        <v>86</v>
      </c>
      <c r="B35" s="44">
        <v>17838.3</v>
      </c>
      <c r="C35" s="44">
        <v>17915.000000000004</v>
      </c>
      <c r="D35" s="44">
        <v>19213.100000000002</v>
      </c>
      <c r="E35" s="44">
        <v>20042.183136940002</v>
      </c>
      <c r="F35" s="44">
        <v>22052.9</v>
      </c>
      <c r="G35" s="44">
        <v>24251.3</v>
      </c>
      <c r="H35" s="44">
        <v>24321.100000000002</v>
      </c>
      <c r="I35" s="44">
        <v>25473.499999999996</v>
      </c>
      <c r="J35" s="8">
        <v>29988.500000000004</v>
      </c>
      <c r="K35" s="8">
        <v>32697.400000000005</v>
      </c>
      <c r="L35" s="8">
        <v>36148</v>
      </c>
      <c r="M35" s="8">
        <v>36433.599999999999</v>
      </c>
      <c r="N35" s="67">
        <v>40590.700000000004</v>
      </c>
    </row>
    <row r="36" spans="1:15">
      <c r="A36" s="12" t="s">
        <v>23</v>
      </c>
      <c r="B36" s="44">
        <v>12147.100000000002</v>
      </c>
      <c r="C36" s="44">
        <v>15990.2</v>
      </c>
      <c r="D36" s="44">
        <v>11160.1</v>
      </c>
      <c r="E36" s="44">
        <v>14555.4</v>
      </c>
      <c r="F36" s="44">
        <v>18250.2</v>
      </c>
      <c r="G36" s="44">
        <v>18124.7</v>
      </c>
      <c r="H36" s="44">
        <v>17901</v>
      </c>
      <c r="I36" s="44">
        <v>18861.300000000003</v>
      </c>
      <c r="J36" s="8">
        <v>13326.7</v>
      </c>
      <c r="K36" s="8">
        <v>13000.3</v>
      </c>
      <c r="L36" s="8">
        <v>16926.600000000002</v>
      </c>
      <c r="M36" s="8">
        <v>20619.2</v>
      </c>
      <c r="N36" s="67">
        <v>20237.600000000002</v>
      </c>
    </row>
    <row r="37" spans="1:15">
      <c r="A37" s="12" t="s">
        <v>88</v>
      </c>
      <c r="B37" s="44">
        <v>13100.800000000001</v>
      </c>
      <c r="C37" s="44">
        <v>13029.599999999999</v>
      </c>
      <c r="D37" s="44">
        <v>13343.3</v>
      </c>
      <c r="E37" s="44">
        <v>15053.999999999998</v>
      </c>
      <c r="F37" s="44">
        <v>16239.5</v>
      </c>
      <c r="G37" s="44">
        <v>17088.400000000001</v>
      </c>
      <c r="H37" s="44">
        <v>17969.099999999999</v>
      </c>
      <c r="I37" s="44">
        <v>19779.099999999999</v>
      </c>
      <c r="J37" s="8">
        <v>22371.3</v>
      </c>
      <c r="K37" s="8">
        <v>23616.999999999996</v>
      </c>
      <c r="L37" s="8">
        <v>25694</v>
      </c>
      <c r="M37" s="8">
        <v>28882.1</v>
      </c>
      <c r="N37" s="67">
        <v>30610.300000000003</v>
      </c>
    </row>
    <row r="38" spans="1:15">
      <c r="A38" s="12" t="s">
        <v>56</v>
      </c>
      <c r="B38" s="44">
        <v>3283.4</v>
      </c>
      <c r="C38" s="44">
        <v>4179.5999999999995</v>
      </c>
      <c r="D38" s="44">
        <v>4131</v>
      </c>
      <c r="E38" s="44">
        <v>4529.1999999999989</v>
      </c>
      <c r="F38" s="44">
        <v>4241.3999999999996</v>
      </c>
      <c r="G38" s="44">
        <v>4470.1000000000004</v>
      </c>
      <c r="H38" s="44">
        <v>4355.6000000000004</v>
      </c>
      <c r="I38" s="44">
        <v>4381.7000000000007</v>
      </c>
      <c r="J38" s="8">
        <v>4532.0999999999995</v>
      </c>
      <c r="K38" s="8">
        <v>4116.6000000000004</v>
      </c>
      <c r="L38" s="8">
        <v>5120.2000000000007</v>
      </c>
      <c r="M38" s="8">
        <v>4355</v>
      </c>
      <c r="N38" s="67">
        <v>3922.7999999999993</v>
      </c>
      <c r="O38" s="67"/>
    </row>
    <row r="39" spans="1:15">
      <c r="A39" s="12" t="s">
        <v>57</v>
      </c>
      <c r="B39" s="44">
        <v>3866.4</v>
      </c>
      <c r="C39" s="44">
        <v>4100</v>
      </c>
      <c r="D39" s="44">
        <v>4592.3</v>
      </c>
      <c r="E39" s="44">
        <v>4885.5999999999995</v>
      </c>
      <c r="F39" s="44">
        <v>4946.5</v>
      </c>
      <c r="G39" s="44">
        <v>5124.2</v>
      </c>
      <c r="H39" s="44">
        <v>5897.1</v>
      </c>
      <c r="I39" s="44">
        <v>6129.3</v>
      </c>
      <c r="J39" s="8">
        <v>6374.7</v>
      </c>
      <c r="K39" s="8">
        <v>6607.4000000000005</v>
      </c>
      <c r="L39" s="8">
        <v>6781.4000000000005</v>
      </c>
      <c r="M39" s="8">
        <v>7145.4999999999991</v>
      </c>
      <c r="N39" s="67">
        <v>7313</v>
      </c>
    </row>
    <row r="40" spans="1:15">
      <c r="A40" s="12" t="s">
        <v>58</v>
      </c>
      <c r="B40" s="44">
        <v>2210.7999999999997</v>
      </c>
      <c r="C40" s="44">
        <v>2795.8</v>
      </c>
      <c r="D40" s="44">
        <v>2978.3999999999996</v>
      </c>
      <c r="E40" s="44">
        <v>3088.2</v>
      </c>
      <c r="F40" s="44">
        <v>3237.7</v>
      </c>
      <c r="G40" s="44">
        <v>3437.3</v>
      </c>
      <c r="H40" s="44">
        <v>3673.9</v>
      </c>
      <c r="I40" s="44">
        <v>3964.8</v>
      </c>
      <c r="J40" s="8">
        <v>4300.8000000000011</v>
      </c>
      <c r="K40" s="8">
        <v>4828.4000000000005</v>
      </c>
      <c r="L40" s="8">
        <v>5236.3999999999996</v>
      </c>
      <c r="M40" s="8">
        <v>5975.5</v>
      </c>
      <c r="N40" s="67">
        <v>6782.3</v>
      </c>
    </row>
    <row r="41" spans="1:15">
      <c r="A41" s="12" t="s">
        <v>13</v>
      </c>
      <c r="B41" s="44">
        <v>1111.0999999999999</v>
      </c>
      <c r="C41" s="44">
        <v>878.1</v>
      </c>
      <c r="D41" s="44">
        <v>849.7</v>
      </c>
      <c r="E41" s="44">
        <v>1042.8000000000002</v>
      </c>
      <c r="F41" s="44">
        <v>1982.2</v>
      </c>
      <c r="G41" s="44">
        <v>2346.5</v>
      </c>
      <c r="H41" s="44">
        <v>2951.8</v>
      </c>
      <c r="I41" s="44">
        <v>2989.9</v>
      </c>
      <c r="J41" s="8">
        <v>3464.7</v>
      </c>
      <c r="K41" s="8">
        <v>3678.9</v>
      </c>
      <c r="L41" s="8">
        <v>4566.6000000000004</v>
      </c>
      <c r="M41" s="8">
        <v>5622.3</v>
      </c>
      <c r="N41" s="67">
        <v>5034.7</v>
      </c>
    </row>
    <row r="42" spans="1:15">
      <c r="A42" s="11" t="s">
        <v>24</v>
      </c>
      <c r="B42" s="43">
        <f>SUM(B43:B53)</f>
        <v>7891</v>
      </c>
      <c r="C42" s="43">
        <f>SUM(C43:C53)</f>
        <v>6770.6</v>
      </c>
      <c r="D42" s="43">
        <f>SUM(D43:D53)</f>
        <v>5341.5999999999995</v>
      </c>
      <c r="E42" s="43">
        <f>SUM(E43:E53)</f>
        <v>6474.8101932200007</v>
      </c>
      <c r="F42" s="43">
        <f>SUM(F43:F53)</f>
        <v>6679.2999999999993</v>
      </c>
      <c r="G42" s="43">
        <f>SUM(G43:G53)</f>
        <v>7045.3</v>
      </c>
      <c r="H42" s="43">
        <f>SUM(H43:H53)</f>
        <v>7136.8</v>
      </c>
      <c r="I42" s="43">
        <f>SUM(I43:I53)</f>
        <v>8392.5000000000018</v>
      </c>
      <c r="J42" s="7">
        <f>SUM(J43:J53)</f>
        <v>9926.8000000000011</v>
      </c>
      <c r="K42" s="7">
        <f>SUM(K43:K53)</f>
        <v>12234.7</v>
      </c>
      <c r="L42" s="7">
        <f>SUM(L43:L53)</f>
        <v>12579.2</v>
      </c>
      <c r="M42" s="7">
        <f>SUM(M43:M53)</f>
        <v>13430.2</v>
      </c>
      <c r="N42" s="7">
        <f>+N43+N44+N45+N48+N49+N50</f>
        <v>16299.2</v>
      </c>
    </row>
    <row r="43" spans="1:15">
      <c r="A43" s="12" t="s">
        <v>59</v>
      </c>
      <c r="B43" s="44">
        <v>4140.1000000000004</v>
      </c>
      <c r="C43" s="44">
        <v>4797.7999999999993</v>
      </c>
      <c r="D43" s="44">
        <v>3162.7</v>
      </c>
      <c r="E43" s="44">
        <v>4233.6101932199999</v>
      </c>
      <c r="F43" s="44">
        <v>4268.5</v>
      </c>
      <c r="G43" s="44">
        <v>4505.2</v>
      </c>
      <c r="H43" s="44">
        <v>4595.3</v>
      </c>
      <c r="I43" s="44">
        <v>5682.9000000000005</v>
      </c>
      <c r="J43" s="8">
        <v>6989.9000000000005</v>
      </c>
      <c r="K43" s="8">
        <v>8903</v>
      </c>
      <c r="L43" s="8">
        <v>9071.6999999999989</v>
      </c>
      <c r="M43" s="8">
        <v>9667.2000000000007</v>
      </c>
      <c r="N43" s="67">
        <v>11442</v>
      </c>
    </row>
    <row r="44" spans="1:15">
      <c r="A44" s="12" t="s">
        <v>19</v>
      </c>
      <c r="B44" s="44">
        <v>1390.5</v>
      </c>
      <c r="C44" s="44">
        <v>1183.3000000000002</v>
      </c>
      <c r="D44" s="44">
        <v>1224.8</v>
      </c>
      <c r="E44" s="44">
        <v>1277.1000000000001</v>
      </c>
      <c r="F44" s="44">
        <v>1300.0999999999999</v>
      </c>
      <c r="G44" s="44">
        <v>1270.7</v>
      </c>
      <c r="H44" s="44">
        <v>1073</v>
      </c>
      <c r="I44" s="44">
        <v>1288.9000000000001</v>
      </c>
      <c r="J44" s="8">
        <v>1558</v>
      </c>
      <c r="K44" s="8">
        <v>1932.2</v>
      </c>
      <c r="L44" s="8">
        <v>2081.3000000000002</v>
      </c>
      <c r="M44" s="8">
        <v>2309.5</v>
      </c>
      <c r="N44" s="67">
        <v>3406.6000000000004</v>
      </c>
    </row>
    <row r="45" spans="1:15">
      <c r="A45" s="72" t="s">
        <v>117</v>
      </c>
      <c r="B45" s="44">
        <v>315.5</v>
      </c>
      <c r="C45" s="44">
        <v>214.1</v>
      </c>
      <c r="D45" s="43">
        <v>345.7</v>
      </c>
      <c r="E45" s="43">
        <v>295.60000000000002</v>
      </c>
      <c r="F45" s="43">
        <v>252.7</v>
      </c>
      <c r="G45" s="43">
        <v>193.6</v>
      </c>
      <c r="H45" s="43">
        <v>239.6</v>
      </c>
      <c r="I45" s="43">
        <v>200.1</v>
      </c>
      <c r="J45" s="7">
        <v>170.8</v>
      </c>
      <c r="K45" s="7">
        <v>189.89999999999998</v>
      </c>
      <c r="L45" s="7">
        <v>175.9</v>
      </c>
      <c r="M45" s="7">
        <v>191.49999999999994</v>
      </c>
      <c r="N45" s="71">
        <v>182.1</v>
      </c>
    </row>
    <row r="46" spans="1:15">
      <c r="A46" s="73" t="s">
        <v>118</v>
      </c>
      <c r="B46" s="44"/>
      <c r="C46" s="44"/>
      <c r="D46" s="44"/>
      <c r="E46" s="44"/>
      <c r="F46" s="44"/>
      <c r="G46" s="44"/>
      <c r="H46" s="44"/>
      <c r="I46" s="44"/>
      <c r="J46" s="8"/>
      <c r="K46" s="8"/>
      <c r="L46" s="8"/>
      <c r="M46" s="8"/>
      <c r="N46" s="67">
        <v>162</v>
      </c>
    </row>
    <row r="47" spans="1:15">
      <c r="A47" s="74" t="s">
        <v>119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>
        <v>20.100000000000001</v>
      </c>
    </row>
    <row r="48" spans="1:15">
      <c r="A48" s="12" t="s">
        <v>20</v>
      </c>
      <c r="B48" s="57">
        <v>0</v>
      </c>
      <c r="C48" s="57">
        <v>0</v>
      </c>
      <c r="D48" s="57">
        <v>0</v>
      </c>
      <c r="E48" s="57">
        <v>0</v>
      </c>
      <c r="F48" s="44">
        <v>371.5</v>
      </c>
      <c r="G48" s="44">
        <v>803.5</v>
      </c>
      <c r="H48" s="44">
        <v>937.2</v>
      </c>
      <c r="I48" s="44">
        <v>975</v>
      </c>
      <c r="J48" s="8">
        <v>965.59999999999991</v>
      </c>
      <c r="K48" s="8">
        <v>949.9</v>
      </c>
      <c r="L48" s="8">
        <v>984.7</v>
      </c>
      <c r="M48" s="8">
        <v>988.30000000000007</v>
      </c>
      <c r="N48" s="67">
        <v>985.80000000000007</v>
      </c>
    </row>
    <row r="49" spans="1:14">
      <c r="A49" s="12" t="s">
        <v>21</v>
      </c>
      <c r="B49" s="57">
        <v>0</v>
      </c>
      <c r="C49" s="57">
        <v>0</v>
      </c>
      <c r="D49" s="57">
        <v>0</v>
      </c>
      <c r="E49" s="57">
        <v>0</v>
      </c>
      <c r="F49" s="44">
        <v>84.2</v>
      </c>
      <c r="G49" s="44">
        <v>272.3</v>
      </c>
      <c r="H49" s="44">
        <v>291.69999999999993</v>
      </c>
      <c r="I49" s="44">
        <v>245.6</v>
      </c>
      <c r="J49" s="8">
        <v>242.5</v>
      </c>
      <c r="K49" s="8">
        <v>259.7</v>
      </c>
      <c r="L49" s="8">
        <v>265.60000000000002</v>
      </c>
      <c r="M49" s="8">
        <v>273.7</v>
      </c>
      <c r="N49" s="67">
        <v>282.7</v>
      </c>
    </row>
    <row r="50" spans="1:14">
      <c r="A50" s="12" t="s">
        <v>103</v>
      </c>
      <c r="B50" s="62">
        <v>217.2</v>
      </c>
      <c r="C50" s="62">
        <v>186.5</v>
      </c>
      <c r="D50" s="62">
        <v>199</v>
      </c>
      <c r="E50" s="44">
        <v>210.6</v>
      </c>
      <c r="F50" s="44">
        <v>114.9</v>
      </c>
      <c r="G50" s="57">
        <v>0</v>
      </c>
      <c r="H50" s="57">
        <v>0</v>
      </c>
      <c r="I50" s="57">
        <v>0</v>
      </c>
      <c r="J50" s="52">
        <v>0</v>
      </c>
      <c r="K50" s="52">
        <v>0</v>
      </c>
      <c r="L50" s="52">
        <v>0</v>
      </c>
      <c r="M50" s="52">
        <v>0</v>
      </c>
      <c r="N50" s="70">
        <v>0</v>
      </c>
    </row>
    <row r="51" spans="1:14">
      <c r="A51" s="12" t="s">
        <v>108</v>
      </c>
      <c r="B51" s="62">
        <v>1456.6</v>
      </c>
      <c r="C51" s="62">
        <v>2.3000000000000003</v>
      </c>
      <c r="D51" s="62">
        <v>0.2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2">
        <v>0</v>
      </c>
      <c r="K51" s="52">
        <v>0</v>
      </c>
      <c r="L51" s="52">
        <v>0</v>
      </c>
      <c r="M51" s="52">
        <v>0</v>
      </c>
    </row>
    <row r="52" spans="1:14">
      <c r="A52" s="12" t="s">
        <v>122</v>
      </c>
      <c r="B52" s="62">
        <v>371.1</v>
      </c>
      <c r="C52" s="62">
        <v>385</v>
      </c>
      <c r="D52" s="62">
        <v>409.2</v>
      </c>
      <c r="E52" s="44">
        <v>457.90000000000003</v>
      </c>
      <c r="F52" s="44">
        <v>287.39999999999998</v>
      </c>
      <c r="G52" s="57"/>
      <c r="H52" s="57"/>
      <c r="I52" s="57"/>
      <c r="J52" s="52"/>
      <c r="K52" s="52"/>
      <c r="L52" s="52"/>
      <c r="M52" s="52"/>
    </row>
    <row r="53" spans="1:14">
      <c r="A53" s="12" t="s">
        <v>13</v>
      </c>
      <c r="B53" s="62">
        <v>0</v>
      </c>
      <c r="C53" s="62">
        <v>1.6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2">
        <v>0</v>
      </c>
      <c r="K53" s="52">
        <v>0</v>
      </c>
      <c r="L53" s="52">
        <v>0</v>
      </c>
      <c r="M53" s="52">
        <v>0</v>
      </c>
    </row>
    <row r="54" spans="1:14">
      <c r="A54" s="11" t="s">
        <v>22</v>
      </c>
      <c r="B54" s="43">
        <v>416.2</v>
      </c>
      <c r="C54" s="43">
        <v>257.7</v>
      </c>
      <c r="D54" s="43">
        <v>593.6</v>
      </c>
      <c r="E54" s="43">
        <v>832.19999999999993</v>
      </c>
      <c r="F54" s="43">
        <v>897.1</v>
      </c>
      <c r="G54" s="43">
        <v>821.1</v>
      </c>
      <c r="H54" s="43">
        <v>971.4</v>
      </c>
      <c r="I54" s="43">
        <v>963.7</v>
      </c>
      <c r="J54" s="7">
        <v>957.9</v>
      </c>
      <c r="K54" s="7">
        <v>1062.4000000000001</v>
      </c>
      <c r="L54" s="7">
        <v>1289.4000000000001</v>
      </c>
      <c r="M54" s="7">
        <v>1525.6</v>
      </c>
      <c r="N54" s="71">
        <v>1782</v>
      </c>
    </row>
    <row r="55" spans="1:14">
      <c r="A55" s="6" t="s">
        <v>25</v>
      </c>
      <c r="B55" s="43">
        <f t="shared" ref="B55:M55" si="27">+B56+B59+B60</f>
        <v>23304.100000000006</v>
      </c>
      <c r="C55" s="43">
        <f t="shared" si="27"/>
        <v>24829.899999999998</v>
      </c>
      <c r="D55" s="43">
        <f t="shared" si="27"/>
        <v>21942.399999999998</v>
      </c>
      <c r="E55" s="43">
        <f t="shared" si="27"/>
        <v>23408.399999999998</v>
      </c>
      <c r="F55" s="43">
        <f t="shared" si="27"/>
        <v>23003.295760000001</v>
      </c>
      <c r="G55" s="43">
        <f t="shared" si="27"/>
        <v>23444.1</v>
      </c>
      <c r="H55" s="43">
        <f t="shared" si="27"/>
        <v>23795.499999999996</v>
      </c>
      <c r="I55" s="43">
        <f t="shared" si="27"/>
        <v>26562.800000000003</v>
      </c>
      <c r="J55" s="7">
        <f t="shared" si="27"/>
        <v>31100.1</v>
      </c>
      <c r="K55" s="7">
        <f t="shared" si="27"/>
        <v>33501</v>
      </c>
      <c r="L55" s="7">
        <f t="shared" si="27"/>
        <v>35334.399999999994</v>
      </c>
      <c r="M55" s="7">
        <f t="shared" si="27"/>
        <v>39463.200000000004</v>
      </c>
      <c r="N55" s="7">
        <f t="shared" ref="N55" si="28">+N56+N59+N60</f>
        <v>40168.9</v>
      </c>
    </row>
    <row r="56" spans="1:14">
      <c r="A56" s="11" t="s">
        <v>4</v>
      </c>
      <c r="B56" s="43">
        <f t="shared" ref="B56:M56" si="29">SUM(B57:B58)</f>
        <v>19336.900000000005</v>
      </c>
      <c r="C56" s="43">
        <f t="shared" si="29"/>
        <v>21141.1</v>
      </c>
      <c r="D56" s="43">
        <f t="shared" si="29"/>
        <v>18264.899999999998</v>
      </c>
      <c r="E56" s="43">
        <f t="shared" si="29"/>
        <v>19455.099999999999</v>
      </c>
      <c r="F56" s="43">
        <f t="shared" si="29"/>
        <v>18801.3</v>
      </c>
      <c r="G56" s="43">
        <f t="shared" si="29"/>
        <v>18890.900000000001</v>
      </c>
      <c r="H56" s="43">
        <f t="shared" si="29"/>
        <v>19042.399999999998</v>
      </c>
      <c r="I56" s="43">
        <f t="shared" si="29"/>
        <v>21314.5</v>
      </c>
      <c r="J56" s="7">
        <f t="shared" si="29"/>
        <v>25211.5</v>
      </c>
      <c r="K56" s="7">
        <f t="shared" si="29"/>
        <v>27286.100000000002</v>
      </c>
      <c r="L56" s="7">
        <f t="shared" si="29"/>
        <v>28702.699999999993</v>
      </c>
      <c r="M56" s="7">
        <f t="shared" si="29"/>
        <v>32095.800000000003</v>
      </c>
      <c r="N56" s="7">
        <f t="shared" ref="N56" si="30">SUM(N57:N58)</f>
        <v>32478.400000000001</v>
      </c>
    </row>
    <row r="57" spans="1:14">
      <c r="A57" s="12" t="s">
        <v>26</v>
      </c>
      <c r="B57" s="44">
        <v>19336.400000000005</v>
      </c>
      <c r="C57" s="44">
        <v>21140.6</v>
      </c>
      <c r="D57" s="44">
        <v>18264.599999999999</v>
      </c>
      <c r="E57" s="44">
        <v>19455.099999999999</v>
      </c>
      <c r="F57" s="44">
        <v>18801.3</v>
      </c>
      <c r="G57" s="44">
        <v>18775.7</v>
      </c>
      <c r="H57" s="44">
        <v>18916.099999999999</v>
      </c>
      <c r="I57" s="44">
        <v>21238.3</v>
      </c>
      <c r="J57" s="8">
        <v>24378</v>
      </c>
      <c r="K57" s="8">
        <v>26397.000000000004</v>
      </c>
      <c r="L57" s="8">
        <v>27276.399999999994</v>
      </c>
      <c r="M57" s="8">
        <v>30931.300000000003</v>
      </c>
      <c r="N57" s="67">
        <v>32478.400000000001</v>
      </c>
    </row>
    <row r="58" spans="1:14">
      <c r="A58" s="12" t="s">
        <v>13</v>
      </c>
      <c r="B58" s="44">
        <v>0.5</v>
      </c>
      <c r="C58" s="44">
        <v>0.5</v>
      </c>
      <c r="D58" s="44">
        <v>0.30000000000000004</v>
      </c>
      <c r="E58" s="44">
        <v>0</v>
      </c>
      <c r="F58" s="44">
        <v>0</v>
      </c>
      <c r="G58" s="44">
        <v>115.2</v>
      </c>
      <c r="H58" s="44">
        <v>126.3</v>
      </c>
      <c r="I58" s="44">
        <v>76.199999999999989</v>
      </c>
      <c r="J58" s="8">
        <v>833.49999999999989</v>
      </c>
      <c r="K58" s="8">
        <v>889.1</v>
      </c>
      <c r="L58" s="8">
        <v>1426.3000000000002</v>
      </c>
      <c r="M58" s="8">
        <v>1164.5</v>
      </c>
      <c r="N58" s="67">
        <v>0</v>
      </c>
    </row>
    <row r="59" spans="1:14">
      <c r="A59" s="11" t="s">
        <v>54</v>
      </c>
      <c r="B59" s="43">
        <v>82.9</v>
      </c>
      <c r="C59" s="43">
        <v>128.1</v>
      </c>
      <c r="D59" s="43">
        <v>131.70000000000002</v>
      </c>
      <c r="E59" s="43">
        <v>146.20000000000002</v>
      </c>
      <c r="F59" s="43">
        <v>181.2</v>
      </c>
      <c r="G59" s="43">
        <v>264.10000000000002</v>
      </c>
      <c r="H59" s="43">
        <v>33.800000000000004</v>
      </c>
      <c r="I59" s="43">
        <v>12.2</v>
      </c>
      <c r="J59" s="7">
        <v>7.6</v>
      </c>
      <c r="K59" s="7">
        <v>0</v>
      </c>
      <c r="L59" s="7">
        <v>0</v>
      </c>
      <c r="M59" s="7">
        <v>0</v>
      </c>
      <c r="N59" s="71">
        <v>0</v>
      </c>
    </row>
    <row r="60" spans="1:14">
      <c r="A60" s="11" t="s">
        <v>5</v>
      </c>
      <c r="B60" s="43">
        <f t="shared" ref="B60" si="31">SUM(B61:B65)</f>
        <v>3884.2999999999997</v>
      </c>
      <c r="C60" s="43">
        <f t="shared" ref="C60:D60" si="32">SUM(C61:C65)</f>
        <v>3560.7</v>
      </c>
      <c r="D60" s="43">
        <f t="shared" si="32"/>
        <v>3545.7999999999997</v>
      </c>
      <c r="E60" s="43">
        <f t="shared" ref="E60:H60" si="33">SUM(E61:E65)</f>
        <v>3807.1</v>
      </c>
      <c r="F60" s="43">
        <f t="shared" si="33"/>
        <v>4020.79576</v>
      </c>
      <c r="G60" s="43">
        <f t="shared" si="33"/>
        <v>4289.1000000000004</v>
      </c>
      <c r="H60" s="43">
        <f t="shared" si="33"/>
        <v>4719.3</v>
      </c>
      <c r="I60" s="43">
        <f>SUM(I61:I65)</f>
        <v>5236.1000000000004</v>
      </c>
      <c r="J60" s="43">
        <f t="shared" ref="J60:L60" si="34">SUM(J61:J65)</f>
        <v>5881.0000000000009</v>
      </c>
      <c r="K60" s="43">
        <f t="shared" si="34"/>
        <v>6214.9</v>
      </c>
      <c r="L60" s="43">
        <f t="shared" si="34"/>
        <v>6631.6999999999989</v>
      </c>
      <c r="M60" s="43">
        <f t="shared" ref="M60:N60" si="35">SUM(M61:M65)</f>
        <v>7367.4</v>
      </c>
      <c r="N60" s="43">
        <f t="shared" si="35"/>
        <v>7690.4999999999991</v>
      </c>
    </row>
    <row r="61" spans="1:14">
      <c r="A61" s="12" t="s">
        <v>27</v>
      </c>
      <c r="B61" s="44">
        <v>3131.3</v>
      </c>
      <c r="C61" s="44">
        <v>3073.2</v>
      </c>
      <c r="D61" s="44">
        <v>3222.2</v>
      </c>
      <c r="E61" s="44">
        <v>3428.2000000000003</v>
      </c>
      <c r="F61" s="44">
        <v>3631.9</v>
      </c>
      <c r="G61" s="44">
        <v>3951</v>
      </c>
      <c r="H61" s="44">
        <v>4283.3</v>
      </c>
      <c r="I61" s="44">
        <v>4838.7</v>
      </c>
      <c r="J61" s="8">
        <v>5535.2000000000007</v>
      </c>
      <c r="K61" s="8">
        <v>5891.6</v>
      </c>
      <c r="L61" s="8">
        <v>6251.5999999999995</v>
      </c>
      <c r="M61" s="8">
        <v>6932.8</v>
      </c>
      <c r="N61" s="67">
        <v>7180.0999999999995</v>
      </c>
    </row>
    <row r="62" spans="1:14">
      <c r="A62" s="12" t="s">
        <v>111</v>
      </c>
      <c r="B62" s="57">
        <v>0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</row>
    <row r="63" spans="1:14">
      <c r="A63" s="12" t="s">
        <v>116</v>
      </c>
      <c r="B63" s="63">
        <v>232.6</v>
      </c>
      <c r="C63" s="63">
        <v>187</v>
      </c>
      <c r="D63" s="63">
        <v>44.7</v>
      </c>
      <c r="E63" s="63">
        <v>70.099999999999994</v>
      </c>
      <c r="F63" s="63">
        <v>56.2</v>
      </c>
      <c r="G63" s="57">
        <v>0</v>
      </c>
      <c r="H63" s="57">
        <v>0</v>
      </c>
      <c r="I63" s="57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</row>
    <row r="64" spans="1:14">
      <c r="A64" s="12" t="s">
        <v>28</v>
      </c>
      <c r="B64" s="44">
        <v>342.2</v>
      </c>
      <c r="C64" s="44">
        <v>142.9</v>
      </c>
      <c r="D64" s="44">
        <v>138.4</v>
      </c>
      <c r="E64" s="44">
        <v>132.19999999999999</v>
      </c>
      <c r="F64" s="44">
        <v>137.89576</v>
      </c>
      <c r="G64" s="44">
        <v>129.5</v>
      </c>
      <c r="H64" s="44">
        <v>142.70000000000002</v>
      </c>
      <c r="I64" s="44">
        <v>141.60000000000002</v>
      </c>
      <c r="J64" s="8">
        <v>136.5</v>
      </c>
      <c r="K64" s="8">
        <v>148.90000000000003</v>
      </c>
      <c r="L64" s="8">
        <v>152.9</v>
      </c>
      <c r="M64" s="8">
        <v>153.20000000000002</v>
      </c>
      <c r="N64" s="67">
        <v>155.4</v>
      </c>
    </row>
    <row r="65" spans="1:15">
      <c r="A65" s="12" t="s">
        <v>13</v>
      </c>
      <c r="B65" s="44">
        <v>178.20000000000002</v>
      </c>
      <c r="C65" s="44">
        <v>157.6</v>
      </c>
      <c r="D65" s="44">
        <v>140.5</v>
      </c>
      <c r="E65" s="44">
        <v>176.6</v>
      </c>
      <c r="F65" s="44">
        <v>194.8</v>
      </c>
      <c r="G65" s="44">
        <v>208.6</v>
      </c>
      <c r="H65" s="44">
        <v>293.3</v>
      </c>
      <c r="I65" s="44">
        <v>255.8</v>
      </c>
      <c r="J65" s="8">
        <v>209.3</v>
      </c>
      <c r="K65" s="8">
        <v>174.4</v>
      </c>
      <c r="L65" s="8">
        <v>227.19999999999996</v>
      </c>
      <c r="M65" s="8">
        <v>281.40000000000003</v>
      </c>
      <c r="N65" s="67">
        <v>355</v>
      </c>
    </row>
    <row r="66" spans="1:15">
      <c r="A66" s="6" t="s">
        <v>29</v>
      </c>
      <c r="B66" s="60">
        <v>0</v>
      </c>
      <c r="C66" s="60">
        <v>0</v>
      </c>
      <c r="D66" s="60">
        <v>0</v>
      </c>
      <c r="E66" s="60">
        <v>0</v>
      </c>
      <c r="F66" s="60">
        <v>0</v>
      </c>
      <c r="G66" s="60">
        <v>0</v>
      </c>
      <c r="H66" s="43">
        <v>277</v>
      </c>
      <c r="I66" s="43">
        <v>415.60000000000008</v>
      </c>
      <c r="J66" s="7">
        <v>515.19999999999993</v>
      </c>
      <c r="K66" s="7">
        <v>666.89999999999986</v>
      </c>
      <c r="L66" s="7">
        <v>675.00000000000011</v>
      </c>
      <c r="M66" s="7">
        <v>710.8</v>
      </c>
      <c r="N66" s="71">
        <v>834.5</v>
      </c>
    </row>
    <row r="67" spans="1:15">
      <c r="A67" s="6" t="s">
        <v>30</v>
      </c>
      <c r="B67" s="48">
        <v>89.6</v>
      </c>
      <c r="C67" s="43">
        <v>23</v>
      </c>
      <c r="D67" s="43">
        <v>0.3</v>
      </c>
      <c r="E67" s="43">
        <v>0</v>
      </c>
      <c r="F67" s="43">
        <v>0.1</v>
      </c>
      <c r="G67" s="43">
        <v>0.2</v>
      </c>
      <c r="H67" s="43">
        <v>0.2</v>
      </c>
      <c r="I67" s="43">
        <v>0.6</v>
      </c>
      <c r="J67" s="43">
        <v>1.2000000000000002</v>
      </c>
      <c r="K67" s="7">
        <v>1.3</v>
      </c>
      <c r="L67" s="7">
        <v>0.89999999999999991</v>
      </c>
      <c r="M67" s="7">
        <v>1.2000000000000002</v>
      </c>
      <c r="N67" s="71">
        <v>1.6000000000000003</v>
      </c>
    </row>
    <row r="68" spans="1:15">
      <c r="A68" s="10" t="s">
        <v>60</v>
      </c>
      <c r="B68" s="43">
        <v>860.19999999999993</v>
      </c>
      <c r="C68" s="43">
        <v>859.90000000000009</v>
      </c>
      <c r="D68" s="43">
        <v>1008.7</v>
      </c>
      <c r="E68" s="43">
        <v>1845.3</v>
      </c>
      <c r="F68" s="43">
        <v>1328.1999999999998</v>
      </c>
      <c r="G68" s="43">
        <v>1250.2</v>
      </c>
      <c r="H68" s="43">
        <v>1552.5</v>
      </c>
      <c r="I68" s="43">
        <v>1515.1</v>
      </c>
      <c r="J68" s="43">
        <v>1483.3</v>
      </c>
      <c r="K68" s="7">
        <v>1549.8999999999999</v>
      </c>
      <c r="L68" s="7">
        <v>2635.1</v>
      </c>
      <c r="M68" s="7">
        <v>2514.2000000000003</v>
      </c>
      <c r="N68" s="71">
        <v>2553.2999999999997</v>
      </c>
    </row>
    <row r="69" spans="1:15">
      <c r="A69" s="10" t="s">
        <v>31</v>
      </c>
      <c r="B69" s="43">
        <v>6.3000000000000007</v>
      </c>
      <c r="C69" s="43">
        <v>6.3</v>
      </c>
      <c r="D69" s="43">
        <v>206.3</v>
      </c>
      <c r="E69" s="43">
        <v>74.099999999999994</v>
      </c>
      <c r="F69" s="43">
        <v>6</v>
      </c>
      <c r="G69" s="43">
        <v>7.1</v>
      </c>
      <c r="H69" s="43">
        <v>6.8</v>
      </c>
      <c r="I69" s="43">
        <v>0</v>
      </c>
      <c r="J69" s="43">
        <v>105</v>
      </c>
      <c r="K69" s="7">
        <v>95</v>
      </c>
      <c r="L69" s="7">
        <v>1580.4999999999998</v>
      </c>
      <c r="M69" s="7">
        <v>2.3000000000000003</v>
      </c>
      <c r="N69" s="81">
        <v>2.2999999999999998</v>
      </c>
    </row>
    <row r="70" spans="1:15">
      <c r="A70" s="14" t="s">
        <v>32</v>
      </c>
      <c r="B70" s="43">
        <f>+B71+B83+B89+B92</f>
        <v>4669.8</v>
      </c>
      <c r="C70" s="43">
        <f>+C71+C83+C89+C92</f>
        <v>3611</v>
      </c>
      <c r="D70" s="43">
        <f t="shared" ref="D70:M70" si="36">+D71+D83+D89+D92</f>
        <v>3725.4</v>
      </c>
      <c r="E70" s="43">
        <f t="shared" si="36"/>
        <v>4410.3999999999996</v>
      </c>
      <c r="F70" s="43">
        <f t="shared" si="36"/>
        <v>4681.7000000000007</v>
      </c>
      <c r="G70" s="43">
        <f t="shared" si="36"/>
        <v>5051.3999999999996</v>
      </c>
      <c r="H70" s="43">
        <f t="shared" si="36"/>
        <v>4969.8</v>
      </c>
      <c r="I70" s="43">
        <f t="shared" si="36"/>
        <v>13996.799999999997</v>
      </c>
      <c r="J70" s="43">
        <f t="shared" si="36"/>
        <v>15706.199999999999</v>
      </c>
      <c r="K70" s="43">
        <f t="shared" si="36"/>
        <v>19099.900000000001</v>
      </c>
      <c r="L70" s="43">
        <f t="shared" si="36"/>
        <v>19841.300000000003</v>
      </c>
      <c r="M70" s="43">
        <f t="shared" si="36"/>
        <v>25383.600000000002</v>
      </c>
      <c r="N70" s="43">
        <f t="shared" ref="N70" si="37">+N71+N83+N89+N92</f>
        <v>25277.100000000002</v>
      </c>
    </row>
    <row r="71" spans="1:15">
      <c r="A71" s="6" t="s">
        <v>33</v>
      </c>
      <c r="B71" s="43">
        <f t="shared" ref="B71" si="38">+B72+B77</f>
        <v>1558.1000000000004</v>
      </c>
      <c r="C71" s="43">
        <f t="shared" ref="C71:D71" si="39">+C72+C77</f>
        <v>1440.9</v>
      </c>
      <c r="D71" s="43">
        <f t="shared" si="39"/>
        <v>1806.9</v>
      </c>
      <c r="E71" s="43">
        <f t="shared" ref="E71:H71" si="40">+E72+E77</f>
        <v>2059.6</v>
      </c>
      <c r="F71" s="43">
        <f t="shared" si="40"/>
        <v>2333.1000000000004</v>
      </c>
      <c r="G71" s="43">
        <f t="shared" si="40"/>
        <v>2822.3</v>
      </c>
      <c r="H71" s="43">
        <f t="shared" si="40"/>
        <v>2280.6999999999998</v>
      </c>
      <c r="I71" s="43">
        <f>+I72+I77</f>
        <v>11403.799999999997</v>
      </c>
      <c r="J71" s="43">
        <f t="shared" ref="J71:L71" si="41">+J72+J77</f>
        <v>12923.199999999999</v>
      </c>
      <c r="K71" s="7">
        <f t="shared" si="41"/>
        <v>15915.700000000003</v>
      </c>
      <c r="L71" s="7">
        <f t="shared" si="41"/>
        <v>16717.800000000003</v>
      </c>
      <c r="M71" s="7">
        <f t="shared" ref="M71:N71" si="42">+M72+M77</f>
        <v>21839.7</v>
      </c>
      <c r="N71" s="7">
        <f t="shared" si="42"/>
        <v>19842.5</v>
      </c>
    </row>
    <row r="72" spans="1:15">
      <c r="A72" s="11" t="s">
        <v>34</v>
      </c>
      <c r="B72" s="43">
        <f t="shared" ref="B72" si="43">SUM(B73:B76)</f>
        <v>896.9000000000002</v>
      </c>
      <c r="C72" s="43">
        <f t="shared" ref="C72:D72" si="44">SUM(C73:C76)</f>
        <v>1054.4000000000001</v>
      </c>
      <c r="D72" s="43">
        <f t="shared" si="44"/>
        <v>1070.7</v>
      </c>
      <c r="E72" s="43">
        <f t="shared" ref="E72:H72" si="45">SUM(E73:E76)</f>
        <v>1220.8999999999999</v>
      </c>
      <c r="F72" s="43">
        <f t="shared" si="45"/>
        <v>1140.2</v>
      </c>
      <c r="G72" s="43">
        <f t="shared" si="45"/>
        <v>1006</v>
      </c>
      <c r="H72" s="43">
        <f t="shared" si="45"/>
        <v>1046.5</v>
      </c>
      <c r="I72" s="43">
        <f>SUM(I73:I76)</f>
        <v>988.90000000000009</v>
      </c>
      <c r="J72" s="43">
        <f t="shared" ref="J72:L72" si="46">SUM(J73:J76)</f>
        <v>1088.3999999999999</v>
      </c>
      <c r="K72" s="7">
        <f t="shared" si="46"/>
        <v>1239.5999999999999</v>
      </c>
      <c r="L72" s="7">
        <f t="shared" si="46"/>
        <v>1192.3000000000002</v>
      </c>
      <c r="M72" s="7">
        <f t="shared" ref="M72:N72" si="47">SUM(M73:M76)</f>
        <v>1158.3</v>
      </c>
      <c r="N72" s="7">
        <f t="shared" si="47"/>
        <v>1189.2999999999997</v>
      </c>
    </row>
    <row r="73" spans="1:15">
      <c r="A73" s="12" t="s">
        <v>35</v>
      </c>
      <c r="B73" s="44">
        <v>789.20000000000016</v>
      </c>
      <c r="C73" s="44">
        <v>893.4</v>
      </c>
      <c r="D73" s="44">
        <v>967.3</v>
      </c>
      <c r="E73" s="44">
        <v>1120.3</v>
      </c>
      <c r="F73" s="44">
        <v>1061.8</v>
      </c>
      <c r="G73" s="44">
        <v>955.40000000000009</v>
      </c>
      <c r="H73" s="44">
        <v>993.7</v>
      </c>
      <c r="I73" s="44">
        <v>909.7</v>
      </c>
      <c r="J73" s="44">
        <v>1000.5</v>
      </c>
      <c r="K73" s="8">
        <v>945.19999999999993</v>
      </c>
      <c r="L73" s="8">
        <v>971.30000000000007</v>
      </c>
      <c r="M73" s="8">
        <v>1039.5999999999999</v>
      </c>
      <c r="N73" s="67">
        <v>1077.6999999999998</v>
      </c>
    </row>
    <row r="74" spans="1:15">
      <c r="A74" s="12" t="s">
        <v>36</v>
      </c>
      <c r="B74" s="44">
        <v>32.1</v>
      </c>
      <c r="C74" s="44">
        <v>30.7</v>
      </c>
      <c r="D74" s="44">
        <v>55.2</v>
      </c>
      <c r="E74" s="44">
        <v>49.1</v>
      </c>
      <c r="F74" s="44">
        <v>37.700000000000003</v>
      </c>
      <c r="G74" s="44">
        <v>47.3</v>
      </c>
      <c r="H74" s="44">
        <v>50.3</v>
      </c>
      <c r="I74" s="44">
        <v>37.1</v>
      </c>
      <c r="J74" s="44">
        <v>31.599999999999998</v>
      </c>
      <c r="K74" s="8">
        <v>30.5</v>
      </c>
      <c r="L74" s="8">
        <v>34.4</v>
      </c>
      <c r="M74" s="8">
        <v>30</v>
      </c>
      <c r="N74" s="67">
        <v>24.299999999999997</v>
      </c>
    </row>
    <row r="75" spans="1:15">
      <c r="A75" s="15" t="s">
        <v>61</v>
      </c>
      <c r="B75" s="57">
        <v>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44">
        <v>39.70000000000001</v>
      </c>
      <c r="J75" s="44">
        <v>52.600000000000009</v>
      </c>
      <c r="K75" s="8">
        <v>261.10000000000002</v>
      </c>
      <c r="L75" s="8">
        <v>184.4</v>
      </c>
      <c r="M75" s="8">
        <v>86.899999999999991</v>
      </c>
      <c r="N75" s="67">
        <v>85.6</v>
      </c>
    </row>
    <row r="76" spans="1:15">
      <c r="A76" s="12" t="s">
        <v>37</v>
      </c>
      <c r="B76" s="63">
        <v>75.599999999999994</v>
      </c>
      <c r="C76" s="63">
        <v>130.29999999999998</v>
      </c>
      <c r="D76" s="63">
        <v>48.20000000000001</v>
      </c>
      <c r="E76" s="44">
        <v>51.5</v>
      </c>
      <c r="F76" s="44">
        <v>40.700000000000003</v>
      </c>
      <c r="G76" s="44">
        <v>3.3</v>
      </c>
      <c r="H76" s="44">
        <v>2.5</v>
      </c>
      <c r="I76" s="44">
        <v>2.4000000000000004</v>
      </c>
      <c r="J76" s="44">
        <v>3.7000000000000006</v>
      </c>
      <c r="K76" s="8">
        <v>2.8000000000000003</v>
      </c>
      <c r="L76" s="8">
        <v>2.2000000000000002</v>
      </c>
      <c r="M76" s="8">
        <v>1.8</v>
      </c>
      <c r="N76" s="67">
        <v>1.7000000000000002</v>
      </c>
    </row>
    <row r="77" spans="1:15">
      <c r="A77" s="11" t="s">
        <v>38</v>
      </c>
      <c r="B77" s="43">
        <f t="shared" ref="B77" si="48">SUM(B78:B82)</f>
        <v>661.2</v>
      </c>
      <c r="C77" s="43">
        <f t="shared" ref="C77:D77" si="49">SUM(C78:C82)</f>
        <v>386.5</v>
      </c>
      <c r="D77" s="43">
        <f t="shared" si="49"/>
        <v>736.19999999999993</v>
      </c>
      <c r="E77" s="43">
        <f t="shared" ref="E77:H77" si="50">SUM(E78:E82)</f>
        <v>838.69999999999993</v>
      </c>
      <c r="F77" s="43">
        <f t="shared" si="50"/>
        <v>1192.9000000000001</v>
      </c>
      <c r="G77" s="43">
        <f t="shared" si="50"/>
        <v>1816.3000000000002</v>
      </c>
      <c r="H77" s="43">
        <f t="shared" si="50"/>
        <v>1234.2</v>
      </c>
      <c r="I77" s="43">
        <f t="shared" ref="I77:N77" si="51">SUM(I78:I82)</f>
        <v>10414.899999999998</v>
      </c>
      <c r="J77" s="43">
        <f t="shared" si="51"/>
        <v>11834.8</v>
      </c>
      <c r="K77" s="7">
        <f t="shared" si="51"/>
        <v>14676.100000000002</v>
      </c>
      <c r="L77" s="7">
        <f t="shared" si="51"/>
        <v>15525.500000000002</v>
      </c>
      <c r="M77" s="7">
        <f t="shared" si="51"/>
        <v>20681.400000000001</v>
      </c>
      <c r="N77" s="7">
        <f t="shared" si="51"/>
        <v>18653.2</v>
      </c>
    </row>
    <row r="78" spans="1:15">
      <c r="A78" s="92" t="s">
        <v>39</v>
      </c>
      <c r="B78" s="44">
        <v>520.5</v>
      </c>
      <c r="C78" s="44">
        <v>278.59999999999997</v>
      </c>
      <c r="D78" s="44">
        <v>684.8</v>
      </c>
      <c r="E78" s="44">
        <v>790.9</v>
      </c>
      <c r="F78" s="44">
        <v>516</v>
      </c>
      <c r="G78" s="44">
        <v>1767.4</v>
      </c>
      <c r="H78" s="44">
        <v>1186.2</v>
      </c>
      <c r="I78" s="44">
        <v>1295.8</v>
      </c>
      <c r="J78" s="44">
        <v>204</v>
      </c>
      <c r="K78" s="8">
        <v>205.7</v>
      </c>
      <c r="L78" s="8">
        <v>259.39999999999998</v>
      </c>
      <c r="M78" s="8">
        <v>233.49999999999997</v>
      </c>
      <c r="N78" s="67">
        <v>274.5</v>
      </c>
      <c r="O78" s="67"/>
    </row>
    <row r="79" spans="1:15">
      <c r="A79" s="92" t="s">
        <v>123</v>
      </c>
      <c r="B79" s="44"/>
      <c r="C79" s="44"/>
      <c r="D79" s="44"/>
      <c r="E79" s="44"/>
      <c r="F79" s="44">
        <v>626.9</v>
      </c>
      <c r="G79" s="44"/>
      <c r="H79" s="44"/>
      <c r="I79" s="44"/>
      <c r="J79" s="44"/>
      <c r="K79" s="8"/>
      <c r="L79" s="8"/>
      <c r="M79" s="8"/>
      <c r="N79" s="67"/>
      <c r="O79" s="67"/>
    </row>
    <row r="80" spans="1:15">
      <c r="A80" s="15" t="s">
        <v>62</v>
      </c>
      <c r="B80" s="57">
        <v>0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44">
        <v>7834.7999999999993</v>
      </c>
      <c r="J80" s="47">
        <v>10233.5</v>
      </c>
      <c r="K80" s="8">
        <v>12901.7</v>
      </c>
      <c r="L80" s="26">
        <v>13031.600000000002</v>
      </c>
      <c r="M80" s="26">
        <v>19114.900000000001</v>
      </c>
      <c r="N80" s="67">
        <v>16871.5</v>
      </c>
      <c r="O80" s="67"/>
    </row>
    <row r="81" spans="1:15">
      <c r="A81" s="15" t="s">
        <v>109</v>
      </c>
      <c r="B81" s="63">
        <v>3.7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65">
        <v>0</v>
      </c>
      <c r="K81" s="52">
        <v>0</v>
      </c>
      <c r="L81" s="66">
        <v>0</v>
      </c>
      <c r="M81" s="66">
        <v>0</v>
      </c>
      <c r="N81" s="70">
        <v>0</v>
      </c>
      <c r="O81" s="67"/>
    </row>
    <row r="82" spans="1:15">
      <c r="A82" s="15" t="s">
        <v>13</v>
      </c>
      <c r="B82" s="44">
        <v>137</v>
      </c>
      <c r="C82" s="44">
        <v>107.9</v>
      </c>
      <c r="D82" s="44">
        <v>51.4</v>
      </c>
      <c r="E82" s="44">
        <v>47.8</v>
      </c>
      <c r="F82" s="44">
        <v>50</v>
      </c>
      <c r="G82" s="44">
        <v>48.900000000000006</v>
      </c>
      <c r="H82" s="44">
        <v>48</v>
      </c>
      <c r="I82" s="44">
        <v>1284.3000000000002</v>
      </c>
      <c r="J82" s="44">
        <v>1397.3000000000002</v>
      </c>
      <c r="K82" s="8">
        <v>1568.7</v>
      </c>
      <c r="L82" s="8">
        <v>2234.5</v>
      </c>
      <c r="M82" s="8">
        <v>1333</v>
      </c>
      <c r="N82" s="67">
        <v>1507.2</v>
      </c>
    </row>
    <row r="83" spans="1:15">
      <c r="A83" s="6" t="s">
        <v>40</v>
      </c>
      <c r="B83" s="41">
        <f t="shared" ref="B83:I83" si="52">SUM(B84:B88)</f>
        <v>2989.2</v>
      </c>
      <c r="C83" s="41">
        <f t="shared" si="52"/>
        <v>2124.3000000000002</v>
      </c>
      <c r="D83" s="41">
        <f t="shared" si="52"/>
        <v>1877.3</v>
      </c>
      <c r="E83" s="41">
        <f t="shared" si="52"/>
        <v>2322.4</v>
      </c>
      <c r="F83" s="41">
        <f t="shared" si="52"/>
        <v>2322.2000000000003</v>
      </c>
      <c r="G83" s="41">
        <f t="shared" si="52"/>
        <v>2204.7000000000003</v>
      </c>
      <c r="H83" s="41">
        <f t="shared" si="52"/>
        <v>2662.2999999999997</v>
      </c>
      <c r="I83" s="41">
        <f t="shared" si="52"/>
        <v>2564.9000000000005</v>
      </c>
      <c r="J83" s="41">
        <f t="shared" ref="J83:L83" si="53">SUM(J84:J88)</f>
        <v>2755.5</v>
      </c>
      <c r="K83" s="5">
        <f t="shared" si="53"/>
        <v>3157.9</v>
      </c>
      <c r="L83" s="5">
        <f t="shared" si="53"/>
        <v>3082.1000000000004</v>
      </c>
      <c r="M83" s="5">
        <f t="shared" ref="M83:N83" si="54">SUM(M84:M88)</f>
        <v>3483</v>
      </c>
      <c r="N83" s="5">
        <f t="shared" si="54"/>
        <v>4243.8999999999996</v>
      </c>
    </row>
    <row r="84" spans="1:15">
      <c r="A84" s="12" t="s">
        <v>41</v>
      </c>
      <c r="B84" s="44">
        <v>1108.1999999999998</v>
      </c>
      <c r="C84" s="44">
        <v>1219.4000000000001</v>
      </c>
      <c r="D84" s="44">
        <v>1040.3</v>
      </c>
      <c r="E84" s="44">
        <v>1139.4000000000001</v>
      </c>
      <c r="F84" s="44">
        <v>1338</v>
      </c>
      <c r="G84" s="44">
        <v>1466.7999999999997</v>
      </c>
      <c r="H84" s="44">
        <v>1516.8</v>
      </c>
      <c r="I84" s="44">
        <v>1810.1000000000001</v>
      </c>
      <c r="J84" s="44">
        <v>1957.9</v>
      </c>
      <c r="K84" s="8">
        <v>2025.9999999999998</v>
      </c>
      <c r="L84" s="8">
        <v>2085.3000000000002</v>
      </c>
      <c r="M84" s="8">
        <v>2634.4</v>
      </c>
      <c r="N84" s="67">
        <v>3493.7999999999997</v>
      </c>
    </row>
    <row r="85" spans="1:15">
      <c r="A85" s="12" t="s">
        <v>42</v>
      </c>
      <c r="B85" s="44">
        <v>545.69999999999993</v>
      </c>
      <c r="C85" s="44">
        <v>504.5</v>
      </c>
      <c r="D85" s="44">
        <v>447.2</v>
      </c>
      <c r="E85" s="44">
        <v>532.70000000000005</v>
      </c>
      <c r="F85" s="44">
        <v>542.29999999999995</v>
      </c>
      <c r="G85" s="44">
        <v>535.20000000000005</v>
      </c>
      <c r="H85" s="44">
        <v>592.9</v>
      </c>
      <c r="I85" s="44">
        <v>734.00000000000011</v>
      </c>
      <c r="J85" s="44">
        <v>776.5</v>
      </c>
      <c r="K85" s="8">
        <v>1107</v>
      </c>
      <c r="L85" s="8">
        <v>968.00000000000011</v>
      </c>
      <c r="M85" s="8">
        <v>818</v>
      </c>
      <c r="N85" s="67">
        <v>717.30000000000007</v>
      </c>
    </row>
    <row r="86" spans="1:15">
      <c r="A86" s="12" t="s">
        <v>101</v>
      </c>
      <c r="B86" s="44">
        <v>500.4</v>
      </c>
      <c r="C86" s="44">
        <v>377.3</v>
      </c>
      <c r="D86" s="44">
        <v>367.3</v>
      </c>
      <c r="E86" s="44">
        <v>387.2</v>
      </c>
      <c r="F86" s="44">
        <v>422.6</v>
      </c>
      <c r="G86" s="44">
        <v>183.5</v>
      </c>
      <c r="H86" s="44">
        <v>532.9</v>
      </c>
      <c r="I86" s="57">
        <v>0</v>
      </c>
      <c r="J86" s="57">
        <v>0</v>
      </c>
      <c r="K86" s="52">
        <v>0</v>
      </c>
      <c r="L86" s="52">
        <v>0</v>
      </c>
      <c r="M86" s="52">
        <v>0</v>
      </c>
      <c r="N86" s="52">
        <v>0</v>
      </c>
    </row>
    <row r="87" spans="1:15">
      <c r="A87" s="12" t="s">
        <v>106</v>
      </c>
      <c r="B87" s="44">
        <v>805.9</v>
      </c>
      <c r="C87" s="44">
        <v>0.6</v>
      </c>
      <c r="D87" s="44">
        <v>0</v>
      </c>
      <c r="E87" s="44">
        <v>242.4</v>
      </c>
      <c r="F87" s="57">
        <v>0</v>
      </c>
      <c r="G87" s="63">
        <v>0.4</v>
      </c>
      <c r="H87" s="57">
        <v>0</v>
      </c>
      <c r="I87" s="57">
        <v>0</v>
      </c>
      <c r="J87" s="57">
        <v>0</v>
      </c>
      <c r="K87" s="52">
        <v>0</v>
      </c>
      <c r="L87" s="52">
        <v>0</v>
      </c>
      <c r="M87" s="52">
        <v>0</v>
      </c>
      <c r="N87" s="52">
        <v>0</v>
      </c>
    </row>
    <row r="88" spans="1:15">
      <c r="A88" s="12" t="s">
        <v>13</v>
      </c>
      <c r="B88" s="44">
        <v>29</v>
      </c>
      <c r="C88" s="44">
        <v>22.5</v>
      </c>
      <c r="D88" s="44">
        <v>22.5</v>
      </c>
      <c r="E88" s="44">
        <v>20.7</v>
      </c>
      <c r="F88" s="44">
        <v>19.3</v>
      </c>
      <c r="G88" s="44">
        <v>18.8</v>
      </c>
      <c r="H88" s="44">
        <v>19.7</v>
      </c>
      <c r="I88" s="44">
        <v>20.8</v>
      </c>
      <c r="J88" s="44">
        <v>21.1</v>
      </c>
      <c r="K88" s="8">
        <v>24.900000000000002</v>
      </c>
      <c r="L88" s="8">
        <v>28.800000000000004</v>
      </c>
      <c r="M88" s="8">
        <v>30.6</v>
      </c>
      <c r="N88" s="4">
        <v>32.799999999999997</v>
      </c>
    </row>
    <row r="89" spans="1:15">
      <c r="A89" s="6" t="s">
        <v>43</v>
      </c>
      <c r="B89" s="80">
        <f t="shared" ref="B89:K89" si="55">+B90+B91</f>
        <v>50</v>
      </c>
      <c r="C89" s="80">
        <f t="shared" si="55"/>
        <v>34.700000000000003</v>
      </c>
      <c r="D89" s="80">
        <f t="shared" si="55"/>
        <v>34.9</v>
      </c>
      <c r="E89" s="80">
        <f t="shared" si="55"/>
        <v>28.4</v>
      </c>
      <c r="F89" s="80">
        <f t="shared" si="55"/>
        <v>26.4</v>
      </c>
      <c r="G89" s="80">
        <f t="shared" si="55"/>
        <v>24.4</v>
      </c>
      <c r="H89" s="80">
        <f t="shared" si="55"/>
        <v>26.8</v>
      </c>
      <c r="I89" s="80">
        <f t="shared" si="55"/>
        <v>28.1</v>
      </c>
      <c r="J89" s="80">
        <f t="shared" si="55"/>
        <v>27.500000000000004</v>
      </c>
      <c r="K89" s="80">
        <f t="shared" si="55"/>
        <v>26.300000000000004</v>
      </c>
      <c r="L89" s="80">
        <f>+L90+L91</f>
        <v>41.4</v>
      </c>
      <c r="M89" s="80">
        <f>+M90+M91</f>
        <v>60.9</v>
      </c>
      <c r="N89" s="80">
        <f>+N90+N91</f>
        <v>1190.7</v>
      </c>
    </row>
    <row r="90" spans="1:15">
      <c r="A90" s="77" t="s">
        <v>120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5">
        <v>16.5</v>
      </c>
      <c r="N90" s="76">
        <v>1132.6000000000001</v>
      </c>
    </row>
    <row r="91" spans="1:15">
      <c r="A91" s="78" t="s">
        <v>121</v>
      </c>
      <c r="B91" s="44">
        <v>50</v>
      </c>
      <c r="C91" s="44">
        <v>34.700000000000003</v>
      </c>
      <c r="D91" s="44">
        <v>34.9</v>
      </c>
      <c r="E91" s="44">
        <v>28.4</v>
      </c>
      <c r="F91" s="44">
        <v>26.4</v>
      </c>
      <c r="G91" s="44">
        <v>24.4</v>
      </c>
      <c r="H91" s="44">
        <v>26.8</v>
      </c>
      <c r="I91" s="44">
        <v>28.1</v>
      </c>
      <c r="J91" s="44">
        <v>27.500000000000004</v>
      </c>
      <c r="K91" s="8">
        <v>26.300000000000004</v>
      </c>
      <c r="L91" s="8">
        <v>41.4</v>
      </c>
      <c r="M91" s="8">
        <v>44.4</v>
      </c>
      <c r="N91" s="67">
        <v>58.099999999999987</v>
      </c>
    </row>
    <row r="92" spans="1:15">
      <c r="A92" s="6" t="s">
        <v>110</v>
      </c>
      <c r="B92" s="43">
        <v>72.5</v>
      </c>
      <c r="C92" s="43">
        <v>11.100000000000001</v>
      </c>
      <c r="D92" s="43">
        <v>6.3000000000000007</v>
      </c>
      <c r="E92" s="60">
        <v>0</v>
      </c>
      <c r="F92" s="60">
        <v>0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</row>
    <row r="93" spans="1:15">
      <c r="A93" s="10" t="s">
        <v>44</v>
      </c>
      <c r="B93" s="41">
        <f t="shared" ref="B93" si="56">+B94+B99+B100</f>
        <v>13316.5</v>
      </c>
      <c r="C93" s="41">
        <f t="shared" ref="C93:D93" si="57">+C94+C99+C100</f>
        <v>7068.0000000000009</v>
      </c>
      <c r="D93" s="41">
        <f t="shared" si="57"/>
        <v>1826.2</v>
      </c>
      <c r="E93" s="41">
        <f t="shared" ref="E93:H93" si="58">+E94+E99+E100</f>
        <v>6605.4</v>
      </c>
      <c r="F93" s="41">
        <f t="shared" si="58"/>
        <v>2590.4</v>
      </c>
      <c r="G93" s="41">
        <f t="shared" si="58"/>
        <v>1363.1000000000001</v>
      </c>
      <c r="H93" s="41">
        <f t="shared" si="58"/>
        <v>9092.3000000000011</v>
      </c>
      <c r="I93" s="41">
        <f>+I94+I99+I100</f>
        <v>7174.2999999999993</v>
      </c>
      <c r="J93" s="41">
        <f t="shared" ref="J93:L93" si="59">+J94+J99+J100</f>
        <v>11790.8</v>
      </c>
      <c r="K93" s="5">
        <f t="shared" si="59"/>
        <v>12211.499999999998</v>
      </c>
      <c r="L93" s="5">
        <f t="shared" si="59"/>
        <v>15168</v>
      </c>
      <c r="M93" s="5">
        <f t="shared" ref="M93:N93" si="60">+M94+M99+M100</f>
        <v>17321.7</v>
      </c>
      <c r="N93" s="5">
        <f t="shared" si="60"/>
        <v>20643</v>
      </c>
    </row>
    <row r="94" spans="1:15">
      <c r="A94" s="6" t="s">
        <v>45</v>
      </c>
      <c r="B94" s="5">
        <f t="shared" ref="B94" si="61">SUM(B95:B98)</f>
        <v>13141.2</v>
      </c>
      <c r="C94" s="5">
        <f t="shared" ref="C94:D94" si="62">SUM(C95:C98)</f>
        <v>6926.6</v>
      </c>
      <c r="D94" s="5">
        <f t="shared" si="62"/>
        <v>1610.5</v>
      </c>
      <c r="E94" s="5">
        <f t="shared" ref="E94:H94" si="63">SUM(E95:E98)</f>
        <v>3401.4</v>
      </c>
      <c r="F94" s="5">
        <f t="shared" si="63"/>
        <v>236</v>
      </c>
      <c r="G94" s="5">
        <f t="shared" si="63"/>
        <v>1175.3000000000002</v>
      </c>
      <c r="H94" s="5">
        <f t="shared" si="63"/>
        <v>8883.5</v>
      </c>
      <c r="I94" s="5">
        <f>SUM(I95:I98)</f>
        <v>7052.4</v>
      </c>
      <c r="J94" s="5">
        <f t="shared" ref="J94:L94" si="64">SUM(J95:J98)</f>
        <v>11281.5</v>
      </c>
      <c r="K94" s="5">
        <f t="shared" si="64"/>
        <v>12046.899999999998</v>
      </c>
      <c r="L94" s="5">
        <f t="shared" si="64"/>
        <v>14899.2</v>
      </c>
      <c r="M94" s="5">
        <f t="shared" ref="M94:N94" si="65">SUM(M95:M98)</f>
        <v>8927.4</v>
      </c>
      <c r="N94" s="5">
        <f t="shared" si="65"/>
        <v>10853.699999999999</v>
      </c>
    </row>
    <row r="95" spans="1:15">
      <c r="A95" s="12" t="s">
        <v>46</v>
      </c>
      <c r="B95" s="8">
        <v>1058.8</v>
      </c>
      <c r="C95" s="8">
        <v>3107.7</v>
      </c>
      <c r="D95" s="8">
        <v>1610</v>
      </c>
      <c r="E95" s="8">
        <v>3401</v>
      </c>
      <c r="F95" s="8">
        <v>0</v>
      </c>
      <c r="G95" s="8">
        <v>0</v>
      </c>
      <c r="H95" s="8">
        <v>3178</v>
      </c>
      <c r="I95" s="8">
        <v>2137.6</v>
      </c>
      <c r="J95" s="8">
        <v>4592.7</v>
      </c>
      <c r="K95" s="8">
        <v>5449</v>
      </c>
      <c r="L95" s="8">
        <v>4493.1000000000004</v>
      </c>
      <c r="M95" s="8">
        <v>3740.5</v>
      </c>
      <c r="N95" s="8">
        <v>3150</v>
      </c>
    </row>
    <row r="96" spans="1:15">
      <c r="A96" s="12" t="s">
        <v>47</v>
      </c>
      <c r="B96" s="8">
        <v>202.7</v>
      </c>
      <c r="C96" s="8">
        <v>38.9</v>
      </c>
      <c r="D96" s="8">
        <v>0</v>
      </c>
      <c r="E96" s="8">
        <v>0</v>
      </c>
      <c r="F96" s="8">
        <v>0</v>
      </c>
      <c r="G96" s="8">
        <v>1071.9000000000001</v>
      </c>
      <c r="H96" s="8">
        <v>4233.7</v>
      </c>
      <c r="I96" s="8">
        <v>2847.4999999999995</v>
      </c>
      <c r="J96" s="8">
        <v>4810.2</v>
      </c>
      <c r="K96" s="8">
        <v>4357.5999999999995</v>
      </c>
      <c r="L96" s="8">
        <v>8247.2000000000007</v>
      </c>
      <c r="M96" s="8">
        <v>2496.2999999999997</v>
      </c>
      <c r="N96" s="8">
        <v>5294.9</v>
      </c>
    </row>
    <row r="97" spans="1:15">
      <c r="A97" s="12" t="s">
        <v>48</v>
      </c>
      <c r="B97" s="8">
        <v>11879.7</v>
      </c>
      <c r="C97" s="8">
        <v>3780</v>
      </c>
      <c r="D97" s="8">
        <v>0.5</v>
      </c>
      <c r="E97" s="8">
        <v>0.4</v>
      </c>
      <c r="F97" s="8">
        <v>235.9</v>
      </c>
      <c r="G97" s="8">
        <v>103.4</v>
      </c>
      <c r="H97" s="8">
        <v>1471.8</v>
      </c>
      <c r="I97" s="8">
        <v>2067.2999999999997</v>
      </c>
      <c r="J97" s="8">
        <v>1878.6000000000001</v>
      </c>
      <c r="K97" s="8">
        <v>2240.2999999999997</v>
      </c>
      <c r="L97" s="8">
        <v>2158.8999999999996</v>
      </c>
      <c r="M97" s="8">
        <v>2667.7</v>
      </c>
      <c r="N97" s="8">
        <v>2406.9</v>
      </c>
    </row>
    <row r="98" spans="1:15">
      <c r="A98" s="12" t="s">
        <v>13</v>
      </c>
      <c r="B98" s="8">
        <v>0</v>
      </c>
      <c r="C98" s="8">
        <v>0</v>
      </c>
      <c r="D98" s="8">
        <v>0</v>
      </c>
      <c r="E98" s="8">
        <v>0</v>
      </c>
      <c r="F98" s="8">
        <v>0.1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22.9</v>
      </c>
      <c r="N98" s="8">
        <v>1.9</v>
      </c>
    </row>
    <row r="99" spans="1:15">
      <c r="A99" s="6" t="s">
        <v>49</v>
      </c>
      <c r="B99" s="7">
        <v>97.8</v>
      </c>
      <c r="C99" s="7">
        <v>52.1</v>
      </c>
      <c r="D99" s="7">
        <v>59.8</v>
      </c>
      <c r="E99" s="7">
        <v>71.5</v>
      </c>
      <c r="F99" s="7">
        <v>100.3</v>
      </c>
      <c r="G99" s="7">
        <v>78.5</v>
      </c>
      <c r="H99" s="7">
        <v>138.69999999999999</v>
      </c>
      <c r="I99" s="7">
        <v>73.5</v>
      </c>
      <c r="J99" s="7">
        <v>432</v>
      </c>
      <c r="K99" s="7">
        <v>107.99999999999999</v>
      </c>
      <c r="L99" s="7">
        <v>206.5</v>
      </c>
      <c r="M99" s="7">
        <v>258.5</v>
      </c>
      <c r="N99" s="7">
        <v>551.20000000000005</v>
      </c>
    </row>
    <row r="100" spans="1:15">
      <c r="A100" s="16" t="s">
        <v>50</v>
      </c>
      <c r="B100" s="7">
        <v>77.5</v>
      </c>
      <c r="C100" s="7">
        <v>89.3</v>
      </c>
      <c r="D100" s="7">
        <v>155.9</v>
      </c>
      <c r="E100" s="7">
        <v>3132.5</v>
      </c>
      <c r="F100" s="7">
        <v>2254.1</v>
      </c>
      <c r="G100" s="7">
        <v>109.3</v>
      </c>
      <c r="H100" s="7">
        <v>70.099999999999994</v>
      </c>
      <c r="I100" s="7">
        <v>48.4</v>
      </c>
      <c r="J100" s="7">
        <v>77.3</v>
      </c>
      <c r="K100" s="7">
        <v>56.599999999999994</v>
      </c>
      <c r="L100" s="7">
        <v>62.3</v>
      </c>
      <c r="M100" s="7">
        <v>8135.8</v>
      </c>
      <c r="N100" s="7">
        <v>9238.1</v>
      </c>
    </row>
    <row r="101" spans="1:15">
      <c r="A101" s="53" t="s">
        <v>99</v>
      </c>
      <c r="B101" s="52">
        <v>0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2">
        <v>0</v>
      </c>
      <c r="M101" s="8">
        <v>8060.9</v>
      </c>
      <c r="N101" s="8">
        <v>9183</v>
      </c>
    </row>
    <row r="102" spans="1:15">
      <c r="A102" s="16" t="s">
        <v>107</v>
      </c>
      <c r="B102" s="64">
        <v>0.1</v>
      </c>
      <c r="C102" s="64">
        <v>-13.9</v>
      </c>
      <c r="D102" s="64">
        <v>0.3</v>
      </c>
      <c r="E102" s="64">
        <v>0.1</v>
      </c>
      <c r="F102" s="64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70">
        <v>0</v>
      </c>
    </row>
    <row r="103" spans="1:15">
      <c r="A103" s="22" t="s">
        <v>51</v>
      </c>
      <c r="B103" s="7">
        <f t="shared" ref="B103:N103" si="66">SUM(B104:B106)</f>
        <v>0.1</v>
      </c>
      <c r="C103" s="7">
        <f t="shared" si="66"/>
        <v>0.1</v>
      </c>
      <c r="D103" s="7">
        <f t="shared" si="66"/>
        <v>9.1999999999999993</v>
      </c>
      <c r="E103" s="7">
        <f t="shared" si="66"/>
        <v>14.200000000000001</v>
      </c>
      <c r="F103" s="7">
        <f t="shared" si="66"/>
        <v>6.6999999999999993</v>
      </c>
      <c r="G103" s="7">
        <f t="shared" si="66"/>
        <v>13.9</v>
      </c>
      <c r="H103" s="7">
        <f t="shared" si="66"/>
        <v>0.4</v>
      </c>
      <c r="I103" s="7">
        <f t="shared" si="66"/>
        <v>3061.3</v>
      </c>
      <c r="J103" s="7">
        <f t="shared" si="66"/>
        <v>15.1</v>
      </c>
      <c r="K103" s="7">
        <f t="shared" si="66"/>
        <v>22.900000000000002</v>
      </c>
      <c r="L103" s="7">
        <f t="shared" si="66"/>
        <v>20.5</v>
      </c>
      <c r="M103" s="7">
        <f t="shared" si="66"/>
        <v>2022</v>
      </c>
      <c r="N103" s="7">
        <f t="shared" si="66"/>
        <v>19.600000000000001</v>
      </c>
    </row>
    <row r="104" spans="1:15">
      <c r="A104" s="23" t="s">
        <v>52</v>
      </c>
      <c r="B104" s="8">
        <v>0.1</v>
      </c>
      <c r="C104" s="8">
        <v>0.1</v>
      </c>
      <c r="D104" s="8">
        <v>9.1999999999999993</v>
      </c>
      <c r="E104" s="8">
        <v>14.200000000000001</v>
      </c>
      <c r="F104" s="8">
        <v>6.6999999999999993</v>
      </c>
      <c r="G104" s="8">
        <v>13.9</v>
      </c>
      <c r="H104" s="8">
        <v>0.4</v>
      </c>
      <c r="I104" s="8">
        <v>0</v>
      </c>
      <c r="J104" s="8">
        <v>15.1</v>
      </c>
      <c r="K104" s="8">
        <v>22.900000000000002</v>
      </c>
      <c r="L104" s="8">
        <v>20.5</v>
      </c>
      <c r="M104" s="8">
        <v>21.4</v>
      </c>
      <c r="N104" s="4">
        <v>19.600000000000001</v>
      </c>
    </row>
    <row r="105" spans="1:15">
      <c r="A105" s="23" t="s">
        <v>114</v>
      </c>
      <c r="B105" s="52">
        <v>0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82">
        <v>2000.6</v>
      </c>
      <c r="N105" s="52">
        <v>0</v>
      </c>
    </row>
    <row r="106" spans="1:15">
      <c r="A106" s="23" t="s">
        <v>102</v>
      </c>
      <c r="B106" s="52">
        <v>0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8">
        <v>3061.3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</row>
    <row r="107" spans="1:15">
      <c r="A107" s="1" t="s">
        <v>89</v>
      </c>
      <c r="B107" s="2">
        <f t="shared" ref="B107:N107" si="67">+B103+B13</f>
        <v>235952.40000000002</v>
      </c>
      <c r="C107" s="2">
        <f t="shared" si="67"/>
        <v>246837.00000000003</v>
      </c>
      <c r="D107" s="2">
        <f t="shared" si="67"/>
        <v>226135</v>
      </c>
      <c r="E107" s="2">
        <f t="shared" si="67"/>
        <v>255046.20008099001</v>
      </c>
      <c r="F107" s="2">
        <f t="shared" si="67"/>
        <v>280416.59576000005</v>
      </c>
      <c r="G107" s="2">
        <f t="shared" si="67"/>
        <v>318499.5</v>
      </c>
      <c r="H107" s="2">
        <f t="shared" si="67"/>
        <v>369383.2</v>
      </c>
      <c r="I107" s="2">
        <f t="shared" si="67"/>
        <v>417389.79999999987</v>
      </c>
      <c r="J107" s="2">
        <f t="shared" si="67"/>
        <v>441862.49999999994</v>
      </c>
      <c r="K107" s="2">
        <f t="shared" si="67"/>
        <v>484620.3000000001</v>
      </c>
      <c r="L107" s="2">
        <f t="shared" si="67"/>
        <v>537193</v>
      </c>
      <c r="M107" s="2">
        <f t="shared" si="67"/>
        <v>602410.29999999993</v>
      </c>
      <c r="N107" s="2">
        <f t="shared" si="67"/>
        <v>660242.20000000007</v>
      </c>
    </row>
    <row r="108" spans="1:15">
      <c r="A108" s="10" t="s">
        <v>63</v>
      </c>
      <c r="B108" s="48">
        <v>2082.6</v>
      </c>
      <c r="C108" s="48">
        <v>1972.4</v>
      </c>
      <c r="D108" s="48">
        <v>2805.1</v>
      </c>
      <c r="E108" s="48">
        <v>3820.8</v>
      </c>
      <c r="F108" s="48">
        <v>1925.8000000000002</v>
      </c>
      <c r="G108" s="48">
        <v>3724.7000000000003</v>
      </c>
      <c r="H108" s="48">
        <v>3076.4</v>
      </c>
      <c r="I108" s="48">
        <v>2101</v>
      </c>
      <c r="J108" s="48">
        <v>96157.4</v>
      </c>
      <c r="K108" s="48">
        <v>1023.8</v>
      </c>
      <c r="L108" s="48">
        <v>1846.3</v>
      </c>
      <c r="M108" s="48">
        <v>965.1</v>
      </c>
      <c r="N108" s="71">
        <v>1038.4000000000001</v>
      </c>
    </row>
    <row r="109" spans="1:15">
      <c r="A109" s="1" t="s">
        <v>90</v>
      </c>
      <c r="B109" s="2">
        <f t="shared" ref="B109" si="68">+B107+B108</f>
        <v>238035.00000000003</v>
      </c>
      <c r="C109" s="2">
        <f t="shared" ref="C109:D109" si="69">+C107+C108</f>
        <v>248809.40000000002</v>
      </c>
      <c r="D109" s="2">
        <f t="shared" si="69"/>
        <v>228940.1</v>
      </c>
      <c r="E109" s="2">
        <f t="shared" ref="E109:H109" si="70">+E107+E108</f>
        <v>258867.00008098999</v>
      </c>
      <c r="F109" s="2">
        <f t="shared" si="70"/>
        <v>282342.39576000004</v>
      </c>
      <c r="G109" s="2">
        <f t="shared" si="70"/>
        <v>322224.2</v>
      </c>
      <c r="H109" s="2">
        <f t="shared" si="70"/>
        <v>372459.60000000003</v>
      </c>
      <c r="I109" s="2">
        <f>+I107+I108</f>
        <v>419490.79999999987</v>
      </c>
      <c r="J109" s="2">
        <f t="shared" ref="J109:L109" si="71">+J107+J108</f>
        <v>538019.89999999991</v>
      </c>
      <c r="K109" s="2">
        <f t="shared" si="71"/>
        <v>485644.10000000009</v>
      </c>
      <c r="L109" s="2">
        <f t="shared" si="71"/>
        <v>539039.30000000005</v>
      </c>
      <c r="M109" s="2">
        <f t="shared" ref="M109:N109" si="72">+M107+M108</f>
        <v>603375.39999999991</v>
      </c>
      <c r="N109" s="2">
        <f t="shared" si="72"/>
        <v>661280.60000000009</v>
      </c>
      <c r="O109" s="61"/>
    </row>
    <row r="110" spans="1:15">
      <c r="A110" s="24" t="s">
        <v>92</v>
      </c>
      <c r="B110" s="49">
        <f t="shared" ref="B110" si="73">+B111+B115</f>
        <v>33365.699999999997</v>
      </c>
      <c r="C110" s="49">
        <f t="shared" ref="C110:D110" si="74">+C111+C115</f>
        <v>81170.299999999988</v>
      </c>
      <c r="D110" s="49">
        <f t="shared" si="74"/>
        <v>101684.19999999998</v>
      </c>
      <c r="E110" s="49">
        <f t="shared" ref="E110:H110" si="75">+E111+E115</f>
        <v>121711.70000000001</v>
      </c>
      <c r="F110" s="49">
        <f>+F111+F115</f>
        <v>127646.6</v>
      </c>
      <c r="G110" s="49">
        <f t="shared" si="75"/>
        <v>149236.30000000002</v>
      </c>
      <c r="H110" s="49">
        <f t="shared" si="75"/>
        <v>155428</v>
      </c>
      <c r="I110" s="49">
        <f>+I111+I115</f>
        <v>136946.40000000002</v>
      </c>
      <c r="J110" s="49">
        <f t="shared" ref="J110:L110" si="76">+J111+J115</f>
        <v>253392</v>
      </c>
      <c r="K110" s="49">
        <f>+K111+K115</f>
        <v>180399.80000000002</v>
      </c>
      <c r="L110" s="49">
        <f t="shared" si="76"/>
        <v>189035.59999999998</v>
      </c>
      <c r="M110" s="49">
        <f t="shared" ref="M110:N110" si="77">+M111+M115</f>
        <v>217545.7</v>
      </c>
      <c r="N110" s="49">
        <f t="shared" si="77"/>
        <v>244319.2</v>
      </c>
    </row>
    <row r="111" spans="1:15">
      <c r="A111" s="36" t="s">
        <v>65</v>
      </c>
      <c r="B111" s="27">
        <f t="shared" ref="B111:N111" si="78">+B112+B113+B114</f>
        <v>0</v>
      </c>
      <c r="C111" s="27">
        <f t="shared" si="78"/>
        <v>29.4</v>
      </c>
      <c r="D111" s="27">
        <f t="shared" si="78"/>
        <v>63.400000000000006</v>
      </c>
      <c r="E111" s="27">
        <f t="shared" si="78"/>
        <v>3716</v>
      </c>
      <c r="F111" s="27">
        <f t="shared" si="78"/>
        <v>680.30000000000007</v>
      </c>
      <c r="G111" s="27">
        <f t="shared" si="78"/>
        <v>66.099999999999994</v>
      </c>
      <c r="H111" s="27">
        <f t="shared" si="78"/>
        <v>94.2</v>
      </c>
      <c r="I111" s="27">
        <f t="shared" si="78"/>
        <v>99.7</v>
      </c>
      <c r="J111" s="27">
        <f t="shared" si="78"/>
        <v>104.3</v>
      </c>
      <c r="K111" s="27">
        <f t="shared" si="78"/>
        <v>88.100000000000009</v>
      </c>
      <c r="L111" s="27">
        <f t="shared" si="78"/>
        <v>121.4</v>
      </c>
      <c r="M111" s="27">
        <f t="shared" si="78"/>
        <v>1450</v>
      </c>
      <c r="N111" s="27">
        <f t="shared" si="78"/>
        <v>278.8</v>
      </c>
    </row>
    <row r="112" spans="1:15">
      <c r="A112" s="21" t="s">
        <v>64</v>
      </c>
      <c r="B112" s="28">
        <v>0</v>
      </c>
      <c r="C112" s="28">
        <v>29.4</v>
      </c>
      <c r="D112" s="28">
        <v>63.400000000000006</v>
      </c>
      <c r="E112" s="28">
        <v>436.4</v>
      </c>
      <c r="F112" s="28">
        <v>57.6</v>
      </c>
      <c r="G112" s="28">
        <v>66.099999999999994</v>
      </c>
      <c r="H112" s="28">
        <v>94.2</v>
      </c>
      <c r="I112" s="28">
        <v>99.7</v>
      </c>
      <c r="J112" s="28">
        <v>104.3</v>
      </c>
      <c r="K112" s="28">
        <v>88.100000000000009</v>
      </c>
      <c r="L112" s="28">
        <v>121.4</v>
      </c>
      <c r="M112" s="28">
        <v>168.7</v>
      </c>
      <c r="N112" s="67">
        <v>278.8</v>
      </c>
    </row>
    <row r="113" spans="1:14">
      <c r="A113" s="21" t="s">
        <v>104</v>
      </c>
      <c r="B113" s="54">
        <v>0</v>
      </c>
      <c r="C113" s="54">
        <v>0</v>
      </c>
      <c r="D113" s="54">
        <v>0</v>
      </c>
      <c r="E113" s="28">
        <v>3279.6</v>
      </c>
      <c r="F113" s="28">
        <v>622.70000000000005</v>
      </c>
      <c r="G113" s="54">
        <v>0</v>
      </c>
      <c r="H113" s="54">
        <v>0</v>
      </c>
      <c r="I113" s="54">
        <v>0</v>
      </c>
      <c r="J113" s="54">
        <v>0</v>
      </c>
      <c r="K113" s="54">
        <v>0</v>
      </c>
      <c r="L113" s="54">
        <v>0</v>
      </c>
      <c r="M113" s="54">
        <v>0</v>
      </c>
      <c r="N113" s="70">
        <v>0</v>
      </c>
    </row>
    <row r="114" spans="1:14">
      <c r="A114" s="21" t="s">
        <v>100</v>
      </c>
      <c r="B114" s="54">
        <v>0</v>
      </c>
      <c r="C114" s="54">
        <v>0</v>
      </c>
      <c r="D114" s="54">
        <v>0</v>
      </c>
      <c r="E114" s="54">
        <v>0</v>
      </c>
      <c r="F114" s="54">
        <v>0</v>
      </c>
      <c r="G114" s="54">
        <v>0</v>
      </c>
      <c r="H114" s="54">
        <v>0</v>
      </c>
      <c r="I114" s="54">
        <v>0</v>
      </c>
      <c r="J114" s="54">
        <v>0</v>
      </c>
      <c r="K114" s="54">
        <v>0</v>
      </c>
      <c r="L114" s="54">
        <v>0</v>
      </c>
      <c r="M114" s="28">
        <v>1281.3</v>
      </c>
      <c r="N114" s="70">
        <v>0</v>
      </c>
    </row>
    <row r="115" spans="1:14">
      <c r="A115" s="36" t="s">
        <v>66</v>
      </c>
      <c r="B115" s="27">
        <f t="shared" ref="B115:N115" si="79">+B116+B118</f>
        <v>33365.699999999997</v>
      </c>
      <c r="C115" s="27">
        <f t="shared" si="79"/>
        <v>81140.899999999994</v>
      </c>
      <c r="D115" s="27">
        <f t="shared" si="79"/>
        <v>101620.79999999999</v>
      </c>
      <c r="E115" s="27">
        <f t="shared" si="79"/>
        <v>117995.70000000001</v>
      </c>
      <c r="F115" s="27">
        <f t="shared" si="79"/>
        <v>126966.3</v>
      </c>
      <c r="G115" s="27">
        <f t="shared" si="79"/>
        <v>149170.20000000001</v>
      </c>
      <c r="H115" s="27">
        <f t="shared" si="79"/>
        <v>155333.79999999999</v>
      </c>
      <c r="I115" s="27">
        <f t="shared" si="79"/>
        <v>136846.70000000001</v>
      </c>
      <c r="J115" s="27">
        <f t="shared" si="79"/>
        <v>253287.7</v>
      </c>
      <c r="K115" s="27">
        <f t="shared" si="79"/>
        <v>180311.7</v>
      </c>
      <c r="L115" s="27">
        <f t="shared" si="79"/>
        <v>188914.19999999998</v>
      </c>
      <c r="M115" s="27">
        <f t="shared" si="79"/>
        <v>216095.7</v>
      </c>
      <c r="N115" s="27">
        <f t="shared" si="79"/>
        <v>244040.40000000002</v>
      </c>
    </row>
    <row r="116" spans="1:14">
      <c r="A116" s="68" t="s">
        <v>67</v>
      </c>
      <c r="B116" s="55">
        <v>0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27">
        <f>+L117</f>
        <v>6400</v>
      </c>
      <c r="M116" s="55">
        <f t="shared" ref="M116:N116" si="80">+M117</f>
        <v>0</v>
      </c>
      <c r="N116" s="55">
        <f t="shared" si="80"/>
        <v>0</v>
      </c>
    </row>
    <row r="117" spans="1:14">
      <c r="A117" s="19" t="s">
        <v>113</v>
      </c>
      <c r="B117" s="54"/>
      <c r="C117" s="54"/>
      <c r="D117" s="54"/>
      <c r="E117" s="54"/>
      <c r="F117" s="54">
        <v>0</v>
      </c>
      <c r="G117" s="54">
        <v>0</v>
      </c>
      <c r="H117" s="54">
        <v>0</v>
      </c>
      <c r="I117" s="54">
        <v>0</v>
      </c>
      <c r="J117" s="54">
        <v>0</v>
      </c>
      <c r="K117" s="54">
        <v>0</v>
      </c>
      <c r="L117" s="28">
        <v>6400</v>
      </c>
      <c r="M117" s="54">
        <v>0</v>
      </c>
      <c r="N117" s="70">
        <v>0</v>
      </c>
    </row>
    <row r="118" spans="1:14">
      <c r="A118" s="68" t="s">
        <v>68</v>
      </c>
      <c r="B118" s="27">
        <f t="shared" ref="B118:C118" si="81">+B119+B120+B123</f>
        <v>33365.699999999997</v>
      </c>
      <c r="C118" s="27">
        <f t="shared" si="81"/>
        <v>81140.899999999994</v>
      </c>
      <c r="D118" s="27">
        <f t="shared" ref="D118:H118" si="82">+D119+D120+D123</f>
        <v>101620.79999999999</v>
      </c>
      <c r="E118" s="27">
        <f t="shared" si="82"/>
        <v>117995.70000000001</v>
      </c>
      <c r="F118" s="27">
        <f t="shared" si="82"/>
        <v>126966.3</v>
      </c>
      <c r="G118" s="27">
        <f t="shared" si="82"/>
        <v>149170.20000000001</v>
      </c>
      <c r="H118" s="27">
        <f t="shared" si="82"/>
        <v>155333.79999999999</v>
      </c>
      <c r="I118" s="27">
        <f>+I119+I120+I123</f>
        <v>136846.70000000001</v>
      </c>
      <c r="J118" s="27">
        <f t="shared" ref="J118:L118" si="83">+J119+J120+J123</f>
        <v>253287.7</v>
      </c>
      <c r="K118" s="27">
        <f t="shared" si="83"/>
        <v>180311.7</v>
      </c>
      <c r="L118" s="27">
        <f t="shared" si="83"/>
        <v>182514.19999999998</v>
      </c>
      <c r="M118" s="27">
        <f t="shared" ref="M118:N118" si="84">+M119+M120+M123</f>
        <v>216095.7</v>
      </c>
      <c r="N118" s="27">
        <f t="shared" si="84"/>
        <v>244040.40000000002</v>
      </c>
    </row>
    <row r="119" spans="1:14">
      <c r="A119" s="34" t="s">
        <v>72</v>
      </c>
      <c r="B119" s="55">
        <v>0</v>
      </c>
      <c r="C119" s="55">
        <v>0</v>
      </c>
      <c r="D119" s="55">
        <v>0</v>
      </c>
      <c r="E119" s="55">
        <v>0</v>
      </c>
      <c r="F119" s="55">
        <v>0</v>
      </c>
      <c r="G119" s="55">
        <v>0</v>
      </c>
      <c r="H119" s="55">
        <v>0</v>
      </c>
      <c r="I119" s="29">
        <v>326.8</v>
      </c>
      <c r="J119" s="55">
        <v>0</v>
      </c>
      <c r="K119" s="55">
        <v>0</v>
      </c>
      <c r="L119" s="55">
        <v>0</v>
      </c>
      <c r="M119" s="55">
        <v>0</v>
      </c>
      <c r="N119" s="70">
        <v>0</v>
      </c>
    </row>
    <row r="120" spans="1:14">
      <c r="A120" s="34" t="s">
        <v>71</v>
      </c>
      <c r="B120" s="27">
        <f t="shared" ref="B120" si="85">SUM(B121:B122)</f>
        <v>1769.8</v>
      </c>
      <c r="C120" s="27">
        <f t="shared" ref="C120:D120" si="86">SUM(C121:C122)</f>
        <v>15165.900000000001</v>
      </c>
      <c r="D120" s="27">
        <f t="shared" si="86"/>
        <v>18920</v>
      </c>
      <c r="E120" s="27">
        <f t="shared" ref="E120:H120" si="87">SUM(E121:E122)</f>
        <v>57375.3</v>
      </c>
      <c r="F120" s="27">
        <f t="shared" si="87"/>
        <v>54185</v>
      </c>
      <c r="G120" s="27">
        <f t="shared" si="87"/>
        <v>46408.3</v>
      </c>
      <c r="H120" s="27">
        <f t="shared" si="87"/>
        <v>90118.9</v>
      </c>
      <c r="I120" s="27">
        <f>SUM(I121:I122)</f>
        <v>98717.1</v>
      </c>
      <c r="J120" s="27">
        <f t="shared" ref="J120:L120" si="88">SUM(J121:J122)</f>
        <v>198325.80000000002</v>
      </c>
      <c r="K120" s="27">
        <f t="shared" si="88"/>
        <v>146011.20000000001</v>
      </c>
      <c r="L120" s="27">
        <f t="shared" si="88"/>
        <v>164825.09999999998</v>
      </c>
      <c r="M120" s="27">
        <f t="shared" ref="M120:N120" si="89">SUM(M121:M122)</f>
        <v>181751.2</v>
      </c>
      <c r="N120" s="27">
        <f t="shared" si="89"/>
        <v>212693.2</v>
      </c>
    </row>
    <row r="121" spans="1:14">
      <c r="A121" s="35" t="s">
        <v>69</v>
      </c>
      <c r="B121" s="30">
        <v>1769.8</v>
      </c>
      <c r="C121" s="30">
        <v>15165.900000000001</v>
      </c>
      <c r="D121" s="30">
        <v>18920</v>
      </c>
      <c r="E121" s="30">
        <v>29902.5</v>
      </c>
      <c r="F121" s="30">
        <v>25527.1</v>
      </c>
      <c r="G121" s="30">
        <v>46408.3</v>
      </c>
      <c r="H121" s="30">
        <v>27679.1</v>
      </c>
      <c r="I121" s="30">
        <v>33647.800000000003</v>
      </c>
      <c r="J121" s="28">
        <v>42000</v>
      </c>
      <c r="K121" s="30">
        <v>77425.899999999994</v>
      </c>
      <c r="L121" s="28">
        <v>85000</v>
      </c>
      <c r="M121" s="28">
        <v>28521</v>
      </c>
      <c r="N121" s="67">
        <v>87375.9</v>
      </c>
    </row>
    <row r="122" spans="1:14">
      <c r="A122" s="35" t="s">
        <v>70</v>
      </c>
      <c r="B122" s="30">
        <v>0</v>
      </c>
      <c r="C122" s="30">
        <v>0</v>
      </c>
      <c r="D122" s="30">
        <v>0</v>
      </c>
      <c r="E122" s="30">
        <v>27472.800000000003</v>
      </c>
      <c r="F122" s="30">
        <v>28657.9</v>
      </c>
      <c r="G122" s="30">
        <v>0</v>
      </c>
      <c r="H122" s="30">
        <v>62439.8</v>
      </c>
      <c r="I122" s="30">
        <v>65069.3</v>
      </c>
      <c r="J122" s="28">
        <v>156325.80000000002</v>
      </c>
      <c r="K122" s="30">
        <v>68585.3</v>
      </c>
      <c r="L122" s="28">
        <v>79825.099999999991</v>
      </c>
      <c r="M122" s="28">
        <v>153230.20000000001</v>
      </c>
      <c r="N122" s="67">
        <v>125317.3</v>
      </c>
    </row>
    <row r="123" spans="1:14">
      <c r="A123" s="34" t="s">
        <v>74</v>
      </c>
      <c r="B123" s="27">
        <f t="shared" ref="B123" si="90">+B124+B125</f>
        <v>31595.899999999998</v>
      </c>
      <c r="C123" s="27">
        <f t="shared" ref="C123:D123" si="91">+C124+C125</f>
        <v>65975</v>
      </c>
      <c r="D123" s="27">
        <f t="shared" si="91"/>
        <v>82700.799999999988</v>
      </c>
      <c r="E123" s="27">
        <f t="shared" ref="E123:H123" si="92">+E124+E125</f>
        <v>60620.4</v>
      </c>
      <c r="F123" s="27">
        <f t="shared" si="92"/>
        <v>72781.3</v>
      </c>
      <c r="G123" s="27">
        <f t="shared" si="92"/>
        <v>102761.9</v>
      </c>
      <c r="H123" s="27">
        <f t="shared" si="92"/>
        <v>65214.9</v>
      </c>
      <c r="I123" s="27">
        <f>+I124+I125</f>
        <v>37802.800000000003</v>
      </c>
      <c r="J123" s="27">
        <f t="shared" ref="J123:L123" si="93">+J124+J125</f>
        <v>54961.899999999987</v>
      </c>
      <c r="K123" s="27">
        <f t="shared" si="93"/>
        <v>34300.5</v>
      </c>
      <c r="L123" s="27">
        <f t="shared" si="93"/>
        <v>17689.100000000002</v>
      </c>
      <c r="M123" s="27">
        <f t="shared" ref="M123:N123" si="94">+M124+M125</f>
        <v>34344.5</v>
      </c>
      <c r="N123" s="27">
        <f t="shared" si="94"/>
        <v>31347.199999999997</v>
      </c>
    </row>
    <row r="124" spans="1:14">
      <c r="A124" s="35" t="s">
        <v>69</v>
      </c>
      <c r="B124" s="30">
        <v>3164.3</v>
      </c>
      <c r="C124" s="30">
        <v>17001.2</v>
      </c>
      <c r="D124" s="30">
        <v>22155.5</v>
      </c>
      <c r="E124" s="30">
        <v>0</v>
      </c>
      <c r="F124" s="30">
        <v>14770</v>
      </c>
      <c r="G124" s="30">
        <v>36570.300000000003</v>
      </c>
      <c r="H124" s="30">
        <v>0</v>
      </c>
      <c r="I124" s="30">
        <v>0</v>
      </c>
      <c r="J124" s="28">
        <v>0</v>
      </c>
      <c r="K124" s="30">
        <v>0</v>
      </c>
      <c r="L124" s="28">
        <v>0</v>
      </c>
      <c r="M124" s="28">
        <v>7613.2</v>
      </c>
      <c r="N124" s="4">
        <v>0</v>
      </c>
    </row>
    <row r="125" spans="1:14">
      <c r="A125" s="35" t="s">
        <v>70</v>
      </c>
      <c r="B125" s="28">
        <f t="shared" ref="B125" si="95">+B126+B127</f>
        <v>28431.599999999999</v>
      </c>
      <c r="C125" s="28">
        <f t="shared" ref="C125:D125" si="96">+C126+C127</f>
        <v>48973.8</v>
      </c>
      <c r="D125" s="28">
        <f t="shared" si="96"/>
        <v>60545.299999999996</v>
      </c>
      <c r="E125" s="28">
        <f t="shared" ref="E125:H125" si="97">+E126+E127</f>
        <v>60620.4</v>
      </c>
      <c r="F125" s="28">
        <f t="shared" si="97"/>
        <v>58011.3</v>
      </c>
      <c r="G125" s="28">
        <f t="shared" si="97"/>
        <v>66191.599999999991</v>
      </c>
      <c r="H125" s="28">
        <f t="shared" si="97"/>
        <v>65214.9</v>
      </c>
      <c r="I125" s="28">
        <f>+I126+I127</f>
        <v>37802.800000000003</v>
      </c>
      <c r="J125" s="28">
        <f t="shared" ref="J125:L125" si="98">+J126+J127</f>
        <v>54961.899999999987</v>
      </c>
      <c r="K125" s="28">
        <f t="shared" si="98"/>
        <v>34300.5</v>
      </c>
      <c r="L125" s="28">
        <f t="shared" si="98"/>
        <v>17689.100000000002</v>
      </c>
      <c r="M125" s="28">
        <f t="shared" ref="M125:N125" si="99">+M126+M127</f>
        <v>26731.3</v>
      </c>
      <c r="N125" s="28">
        <f t="shared" si="99"/>
        <v>31347.199999999997</v>
      </c>
    </row>
    <row r="126" spans="1:14">
      <c r="A126" s="39" t="s">
        <v>73</v>
      </c>
      <c r="B126" s="30">
        <v>8150.1</v>
      </c>
      <c r="C126" s="30">
        <v>20081.599999999999</v>
      </c>
      <c r="D126" s="30">
        <v>8785.6</v>
      </c>
      <c r="E126" s="30">
        <v>15306.800000000003</v>
      </c>
      <c r="F126" s="30">
        <v>23789.8</v>
      </c>
      <c r="G126" s="30">
        <v>29020.599999999995</v>
      </c>
      <c r="H126" s="30">
        <v>27710.6</v>
      </c>
      <c r="I126" s="30">
        <v>25710.100000000002</v>
      </c>
      <c r="J126" s="28">
        <v>6232.6</v>
      </c>
      <c r="K126" s="30">
        <v>1139.3000000000002</v>
      </c>
      <c r="L126" s="28">
        <v>125.89999999999999</v>
      </c>
      <c r="M126" s="28">
        <v>8.3000000000000007</v>
      </c>
      <c r="N126" s="67">
        <v>0</v>
      </c>
    </row>
    <row r="127" spans="1:14">
      <c r="A127" s="39" t="s">
        <v>13</v>
      </c>
      <c r="B127" s="30">
        <v>20281.5</v>
      </c>
      <c r="C127" s="30">
        <v>28892.2</v>
      </c>
      <c r="D127" s="30">
        <v>51759.7</v>
      </c>
      <c r="E127" s="30">
        <v>45313.599999999999</v>
      </c>
      <c r="F127" s="30">
        <v>34221.5</v>
      </c>
      <c r="G127" s="30">
        <v>37171</v>
      </c>
      <c r="H127" s="30">
        <v>37504.300000000003</v>
      </c>
      <c r="I127" s="30">
        <v>12092.7</v>
      </c>
      <c r="J127" s="28">
        <v>48729.299999999988</v>
      </c>
      <c r="K127" s="30">
        <v>33161.199999999997</v>
      </c>
      <c r="L127" s="28">
        <v>17563.2</v>
      </c>
      <c r="M127" s="28">
        <v>26723</v>
      </c>
      <c r="N127" s="67">
        <v>31347.199999999997</v>
      </c>
    </row>
    <row r="128" spans="1:14">
      <c r="A128" s="24" t="s">
        <v>93</v>
      </c>
      <c r="B128" s="27">
        <f t="shared" ref="B128:H128" si="100">SUM(B129:B129)</f>
        <v>54.4</v>
      </c>
      <c r="C128" s="27">
        <f t="shared" si="100"/>
        <v>57.7</v>
      </c>
      <c r="D128" s="27">
        <f t="shared" si="100"/>
        <v>78.2</v>
      </c>
      <c r="E128" s="27">
        <f t="shared" si="100"/>
        <v>38.9</v>
      </c>
      <c r="F128" s="27">
        <f t="shared" si="100"/>
        <v>40.4</v>
      </c>
      <c r="G128" s="27">
        <f t="shared" si="100"/>
        <v>59.3</v>
      </c>
      <c r="H128" s="27">
        <f t="shared" si="100"/>
        <v>29.3</v>
      </c>
      <c r="I128" s="27">
        <f t="shared" ref="I128:N128" si="101">SUM(I129:I129)</f>
        <v>78.3</v>
      </c>
      <c r="J128" s="27">
        <f t="shared" si="101"/>
        <v>549.99999999999989</v>
      </c>
      <c r="K128" s="27">
        <f t="shared" si="101"/>
        <v>96.6</v>
      </c>
      <c r="L128" s="27">
        <f t="shared" si="101"/>
        <v>271.59999999999997</v>
      </c>
      <c r="M128" s="27">
        <f t="shared" si="101"/>
        <v>552.5</v>
      </c>
      <c r="N128" s="27">
        <f t="shared" si="101"/>
        <v>58.199999999999996</v>
      </c>
    </row>
    <row r="129" spans="1:14">
      <c r="A129" s="21" t="s">
        <v>75</v>
      </c>
      <c r="B129" s="28">
        <v>54.4</v>
      </c>
      <c r="C129" s="28">
        <v>57.7</v>
      </c>
      <c r="D129" s="28">
        <v>78.2</v>
      </c>
      <c r="E129" s="28">
        <v>38.9</v>
      </c>
      <c r="F129" s="28">
        <v>40.4</v>
      </c>
      <c r="G129" s="28">
        <v>59.3</v>
      </c>
      <c r="H129" s="28">
        <v>29.3</v>
      </c>
      <c r="I129" s="28">
        <v>78.3</v>
      </c>
      <c r="J129" s="28">
        <v>549.99999999999989</v>
      </c>
      <c r="K129" s="28">
        <v>96.6</v>
      </c>
      <c r="L129" s="28">
        <v>271.59999999999997</v>
      </c>
      <c r="M129" s="28">
        <v>552.5</v>
      </c>
      <c r="N129" s="4">
        <v>58.199999999999996</v>
      </c>
    </row>
    <row r="130" spans="1:14">
      <c r="A130" s="1" t="s">
        <v>91</v>
      </c>
      <c r="B130" s="2">
        <f t="shared" ref="B130:N130" si="102">+B109+B110+B128</f>
        <v>271455.10000000003</v>
      </c>
      <c r="C130" s="2">
        <f t="shared" si="102"/>
        <v>330037.40000000002</v>
      </c>
      <c r="D130" s="2">
        <f t="shared" si="102"/>
        <v>330702.5</v>
      </c>
      <c r="E130" s="2">
        <f t="shared" si="102"/>
        <v>380617.60008099</v>
      </c>
      <c r="F130" s="2">
        <f t="shared" si="102"/>
        <v>410029.3957600001</v>
      </c>
      <c r="G130" s="2">
        <f t="shared" si="102"/>
        <v>471519.8</v>
      </c>
      <c r="H130" s="2">
        <f t="shared" si="102"/>
        <v>527916.90000000014</v>
      </c>
      <c r="I130" s="2">
        <f t="shared" si="102"/>
        <v>556515.5</v>
      </c>
      <c r="J130" s="2">
        <f t="shared" si="102"/>
        <v>791961.89999999991</v>
      </c>
      <c r="K130" s="2">
        <f t="shared" si="102"/>
        <v>666140.50000000012</v>
      </c>
      <c r="L130" s="2">
        <f t="shared" si="102"/>
        <v>728346.5</v>
      </c>
      <c r="M130" s="2">
        <f t="shared" si="102"/>
        <v>821473.59999999986</v>
      </c>
      <c r="N130" s="2">
        <f t="shared" si="102"/>
        <v>905658</v>
      </c>
    </row>
    <row r="131" spans="1:14">
      <c r="A131" s="37" t="s">
        <v>94</v>
      </c>
      <c r="B131" s="27">
        <f t="shared" ref="B131" si="103">SUM(B132:B136)</f>
        <v>1120.0999999999999</v>
      </c>
      <c r="C131" s="27">
        <f t="shared" ref="C131:D131" si="104">SUM(C132:C136)</f>
        <v>1382.8</v>
      </c>
      <c r="D131" s="27">
        <f t="shared" si="104"/>
        <v>1486.5</v>
      </c>
      <c r="E131" s="27">
        <f t="shared" ref="E131:H131" si="105">SUM(E132:E136)</f>
        <v>1675.1</v>
      </c>
      <c r="F131" s="27">
        <f t="shared" si="105"/>
        <v>1729.3</v>
      </c>
      <c r="G131" s="27">
        <f t="shared" si="105"/>
        <v>2157.7000000000007</v>
      </c>
      <c r="H131" s="27">
        <f t="shared" si="105"/>
        <v>8709.0719816199817</v>
      </c>
      <c r="I131" s="27">
        <f>SUM(I132:I136)</f>
        <v>4793.5</v>
      </c>
      <c r="J131" s="27">
        <f>SUM(J132:J136)</f>
        <v>6266.8</v>
      </c>
      <c r="K131" s="38">
        <f>SUM(K132:K136)</f>
        <v>5703.6999999999989</v>
      </c>
      <c r="L131" s="38">
        <f t="shared" ref="L131:N131" si="106">SUM(L132:L136)</f>
        <v>10633.4</v>
      </c>
      <c r="M131" s="38">
        <f t="shared" si="106"/>
        <v>8056.6</v>
      </c>
      <c r="N131" s="38">
        <f t="shared" si="106"/>
        <v>7900.9000000000015</v>
      </c>
    </row>
    <row r="132" spans="1:14">
      <c r="A132" s="25" t="s">
        <v>78</v>
      </c>
      <c r="B132" s="31">
        <v>1120.0999999999999</v>
      </c>
      <c r="C132" s="31">
        <v>1382.8</v>
      </c>
      <c r="D132" s="31">
        <v>1486.4</v>
      </c>
      <c r="E132" s="31">
        <v>1586.8</v>
      </c>
      <c r="F132" s="31">
        <v>1673.8</v>
      </c>
      <c r="G132" s="31">
        <v>2136.2000000000007</v>
      </c>
      <c r="H132" s="31">
        <v>2166.3999999999996</v>
      </c>
      <c r="I132" s="31">
        <v>2586.4</v>
      </c>
      <c r="J132" s="31">
        <v>2857.7999999999997</v>
      </c>
      <c r="K132" s="26">
        <v>2994.8</v>
      </c>
      <c r="L132" s="26">
        <v>3274</v>
      </c>
      <c r="M132" s="26">
        <v>3947.2000000000003</v>
      </c>
      <c r="N132" s="67">
        <v>4254.6000000000004</v>
      </c>
    </row>
    <row r="133" spans="1:14">
      <c r="A133" s="25" t="s">
        <v>80</v>
      </c>
      <c r="B133" s="31">
        <v>0</v>
      </c>
      <c r="C133" s="31">
        <v>0</v>
      </c>
      <c r="D133" s="31">
        <v>0.1</v>
      </c>
      <c r="E133" s="31">
        <v>88.3</v>
      </c>
      <c r="F133" s="31">
        <v>55.5</v>
      </c>
      <c r="G133" s="31">
        <v>21.5</v>
      </c>
      <c r="H133" s="31">
        <v>32.299999999999997</v>
      </c>
      <c r="I133" s="31">
        <v>0</v>
      </c>
      <c r="J133" s="31">
        <v>115</v>
      </c>
      <c r="K133" s="26">
        <v>385.6</v>
      </c>
      <c r="L133" s="26">
        <v>20.3</v>
      </c>
      <c r="M133" s="26">
        <v>0</v>
      </c>
      <c r="N133" s="67">
        <v>0</v>
      </c>
    </row>
    <row r="134" spans="1:14">
      <c r="A134" s="25" t="s">
        <v>79</v>
      </c>
      <c r="B134" s="58">
        <v>0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0</v>
      </c>
      <c r="I134" s="58">
        <v>0</v>
      </c>
      <c r="J134" s="58">
        <v>0</v>
      </c>
      <c r="K134" s="26">
        <v>1020.5</v>
      </c>
      <c r="L134" s="26">
        <v>6489.5999999999995</v>
      </c>
      <c r="M134" s="26">
        <v>3332.2999999999997</v>
      </c>
      <c r="N134" s="67">
        <v>2429.7000000000003</v>
      </c>
    </row>
    <row r="135" spans="1:14">
      <c r="A135" s="25" t="s">
        <v>76</v>
      </c>
      <c r="B135" s="31">
        <v>0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0.3</v>
      </c>
      <c r="J135" s="31">
        <v>0.8</v>
      </c>
      <c r="K135" s="26">
        <v>0.4</v>
      </c>
      <c r="L135" s="26">
        <v>3.0999999999999996</v>
      </c>
      <c r="M135" s="26">
        <v>1.2</v>
      </c>
      <c r="N135" s="67">
        <v>0.10000000000000009</v>
      </c>
    </row>
    <row r="136" spans="1:14">
      <c r="A136" s="25" t="s">
        <v>77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59">
        <v>6510.3719816199809</v>
      </c>
      <c r="I136" s="59">
        <v>2206.8000000000002</v>
      </c>
      <c r="J136" s="31">
        <v>3293.2000000000003</v>
      </c>
      <c r="K136" s="26">
        <v>1302.4000000000001</v>
      </c>
      <c r="L136" s="26">
        <v>846.40000000000009</v>
      </c>
      <c r="M136" s="26">
        <v>775.90000000000009</v>
      </c>
      <c r="N136" s="67">
        <v>1216.5</v>
      </c>
    </row>
    <row r="137" spans="1:14">
      <c r="A137" s="1" t="s">
        <v>95</v>
      </c>
      <c r="B137" s="2">
        <f t="shared" ref="B137" si="107">+B130+B131</f>
        <v>272575.2</v>
      </c>
      <c r="C137" s="2">
        <f t="shared" ref="C137:D137" si="108">+C130+C131</f>
        <v>331420.2</v>
      </c>
      <c r="D137" s="2">
        <f t="shared" si="108"/>
        <v>332189</v>
      </c>
      <c r="E137" s="2">
        <f t="shared" ref="E137:H137" si="109">+E130+E131</f>
        <v>382292.70008098998</v>
      </c>
      <c r="F137" s="2">
        <f t="shared" si="109"/>
        <v>411758.69576000009</v>
      </c>
      <c r="G137" s="2">
        <f t="shared" ref="G137" si="110">+G130+G131</f>
        <v>473677.5</v>
      </c>
      <c r="H137" s="2">
        <f t="shared" si="109"/>
        <v>536625.97198162007</v>
      </c>
      <c r="I137" s="2">
        <f>+I130+I131</f>
        <v>561309</v>
      </c>
      <c r="J137" s="2">
        <f t="shared" ref="J137:L137" si="111">+J130+J131</f>
        <v>798228.7</v>
      </c>
      <c r="K137" s="2">
        <f t="shared" si="111"/>
        <v>671844.20000000007</v>
      </c>
      <c r="L137" s="2">
        <f t="shared" si="111"/>
        <v>738979.9</v>
      </c>
      <c r="M137" s="2">
        <f t="shared" ref="M137:N137" si="112">+M130+M131</f>
        <v>829530.19999999984</v>
      </c>
      <c r="N137" s="2">
        <f t="shared" si="112"/>
        <v>913558.9</v>
      </c>
    </row>
    <row r="138" spans="1:14">
      <c r="A138" s="90" t="s">
        <v>112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</row>
    <row r="139" spans="1:14" ht="20.25" customHeight="1">
      <c r="A139" s="88" t="s">
        <v>97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</row>
    <row r="140" spans="1:14" ht="33" customHeight="1">
      <c r="A140" s="89" t="s">
        <v>98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</row>
    <row r="141" spans="1:14" ht="21" customHeight="1">
      <c r="A141" s="89" t="s">
        <v>96</v>
      </c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</row>
    <row r="142" spans="1:14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</row>
    <row r="143" spans="1:14">
      <c r="A143" s="50"/>
      <c r="B143" s="56"/>
      <c r="C143" s="56"/>
      <c r="D143" s="56"/>
      <c r="E143" s="51"/>
      <c r="F143" s="95"/>
      <c r="G143" s="51"/>
      <c r="H143" s="31"/>
      <c r="I143" s="50"/>
      <c r="J143" s="84"/>
      <c r="K143" s="50"/>
      <c r="L143" s="50"/>
    </row>
    <row r="144" spans="1:14">
      <c r="B144" s="67"/>
      <c r="C144" s="93"/>
      <c r="D144" s="69"/>
      <c r="E144" s="67"/>
      <c r="F144" s="67"/>
      <c r="G144" s="67"/>
    </row>
    <row r="145" spans="2:13">
      <c r="B145" s="67"/>
      <c r="C145" s="94"/>
      <c r="D145" s="67"/>
      <c r="E145" s="67"/>
      <c r="F145" s="67"/>
      <c r="G145" s="67"/>
      <c r="H145" s="67"/>
      <c r="I145" s="67"/>
      <c r="J145" s="67"/>
      <c r="K145" s="67"/>
      <c r="L145" s="67"/>
      <c r="M145" s="67"/>
    </row>
    <row r="146" spans="2:13">
      <c r="B146" s="67"/>
      <c r="C146" s="94"/>
      <c r="D146" s="67"/>
      <c r="E146" s="67"/>
      <c r="F146" s="67"/>
      <c r="G146" s="67"/>
    </row>
    <row r="147" spans="2:13">
      <c r="B147" s="67"/>
      <c r="C147" s="67"/>
      <c r="D147" s="67"/>
      <c r="E147" s="67"/>
      <c r="F147" s="67"/>
      <c r="G147" s="67"/>
      <c r="H147" s="67"/>
      <c r="I147" s="67"/>
    </row>
    <row r="148" spans="2:13">
      <c r="B148" s="67"/>
      <c r="C148" s="67"/>
      <c r="D148" s="67"/>
      <c r="E148" s="67"/>
      <c r="F148" s="67"/>
      <c r="G148" s="67"/>
      <c r="H148" s="67"/>
      <c r="I148" s="67"/>
    </row>
    <row r="149" spans="2:13">
      <c r="B149" s="67"/>
      <c r="C149" s="67"/>
      <c r="D149" s="67"/>
      <c r="E149" s="67"/>
      <c r="F149" s="67"/>
      <c r="G149" s="67"/>
      <c r="H149" s="67"/>
      <c r="I149" s="67"/>
    </row>
    <row r="150" spans="2:13">
      <c r="B150" s="67"/>
      <c r="C150" s="67"/>
      <c r="D150" s="67"/>
      <c r="E150" s="67"/>
      <c r="F150" s="67"/>
      <c r="G150" s="67"/>
      <c r="H150" s="67"/>
      <c r="I150" s="67"/>
    </row>
    <row r="151" spans="2:13">
      <c r="B151" s="67"/>
      <c r="C151" s="67"/>
      <c r="D151" s="67"/>
      <c r="E151" s="67"/>
      <c r="F151" s="67"/>
      <c r="G151" s="67"/>
      <c r="H151" s="67"/>
      <c r="I151" s="67"/>
    </row>
    <row r="152" spans="2:13">
      <c r="B152" s="67"/>
      <c r="C152" s="67"/>
      <c r="D152" s="67"/>
      <c r="E152" s="67"/>
      <c r="F152" s="67"/>
      <c r="G152" s="67"/>
      <c r="H152" s="67"/>
      <c r="I152" s="67"/>
    </row>
    <row r="153" spans="2:13">
      <c r="B153" s="67"/>
      <c r="C153" s="67"/>
      <c r="D153" s="67"/>
      <c r="E153" s="67"/>
      <c r="F153" s="67"/>
      <c r="G153" s="67"/>
      <c r="H153" s="67"/>
      <c r="I153" s="67"/>
    </row>
    <row r="154" spans="2:13">
      <c r="B154" s="67"/>
      <c r="C154" s="67"/>
      <c r="D154" s="67"/>
      <c r="E154" s="67"/>
      <c r="F154" s="67"/>
      <c r="G154" s="67"/>
      <c r="H154" s="67"/>
      <c r="I154" s="67"/>
    </row>
    <row r="155" spans="2:13">
      <c r="B155" s="67"/>
      <c r="C155" s="67"/>
      <c r="D155" s="67"/>
      <c r="E155" s="67"/>
      <c r="F155" s="67"/>
      <c r="G155" s="67"/>
      <c r="H155" s="67"/>
      <c r="I155" s="67"/>
    </row>
    <row r="156" spans="2:13">
      <c r="B156" s="67"/>
      <c r="C156" s="67"/>
      <c r="D156" s="67"/>
      <c r="E156" s="67"/>
      <c r="F156" s="67"/>
      <c r="G156" s="67"/>
      <c r="H156" s="67"/>
      <c r="I156" s="67"/>
    </row>
    <row r="157" spans="2:13">
      <c r="B157" s="67"/>
      <c r="C157" s="67"/>
      <c r="D157" s="67"/>
      <c r="E157" s="67"/>
      <c r="F157" s="67"/>
      <c r="G157" s="67"/>
      <c r="H157" s="67"/>
      <c r="I157" s="67"/>
    </row>
    <row r="158" spans="2:13">
      <c r="B158" s="67"/>
      <c r="C158" s="67"/>
      <c r="D158" s="67"/>
      <c r="E158" s="67"/>
      <c r="F158" s="67"/>
      <c r="G158" s="67"/>
      <c r="H158" s="67"/>
      <c r="I158" s="67"/>
    </row>
    <row r="159" spans="2:13">
      <c r="B159" s="67"/>
      <c r="C159" s="67"/>
      <c r="D159" s="67"/>
      <c r="E159" s="67"/>
      <c r="F159" s="67"/>
      <c r="G159" s="67"/>
      <c r="H159" s="67"/>
      <c r="I159" s="67"/>
    </row>
    <row r="160" spans="2:13">
      <c r="B160" s="67"/>
      <c r="C160" s="67"/>
      <c r="D160" s="67"/>
      <c r="E160" s="67"/>
      <c r="F160" s="67"/>
      <c r="G160" s="67"/>
      <c r="H160" s="67"/>
      <c r="I160" s="67"/>
    </row>
    <row r="161" spans="2:9">
      <c r="B161" s="67"/>
      <c r="C161" s="67"/>
      <c r="D161" s="67"/>
      <c r="E161" s="67"/>
      <c r="F161" s="67"/>
      <c r="G161" s="67"/>
      <c r="H161" s="67"/>
      <c r="I161" s="67"/>
    </row>
    <row r="162" spans="2:9">
      <c r="B162" s="67"/>
      <c r="C162" s="67"/>
      <c r="D162" s="67"/>
      <c r="E162" s="67"/>
      <c r="F162" s="67"/>
      <c r="G162" s="67"/>
      <c r="H162" s="67"/>
      <c r="I162" s="67"/>
    </row>
  </sheetData>
  <mergeCells count="10">
    <mergeCell ref="A9:M9"/>
    <mergeCell ref="A8:M8"/>
    <mergeCell ref="A7:M7"/>
    <mergeCell ref="A139:L139"/>
    <mergeCell ref="A142:L142"/>
    <mergeCell ref="A140:M140"/>
    <mergeCell ref="A141:M141"/>
    <mergeCell ref="A138:L138"/>
    <mergeCell ref="A10:M10"/>
    <mergeCell ref="A11:M11"/>
  </mergeCells>
  <printOptions horizontalCentered="1" verticalCentered="1"/>
  <pageMargins left="0.23622047244094491" right="0.23622047244094491" top="0" bottom="0" header="0.31496062992125984" footer="0.31496062992125984"/>
  <pageSetup scale="51" fitToHeight="0" orientation="landscape" r:id="rId1"/>
  <ignoredErrors>
    <ignoredError sqref="I131:L131 J15:L15 I31:L31 I34:L34 I72:L72 I77:L77 I128:L128 J120:L120 E83:M83 C94:M94 B60:M60 B21:M21 B87:B88 B42:E42 B83:C83 B56:M56 B93:B94 B84 B85 G42:M4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Por Partida</vt:lpstr>
      <vt:lpstr>'Por Partida'!Área_de_impresión</vt:lpstr>
      <vt:lpstr>'Por Partida'!Títulos_a_imprimir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Teodoro Reyes Henriquez</dc:creator>
  <cp:lastModifiedBy>Fidelia Raulina Pérez Castillo</cp:lastModifiedBy>
  <cp:lastPrinted>2020-03-06T18:11:05Z</cp:lastPrinted>
  <dcterms:created xsi:type="dcterms:W3CDTF">2018-06-28T16:48:05Z</dcterms:created>
  <dcterms:modified xsi:type="dcterms:W3CDTF">2020-11-26T22:38:37Z</dcterms:modified>
</cp:coreProperties>
</file>