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rtiz\Documents\Work\Ingresos\Data Página Web\2020\Historico\"/>
    </mc:Choice>
  </mc:AlternateContent>
  <xr:revisionPtr revIDLastSave="0" documentId="8_{02D07A7B-DA4F-41D1-9C0E-AFE8D5CBD76C}" xr6:coauthVersionLast="45" xr6:coauthVersionMax="45" xr10:uidLastSave="{00000000-0000-0000-0000-000000000000}"/>
  <bookViews>
    <workbookView xWindow="-108" yWindow="-108" windowWidth="23256" windowHeight="12576" xr2:uid="{E28467CD-1522-49EA-80C0-D68F1CEFF8A1}"/>
  </bookViews>
  <sheets>
    <sheet name="DGA" sheetId="1" r:id="rId1"/>
  </sheets>
  <externalReferences>
    <externalReference r:id="rId2"/>
    <externalReference r:id="rId3"/>
    <externalReference r:id="rId4"/>
  </externalReferences>
  <definedNames>
    <definedName name="________ROS1">#N/A</definedName>
    <definedName name="________ROS2">#N/A</definedName>
    <definedName name="________ROS3">#N/A</definedName>
    <definedName name="________ROS4">#N/A</definedName>
    <definedName name="_______ROS1">#N/A</definedName>
    <definedName name="_______ROS2">#N/A</definedName>
    <definedName name="_______ROS3">#N/A</definedName>
    <definedName name="_______ROS4">#N/A</definedName>
    <definedName name="______ROS1">#N/A</definedName>
    <definedName name="______ROS2">#N/A</definedName>
    <definedName name="______ROS3">#N/A</definedName>
    <definedName name="______ROS4">#N/A</definedName>
    <definedName name="_____ROS1">#N/A</definedName>
    <definedName name="_____ROS2">#N/A</definedName>
    <definedName name="_____ROS3">#N/A</definedName>
    <definedName name="_____ROS4">#N/A</definedName>
    <definedName name="____ROS1">#N/A</definedName>
    <definedName name="____ROS2">#N/A</definedName>
    <definedName name="____ROS3">#N/A</definedName>
    <definedName name="____ROS4">#N/A</definedName>
    <definedName name="___ROS1">#N/A</definedName>
    <definedName name="___ROS2">#N/A</definedName>
    <definedName name="___ROS3">#N/A</definedName>
    <definedName name="___ROS4">#N/A</definedName>
    <definedName name="__123Graph_B" hidden="1">[2]FLUJO!$B$7929:$C$7929</definedName>
    <definedName name="__123Graph_C" hidden="1">[2]FLUJO!$B$7936:$C$7936</definedName>
    <definedName name="__123Graph_D" hidden="1">[2]FLUJO!$B$7942:$C$7942</definedName>
    <definedName name="__123Graph_X" hidden="1">[2]FLUJO!$B$7906:$C$7906</definedName>
    <definedName name="__ROS1">#N/A</definedName>
    <definedName name="__ROS2">#N/A</definedName>
    <definedName name="__ROS3">#N/A</definedName>
    <definedName name="__ROS4">#N/A</definedName>
    <definedName name="_1">#N/A</definedName>
    <definedName name="_1987">#N/A</definedName>
    <definedName name="_Order1" hidden="1">255</definedName>
    <definedName name="_ROS1">#N/A</definedName>
    <definedName name="_ROS2">#N/A</definedName>
    <definedName name="_ROS3">#N/A</definedName>
    <definedName name="_ROS4">#N/A</definedName>
    <definedName name="AccessDatabase" hidden="1">"\\De2kp-42538\BOLETIN\Claga\CLAGA2000.mdb"</definedName>
    <definedName name="ACUMULADO">#N/A</definedName>
    <definedName name="_xlnm.Print_Area" localSheetId="0">DGA!$B$3:$AD$35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0" i="1" l="1"/>
  <c r="D10" i="1"/>
  <c r="E10" i="1"/>
  <c r="H10" i="1"/>
  <c r="I10" i="1"/>
  <c r="J10" i="1"/>
  <c r="K10" i="1"/>
  <c r="N10" i="1"/>
  <c r="P10" i="1"/>
  <c r="Q10" i="1"/>
  <c r="T10" i="1"/>
  <c r="U10" i="1"/>
  <c r="V10" i="1"/>
  <c r="W10" i="1"/>
  <c r="Z10" i="1"/>
  <c r="AA10" i="1"/>
  <c r="C11" i="1"/>
  <c r="D11" i="1"/>
  <c r="O11" i="1" s="1"/>
  <c r="E11" i="1"/>
  <c r="E9" i="1" s="1"/>
  <c r="E8" i="1" s="1"/>
  <c r="E33" i="1" s="1"/>
  <c r="E35" i="1" s="1"/>
  <c r="F11" i="1"/>
  <c r="F9" i="1" s="1"/>
  <c r="G11" i="1"/>
  <c r="G10" i="1" s="1"/>
  <c r="H11" i="1"/>
  <c r="I11" i="1"/>
  <c r="J11" i="1"/>
  <c r="J9" i="1" s="1"/>
  <c r="J8" i="1" s="1"/>
  <c r="J33" i="1" s="1"/>
  <c r="J35" i="1" s="1"/>
  <c r="K11" i="1"/>
  <c r="K9" i="1" s="1"/>
  <c r="L11" i="1"/>
  <c r="L9" i="1" s="1"/>
  <c r="M11" i="1"/>
  <c r="M10" i="1" s="1"/>
  <c r="N11" i="1"/>
  <c r="P11" i="1"/>
  <c r="P9" i="1" s="1"/>
  <c r="Q11" i="1"/>
  <c r="Q9" i="1" s="1"/>
  <c r="Q8" i="1" s="1"/>
  <c r="Q33" i="1" s="1"/>
  <c r="Q35" i="1" s="1"/>
  <c r="R11" i="1"/>
  <c r="R9" i="1" s="1"/>
  <c r="S11" i="1"/>
  <c r="S10" i="1" s="1"/>
  <c r="T11" i="1"/>
  <c r="U11" i="1"/>
  <c r="V11" i="1"/>
  <c r="V9" i="1" s="1"/>
  <c r="V8" i="1" s="1"/>
  <c r="V33" i="1" s="1"/>
  <c r="V35" i="1" s="1"/>
  <c r="W11" i="1"/>
  <c r="W9" i="1" s="1"/>
  <c r="W8" i="1" s="1"/>
  <c r="W33" i="1" s="1"/>
  <c r="W35" i="1" s="1"/>
  <c r="X11" i="1"/>
  <c r="X9" i="1" s="1"/>
  <c r="Y11" i="1"/>
  <c r="Y10" i="1" s="1"/>
  <c r="Z11" i="1"/>
  <c r="AA11" i="1"/>
  <c r="C12" i="1"/>
  <c r="C9" i="1" s="1"/>
  <c r="D12" i="1"/>
  <c r="E12" i="1"/>
  <c r="F12" i="1"/>
  <c r="G12" i="1"/>
  <c r="H12" i="1"/>
  <c r="H9" i="1" s="1"/>
  <c r="I12" i="1"/>
  <c r="I9" i="1" s="1"/>
  <c r="J12" i="1"/>
  <c r="K12" i="1"/>
  <c r="L12" i="1"/>
  <c r="M12" i="1"/>
  <c r="N12" i="1"/>
  <c r="N9" i="1" s="1"/>
  <c r="P12" i="1"/>
  <c r="Q12" i="1"/>
  <c r="R12" i="1"/>
  <c r="S12" i="1"/>
  <c r="T12" i="1"/>
  <c r="T9" i="1" s="1"/>
  <c r="U12" i="1"/>
  <c r="U9" i="1" s="1"/>
  <c r="V12" i="1"/>
  <c r="W12" i="1"/>
  <c r="X12" i="1"/>
  <c r="Y12" i="1"/>
  <c r="Z12" i="1"/>
  <c r="Z9" i="1" s="1"/>
  <c r="AA12" i="1"/>
  <c r="AA9" i="1" s="1"/>
  <c r="O13" i="1"/>
  <c r="AB13" i="1"/>
  <c r="AB12" i="1" s="1"/>
  <c r="AC13" i="1"/>
  <c r="AD13" i="1" s="1"/>
  <c r="O14" i="1"/>
  <c r="AB14" i="1"/>
  <c r="AC14" i="1" s="1"/>
  <c r="AD14" i="1" s="1"/>
  <c r="O15" i="1"/>
  <c r="AC15" i="1" s="1"/>
  <c r="AD15" i="1" s="1"/>
  <c r="AB15" i="1"/>
  <c r="O16" i="1"/>
  <c r="AB16" i="1"/>
  <c r="AC16" i="1"/>
  <c r="AD16" i="1" s="1"/>
  <c r="O17" i="1"/>
  <c r="AB17" i="1"/>
  <c r="AC17" i="1" s="1"/>
  <c r="O18" i="1"/>
  <c r="AB18" i="1"/>
  <c r="AC18" i="1" s="1"/>
  <c r="O19" i="1"/>
  <c r="AB19" i="1"/>
  <c r="AC19" i="1" s="1"/>
  <c r="AD19" i="1" s="1"/>
  <c r="D21" i="1"/>
  <c r="D20" i="1" s="1"/>
  <c r="E21" i="1"/>
  <c r="E20" i="1" s="1"/>
  <c r="J21" i="1"/>
  <c r="J20" i="1" s="1"/>
  <c r="K21" i="1"/>
  <c r="K20" i="1" s="1"/>
  <c r="P21" i="1"/>
  <c r="P20" i="1" s="1"/>
  <c r="Q21" i="1"/>
  <c r="Q20" i="1" s="1"/>
  <c r="V21" i="1"/>
  <c r="V20" i="1" s="1"/>
  <c r="W21" i="1"/>
  <c r="W20" i="1" s="1"/>
  <c r="C22" i="1"/>
  <c r="D22" i="1"/>
  <c r="O22" i="1" s="1"/>
  <c r="O21" i="1" s="1"/>
  <c r="O20" i="1" s="1"/>
  <c r="E22" i="1"/>
  <c r="F22" i="1"/>
  <c r="F21" i="1" s="1"/>
  <c r="F20" i="1" s="1"/>
  <c r="G22" i="1"/>
  <c r="G21" i="1" s="1"/>
  <c r="G20" i="1" s="1"/>
  <c r="H22" i="1"/>
  <c r="I22" i="1"/>
  <c r="J22" i="1"/>
  <c r="K22" i="1"/>
  <c r="L22" i="1"/>
  <c r="L21" i="1" s="1"/>
  <c r="L20" i="1" s="1"/>
  <c r="M22" i="1"/>
  <c r="M21" i="1" s="1"/>
  <c r="M20" i="1" s="1"/>
  <c r="N22" i="1"/>
  <c r="P22" i="1"/>
  <c r="AB22" i="1" s="1"/>
  <c r="Q22" i="1"/>
  <c r="R22" i="1"/>
  <c r="R21" i="1" s="1"/>
  <c r="R20" i="1" s="1"/>
  <c r="S22" i="1"/>
  <c r="S21" i="1" s="1"/>
  <c r="S20" i="1" s="1"/>
  <c r="T22" i="1"/>
  <c r="U22" i="1"/>
  <c r="V22" i="1"/>
  <c r="W22" i="1"/>
  <c r="X22" i="1"/>
  <c r="X21" i="1" s="1"/>
  <c r="X20" i="1" s="1"/>
  <c r="Y22" i="1"/>
  <c r="Y21" i="1" s="1"/>
  <c r="Y20" i="1" s="1"/>
  <c r="Z22" i="1"/>
  <c r="AA22" i="1"/>
  <c r="C23" i="1"/>
  <c r="C21" i="1" s="1"/>
  <c r="C20" i="1" s="1"/>
  <c r="D23" i="1"/>
  <c r="E23" i="1"/>
  <c r="F23" i="1"/>
  <c r="G23" i="1"/>
  <c r="H23" i="1"/>
  <c r="H21" i="1" s="1"/>
  <c r="H20" i="1" s="1"/>
  <c r="I23" i="1"/>
  <c r="I21" i="1" s="1"/>
  <c r="I20" i="1" s="1"/>
  <c r="J23" i="1"/>
  <c r="K23" i="1"/>
  <c r="L23" i="1"/>
  <c r="M23" i="1"/>
  <c r="N23" i="1"/>
  <c r="N21" i="1" s="1"/>
  <c r="N20" i="1" s="1"/>
  <c r="O23" i="1"/>
  <c r="P23" i="1"/>
  <c r="Q23" i="1"/>
  <c r="AB23" i="1" s="1"/>
  <c r="AC23" i="1" s="1"/>
  <c r="R23" i="1"/>
  <c r="S23" i="1"/>
  <c r="T23" i="1"/>
  <c r="T21" i="1" s="1"/>
  <c r="T20" i="1" s="1"/>
  <c r="U23" i="1"/>
  <c r="U21" i="1" s="1"/>
  <c r="U20" i="1" s="1"/>
  <c r="V23" i="1"/>
  <c r="W23" i="1"/>
  <c r="X23" i="1"/>
  <c r="Y23" i="1"/>
  <c r="Z23" i="1"/>
  <c r="Z21" i="1" s="1"/>
  <c r="Z20" i="1" s="1"/>
  <c r="AA23" i="1"/>
  <c r="AA21" i="1" s="1"/>
  <c r="AA20" i="1" s="1"/>
  <c r="C24" i="1"/>
  <c r="D24" i="1"/>
  <c r="E24" i="1"/>
  <c r="O24" i="1" s="1"/>
  <c r="F24" i="1"/>
  <c r="G24" i="1"/>
  <c r="H24" i="1"/>
  <c r="I24" i="1"/>
  <c r="J24" i="1"/>
  <c r="K24" i="1"/>
  <c r="L24" i="1"/>
  <c r="M24" i="1"/>
  <c r="N24" i="1"/>
  <c r="P24" i="1"/>
  <c r="Q24" i="1"/>
  <c r="AB24" i="1" s="1"/>
  <c r="AC24" i="1" s="1"/>
  <c r="R24" i="1"/>
  <c r="S24" i="1"/>
  <c r="T24" i="1"/>
  <c r="U24" i="1"/>
  <c r="V24" i="1"/>
  <c r="W24" i="1"/>
  <c r="X24" i="1"/>
  <c r="Y24" i="1"/>
  <c r="Z24" i="1"/>
  <c r="AA24" i="1"/>
  <c r="C25" i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O26" i="1"/>
  <c r="AB26" i="1"/>
  <c r="AB25" i="1" s="1"/>
  <c r="AC25" i="1" s="1"/>
  <c r="AD25" i="1" s="1"/>
  <c r="AC26" i="1"/>
  <c r="AD26" i="1" s="1"/>
  <c r="O27" i="1"/>
  <c r="AB27" i="1"/>
  <c r="AC27" i="1"/>
  <c r="AD27" i="1"/>
  <c r="C28" i="1"/>
  <c r="O28" i="1" s="1"/>
  <c r="AC28" i="1" s="1"/>
  <c r="AD28" i="1" s="1"/>
  <c r="D28" i="1"/>
  <c r="E28" i="1"/>
  <c r="F28" i="1"/>
  <c r="G28" i="1"/>
  <c r="H28" i="1"/>
  <c r="I28" i="1"/>
  <c r="J28" i="1"/>
  <c r="P28" i="1"/>
  <c r="Q28" i="1"/>
  <c r="AB28" i="1"/>
  <c r="D29" i="1"/>
  <c r="E29" i="1"/>
  <c r="F29" i="1"/>
  <c r="G29" i="1"/>
  <c r="J29" i="1"/>
  <c r="K29" i="1"/>
  <c r="L29" i="1"/>
  <c r="M29" i="1"/>
  <c r="P29" i="1"/>
  <c r="Q29" i="1"/>
  <c r="R29" i="1"/>
  <c r="S29" i="1"/>
  <c r="V29" i="1"/>
  <c r="W29" i="1"/>
  <c r="X29" i="1"/>
  <c r="Y29" i="1"/>
  <c r="C30" i="1"/>
  <c r="C29" i="1" s="1"/>
  <c r="D30" i="1"/>
  <c r="E30" i="1"/>
  <c r="F30" i="1"/>
  <c r="G30" i="1"/>
  <c r="H30" i="1"/>
  <c r="H29" i="1" s="1"/>
  <c r="I30" i="1"/>
  <c r="I29" i="1" s="1"/>
  <c r="J30" i="1"/>
  <c r="K30" i="1"/>
  <c r="L30" i="1"/>
  <c r="M30" i="1"/>
  <c r="N30" i="1"/>
  <c r="N29" i="1" s="1"/>
  <c r="O30" i="1"/>
  <c r="O29" i="1" s="1"/>
  <c r="P30" i="1"/>
  <c r="Q30" i="1"/>
  <c r="R30" i="1"/>
  <c r="S30" i="1"/>
  <c r="T30" i="1"/>
  <c r="T29" i="1" s="1"/>
  <c r="U30" i="1"/>
  <c r="U29" i="1" s="1"/>
  <c r="V30" i="1"/>
  <c r="W30" i="1"/>
  <c r="X30" i="1"/>
  <c r="Y30" i="1"/>
  <c r="Z30" i="1"/>
  <c r="Z29" i="1" s="1"/>
  <c r="AA30" i="1"/>
  <c r="AA29" i="1" s="1"/>
  <c r="O31" i="1"/>
  <c r="AB31" i="1"/>
  <c r="AB30" i="1" s="1"/>
  <c r="AC31" i="1"/>
  <c r="AD31" i="1" s="1"/>
  <c r="O32" i="1"/>
  <c r="AB32" i="1"/>
  <c r="AC32" i="1"/>
  <c r="AD32" i="1"/>
  <c r="AB34" i="1"/>
  <c r="AC34" i="1"/>
  <c r="O10" i="1" l="1"/>
  <c r="AC22" i="1"/>
  <c r="AD22" i="1" s="1"/>
  <c r="AB21" i="1"/>
  <c r="C8" i="1"/>
  <c r="C33" i="1" s="1"/>
  <c r="C35" i="1" s="1"/>
  <c r="H8" i="1"/>
  <c r="H33" i="1" s="1"/>
  <c r="H35" i="1" s="1"/>
  <c r="I8" i="1"/>
  <c r="I33" i="1" s="1"/>
  <c r="I35" i="1" s="1"/>
  <c r="P8" i="1"/>
  <c r="P33" i="1" s="1"/>
  <c r="P35" i="1" s="1"/>
  <c r="AA8" i="1"/>
  <c r="AA33" i="1" s="1"/>
  <c r="AA35" i="1" s="1"/>
  <c r="U8" i="1"/>
  <c r="U33" i="1" s="1"/>
  <c r="U35" i="1" s="1"/>
  <c r="N8" i="1"/>
  <c r="N33" i="1" s="1"/>
  <c r="N35" i="1" s="1"/>
  <c r="Z8" i="1"/>
  <c r="Z33" i="1" s="1"/>
  <c r="Z35" i="1" s="1"/>
  <c r="T8" i="1"/>
  <c r="T33" i="1" s="1"/>
  <c r="T35" i="1" s="1"/>
  <c r="L8" i="1"/>
  <c r="L33" i="1" s="1"/>
  <c r="L35" i="1" s="1"/>
  <c r="F8" i="1"/>
  <c r="F33" i="1" s="1"/>
  <c r="F35" i="1" s="1"/>
  <c r="AC30" i="1"/>
  <c r="AD30" i="1" s="1"/>
  <c r="AB29" i="1"/>
  <c r="AC29" i="1" s="1"/>
  <c r="AD29" i="1" s="1"/>
  <c r="X8" i="1"/>
  <c r="X33" i="1" s="1"/>
  <c r="X35" i="1" s="1"/>
  <c r="R8" i="1"/>
  <c r="R33" i="1" s="1"/>
  <c r="R35" i="1" s="1"/>
  <c r="K8" i="1"/>
  <c r="K33" i="1" s="1"/>
  <c r="K35" i="1" s="1"/>
  <c r="X10" i="1"/>
  <c r="R10" i="1"/>
  <c r="L10" i="1"/>
  <c r="F10" i="1"/>
  <c r="D9" i="1"/>
  <c r="D8" i="1" s="1"/>
  <c r="D33" i="1" s="1"/>
  <c r="D35" i="1" s="1"/>
  <c r="Y9" i="1"/>
  <c r="Y8" i="1" s="1"/>
  <c r="Y33" i="1" s="1"/>
  <c r="Y35" i="1" s="1"/>
  <c r="S9" i="1"/>
  <c r="S8" i="1" s="1"/>
  <c r="S33" i="1" s="1"/>
  <c r="S35" i="1" s="1"/>
  <c r="M9" i="1"/>
  <c r="M8" i="1" s="1"/>
  <c r="M33" i="1" s="1"/>
  <c r="M35" i="1" s="1"/>
  <c r="G9" i="1"/>
  <c r="G8" i="1" s="1"/>
  <c r="G33" i="1" s="1"/>
  <c r="G35" i="1" s="1"/>
  <c r="O12" i="1"/>
  <c r="AC12" i="1" s="1"/>
  <c r="AD12" i="1" s="1"/>
  <c r="AB11" i="1"/>
  <c r="AB10" i="1" l="1"/>
  <c r="AC11" i="1"/>
  <c r="AD11" i="1" s="1"/>
  <c r="O9" i="1"/>
  <c r="O8" i="1" s="1"/>
  <c r="O33" i="1" s="1"/>
  <c r="O35" i="1" s="1"/>
  <c r="AC21" i="1"/>
  <c r="AD21" i="1" s="1"/>
  <c r="AB20" i="1"/>
  <c r="AC20" i="1" s="1"/>
  <c r="AD20" i="1" s="1"/>
  <c r="AC10" i="1" l="1"/>
  <c r="AD10" i="1" s="1"/>
  <c r="AB9" i="1"/>
  <c r="AC9" i="1" l="1"/>
  <c r="AD9" i="1" s="1"/>
  <c r="AB8" i="1"/>
  <c r="AC8" i="1" l="1"/>
  <c r="AD8" i="1" s="1"/>
  <c r="AB33" i="1"/>
  <c r="AC33" i="1" l="1"/>
  <c r="AD33" i="1" s="1"/>
  <c r="AB35" i="1"/>
  <c r="AC35" i="1" s="1"/>
  <c r="AD35" i="1" s="1"/>
</calcChain>
</file>

<file path=xl/sharedStrings.xml><?xml version="1.0" encoding="utf-8"?>
<sst xmlns="http://schemas.openxmlformats.org/spreadsheetml/2006/main" count="65" uniqueCount="52">
  <si>
    <t>Las informaciones presentadas difieren de las presentadas en  Portal de Transparencia Fiscal,  por diferencias en la metodología estadística  utilizada.</t>
  </si>
  <si>
    <t xml:space="preserve">     Excluye los depósitos en exceso de la DGA.</t>
  </si>
  <si>
    <t xml:space="preserve">(1) Cifras sujetas a rectificación.  Incluye los dólares convertidos a la tasa oficial. </t>
  </si>
  <si>
    <t xml:space="preserve">NOTAS: </t>
  </si>
  <si>
    <t>FUENTE: Ministerio de Hacienda, Sistema Integrado de Gestión Financiera (SIGEF), Informe de Ejecución de Ingresos.</t>
  </si>
  <si>
    <t>TOTAL DE INGRESOS REPORTADOS EN EL SIGEF</t>
  </si>
  <si>
    <t xml:space="preserve">Fondo para Registro y Devolución de los Depósitos en excesos en la Cuenta Única del Tesoro </t>
  </si>
  <si>
    <t>TOTAL</t>
  </si>
  <si>
    <t>IV) OTROS INGRESOS</t>
  </si>
  <si>
    <t>- Ventas Servicios del Estado</t>
  </si>
  <si>
    <t>- Ventas de Bienes y Servicios</t>
  </si>
  <si>
    <t>III) INGRESOS POR CONTRAPRESTACION</t>
  </si>
  <si>
    <t>II) TRANFERENCIAS CORRIENTES</t>
  </si>
  <si>
    <t>- Otros</t>
  </si>
  <si>
    <t>- Salida de Pasajeros por la Región Fronteriza</t>
  </si>
  <si>
    <t>- Otros Impuestos sobre el Comercio Exterior</t>
  </si>
  <si>
    <t>- Impuestos sobre las Exportaciones</t>
  </si>
  <si>
    <t>- Subasta contingentes arancelarios</t>
  </si>
  <si>
    <t>- Impuestos Arancelarios</t>
  </si>
  <si>
    <t>- Impuestos sobre las Importaciones</t>
  </si>
  <si>
    <t>2) IMPUESTOS SOBRE EL COMERCIO Y LAS TRANSACCIONES COMERCIO EXTERIOR</t>
  </si>
  <si>
    <t>- Accesorios sobre Impuestos Internos a  Mercancías y  Servicios</t>
  </si>
  <si>
    <t xml:space="preserve"> - Impuestos Sobre el Uso de Bienes y Licencias</t>
  </si>
  <si>
    <t>- Impuesto adicional de RD$2.0 al consumo de gasoil y gasolina premium-regular</t>
  </si>
  <si>
    <t>- Impuesto Selectivo a las demás Mercancías</t>
  </si>
  <si>
    <t>- Impuesto Selectivo al Tabaco y los Cigarrillos</t>
  </si>
  <si>
    <t>- Impuestos Selectivos a Productos Derivados del Alcohol y cervezas</t>
  </si>
  <si>
    <t>- Impuestos Adicionales y Selectivos sobre Bienes y Servicios</t>
  </si>
  <si>
    <t>- Impuestos Transferencias de Bienes Industrializados y Servicios</t>
  </si>
  <si>
    <t>- Impuestos sobre los Bienes y Servicios</t>
  </si>
  <si>
    <t>1) IMPUESTOS INTERNOS SOBRE MERCANCIAS Y SERVICIOS</t>
  </si>
  <si>
    <t>I) IMPUESTOS</t>
  </si>
  <si>
    <t>%</t>
  </si>
  <si>
    <t>Abs.</t>
  </si>
  <si>
    <t>DICIEMBRE</t>
  </si>
  <si>
    <t>NOVIEMBRE</t>
  </si>
  <si>
    <t>OCTUBRE</t>
  </si>
  <si>
    <t>SEPTIEMBRE</t>
  </si>
  <si>
    <t>AGOSTO</t>
  </si>
  <si>
    <t>JULIO</t>
  </si>
  <si>
    <t>JUNIO</t>
  </si>
  <si>
    <t>MAYO</t>
  </si>
  <si>
    <t>ABRIL</t>
  </si>
  <si>
    <t>MARZO</t>
  </si>
  <si>
    <t>FEBRERO</t>
  </si>
  <si>
    <t>ENERO</t>
  </si>
  <si>
    <t>VARIACION</t>
  </si>
  <si>
    <t>PARTIDAS</t>
  </si>
  <si>
    <t xml:space="preserve">(En millones RD$) </t>
  </si>
  <si>
    <t>ENERO-OCTUBRE   2020/2019</t>
  </si>
  <si>
    <t>INGRESOS FISCALES COMPARADOS POR PARTIDAS, DIRECCION GENERAL DE ADUANAS</t>
  </si>
  <si>
    <t xml:space="preserve"> CUADRO No.3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</si>
</sst>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.0_);_(* \(#,##0.0\);_(* &quot;-&quot;??_);_(@_)"/>
    <numFmt numFmtId="165" formatCode="#,##0.0_);\(#,##0.0\)"/>
  </numFmts>
  <fonts count="23" x14ac:knownFonts="1">
    <font>
      <sz val="10"/>
      <name val="Arial"/>
      <family val="2"/>
    </font>
    <font>
      <sz val="10"/>
      <name val="Arial"/>
      <family val="2"/>
    </font>
    <font>
      <sz val="10"/>
      <name val="Segoe UI"/>
      <family val="2"/>
    </font>
    <font>
      <b/>
      <sz val="10"/>
      <name val="Segoe UI"/>
      <family val="2"/>
    </font>
    <font>
      <sz val="8"/>
      <name val="Segoe UI"/>
      <family val="2"/>
    </font>
    <font>
      <sz val="10"/>
      <color indexed="8"/>
      <name val="Segoe UI"/>
      <family val="2"/>
    </font>
    <font>
      <sz val="8"/>
      <color indexed="8"/>
      <name val="Segoe UI"/>
      <family val="2"/>
    </font>
    <font>
      <b/>
      <sz val="9"/>
      <color indexed="8"/>
      <name val="Segoe UI"/>
      <family val="2"/>
    </font>
    <font>
      <b/>
      <sz val="9"/>
      <name val="Segoe UI"/>
      <family val="2"/>
    </font>
    <font>
      <sz val="12"/>
      <name val="Arial"/>
      <family val="2"/>
    </font>
    <font>
      <b/>
      <sz val="9"/>
      <color theme="0"/>
      <name val="Segoe UI"/>
      <family val="2"/>
    </font>
    <font>
      <sz val="9"/>
      <name val="Segoe UI"/>
      <family val="2"/>
    </font>
    <font>
      <sz val="9"/>
      <color indexed="8"/>
      <name val="Segoe UI"/>
      <family val="2"/>
    </font>
    <font>
      <sz val="12"/>
      <name val="Courier"/>
      <family val="3"/>
    </font>
    <font>
      <b/>
      <sz val="10"/>
      <name val="Arial"/>
      <family val="2"/>
    </font>
    <font>
      <b/>
      <sz val="10"/>
      <color indexed="8"/>
      <name val="Segoe UI"/>
      <family val="2"/>
    </font>
    <font>
      <sz val="10"/>
      <color rgb="FFFF0000"/>
      <name val="Arial"/>
      <family val="2"/>
    </font>
    <font>
      <sz val="10"/>
      <color rgb="FFFF0000"/>
      <name val="Segoe UI"/>
      <family val="2"/>
    </font>
    <font>
      <sz val="12"/>
      <name val="Segoe UI"/>
      <family val="2"/>
    </font>
    <font>
      <i/>
      <sz val="11"/>
      <color indexed="8"/>
      <name val="Segoe UI"/>
      <family val="2"/>
    </font>
    <font>
      <i/>
      <sz val="12"/>
      <color indexed="8"/>
      <name val="Segoe UI"/>
      <family val="2"/>
    </font>
    <font>
      <b/>
      <sz val="12"/>
      <color indexed="8"/>
      <name val="Segoe UI"/>
      <family val="2"/>
    </font>
    <font>
      <b/>
      <i/>
      <sz val="12"/>
      <color indexed="8"/>
      <name val="Segoe U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39" fontId="13" fillId="0" borderId="0"/>
  </cellStyleXfs>
  <cellXfs count="91">
    <xf numFmtId="0" fontId="0" fillId="0" borderId="0" xfId="0"/>
    <xf numFmtId="0" fontId="1" fillId="0" borderId="0" xfId="0" applyFont="1"/>
    <xf numFmtId="0" fontId="2" fillId="0" borderId="0" xfId="0" applyFont="1"/>
    <xf numFmtId="164" fontId="2" fillId="0" borderId="0" xfId="0" applyNumberFormat="1" applyFont="1"/>
    <xf numFmtId="164" fontId="3" fillId="0" borderId="0" xfId="0" applyNumberFormat="1" applyFont="1" applyAlignment="1">
      <alignment horizontal="center"/>
    </xf>
    <xf numFmtId="164" fontId="4" fillId="0" borderId="0" xfId="1" applyNumberFormat="1" applyFont="1" applyFill="1" applyBorder="1" applyAlignment="1">
      <alignment horizontal="center"/>
    </xf>
    <xf numFmtId="164" fontId="4" fillId="2" borderId="0" xfId="1" applyNumberFormat="1" applyFont="1" applyFill="1" applyBorder="1" applyAlignment="1">
      <alignment horizontal="center"/>
    </xf>
    <xf numFmtId="0" fontId="0" fillId="2" borderId="0" xfId="0" applyFill="1" applyAlignment="1">
      <alignment horizontal="center"/>
    </xf>
    <xf numFmtId="0" fontId="3" fillId="0" borderId="0" xfId="0" applyFont="1"/>
    <xf numFmtId="165" fontId="4" fillId="0" borderId="0" xfId="0" applyNumberFormat="1" applyFont="1" applyAlignment="1">
      <alignment horizontal="center"/>
    </xf>
    <xf numFmtId="43" fontId="4" fillId="0" borderId="0" xfId="1" applyFont="1" applyFill="1" applyBorder="1" applyAlignment="1">
      <alignment horizontal="center"/>
    </xf>
    <xf numFmtId="165" fontId="2" fillId="0" borderId="0" xfId="0" applyNumberFormat="1" applyFont="1"/>
    <xf numFmtId="0" fontId="5" fillId="0" borderId="0" xfId="0" applyFont="1"/>
    <xf numFmtId="165" fontId="2" fillId="0" borderId="0" xfId="0" applyNumberFormat="1" applyFont="1" applyAlignment="1">
      <alignment horizontal="center"/>
    </xf>
    <xf numFmtId="164" fontId="2" fillId="0" borderId="0" xfId="0" applyNumberFormat="1" applyFont="1" applyAlignment="1">
      <alignment horizontal="center"/>
    </xf>
    <xf numFmtId="165" fontId="3" fillId="0" borderId="0" xfId="0" applyNumberFormat="1" applyFont="1"/>
    <xf numFmtId="0" fontId="6" fillId="0" borderId="0" xfId="0" applyFont="1" applyAlignment="1">
      <alignment horizontal="left" indent="1"/>
    </xf>
    <xf numFmtId="0" fontId="6" fillId="0" borderId="0" xfId="0" applyFont="1"/>
    <xf numFmtId="49" fontId="7" fillId="0" borderId="0" xfId="0" applyNumberFormat="1" applyFont="1"/>
    <xf numFmtId="165" fontId="2" fillId="0" borderId="0" xfId="2" applyNumberFormat="1" applyFont="1" applyAlignment="1">
      <alignment horizontal="center" vertical="center"/>
    </xf>
    <xf numFmtId="165" fontId="5" fillId="0" borderId="0" xfId="2" applyNumberFormat="1" applyFont="1" applyAlignment="1">
      <alignment vertical="center"/>
    </xf>
    <xf numFmtId="165" fontId="8" fillId="0" borderId="0" xfId="0" applyNumberFormat="1" applyFont="1"/>
    <xf numFmtId="0" fontId="9" fillId="0" borderId="0" xfId="0" applyFont="1"/>
    <xf numFmtId="164" fontId="1" fillId="0" borderId="0" xfId="0" applyNumberFormat="1" applyFont="1"/>
    <xf numFmtId="165" fontId="10" fillId="3" borderId="1" xfId="0" applyNumberFormat="1" applyFont="1" applyFill="1" applyBorder="1" applyAlignment="1">
      <alignment vertical="center"/>
    </xf>
    <xf numFmtId="164" fontId="10" fillId="3" borderId="1" xfId="0" applyNumberFormat="1" applyFont="1" applyFill="1" applyBorder="1" applyAlignment="1">
      <alignment vertical="center"/>
    </xf>
    <xf numFmtId="164" fontId="10" fillId="3" borderId="2" xfId="0" applyNumberFormat="1" applyFont="1" applyFill="1" applyBorder="1" applyAlignment="1">
      <alignment vertical="center"/>
    </xf>
    <xf numFmtId="49" fontId="10" fillId="3" borderId="3" xfId="0" applyNumberFormat="1" applyFont="1" applyFill="1" applyBorder="1" applyAlignment="1">
      <alignment horizontal="left" vertical="center"/>
    </xf>
    <xf numFmtId="165" fontId="1" fillId="0" borderId="0" xfId="0" applyNumberFormat="1" applyFont="1"/>
    <xf numFmtId="43" fontId="11" fillId="0" borderId="4" xfId="1" applyFont="1" applyFill="1" applyBorder="1" applyAlignment="1" applyProtection="1">
      <alignment horizontal="right" vertical="center"/>
    </xf>
    <xf numFmtId="165" fontId="12" fillId="0" borderId="1" xfId="2" applyNumberFormat="1" applyFont="1" applyBorder="1" applyAlignment="1">
      <alignment vertical="center"/>
    </xf>
    <xf numFmtId="165" fontId="12" fillId="0" borderId="2" xfId="2" applyNumberFormat="1" applyFont="1" applyBorder="1" applyAlignment="1">
      <alignment vertical="center"/>
    </xf>
    <xf numFmtId="0" fontId="12" fillId="0" borderId="5" xfId="2" applyFont="1" applyBorder="1" applyAlignment="1">
      <alignment horizontal="left" vertical="center"/>
    </xf>
    <xf numFmtId="164" fontId="1" fillId="0" borderId="0" xfId="1" applyNumberFormat="1" applyFont="1" applyFill="1" applyBorder="1"/>
    <xf numFmtId="165" fontId="10" fillId="3" borderId="6" xfId="2" applyNumberFormat="1" applyFont="1" applyFill="1" applyBorder="1" applyAlignment="1">
      <alignment vertical="center"/>
    </xf>
    <xf numFmtId="165" fontId="10" fillId="3" borderId="7" xfId="2" applyNumberFormat="1" applyFont="1" applyFill="1" applyBorder="1" applyAlignment="1">
      <alignment vertical="center"/>
    </xf>
    <xf numFmtId="0" fontId="10" fillId="3" borderId="7" xfId="2" applyFont="1" applyFill="1" applyBorder="1" applyAlignment="1">
      <alignment horizontal="left" vertical="center"/>
    </xf>
    <xf numFmtId="165" fontId="8" fillId="0" borderId="4" xfId="2" applyNumberFormat="1" applyFont="1" applyBorder="1" applyAlignment="1">
      <alignment horizontal="right"/>
    </xf>
    <xf numFmtId="165" fontId="8" fillId="0" borderId="8" xfId="2" applyNumberFormat="1" applyFont="1" applyBorder="1" applyAlignment="1">
      <alignment horizontal="right"/>
    </xf>
    <xf numFmtId="165" fontId="7" fillId="0" borderId="8" xfId="2" applyNumberFormat="1" applyFont="1" applyBorder="1"/>
    <xf numFmtId="165" fontId="7" fillId="0" borderId="8" xfId="3" applyNumberFormat="1" applyFont="1" applyBorder="1"/>
    <xf numFmtId="0" fontId="8" fillId="0" borderId="8" xfId="0" applyFont="1" applyBorder="1"/>
    <xf numFmtId="165" fontId="11" fillId="0" borderId="4" xfId="2" applyNumberFormat="1" applyFont="1" applyBorder="1" applyAlignment="1">
      <alignment horizontal="right"/>
    </xf>
    <xf numFmtId="165" fontId="11" fillId="0" borderId="8" xfId="2" applyNumberFormat="1" applyFont="1" applyBorder="1" applyAlignment="1">
      <alignment horizontal="right"/>
    </xf>
    <xf numFmtId="165" fontId="12" fillId="0" borderId="8" xfId="2" applyNumberFormat="1" applyFont="1" applyBorder="1"/>
    <xf numFmtId="165" fontId="12" fillId="0" borderId="8" xfId="3" applyNumberFormat="1" applyFont="1" applyBorder="1"/>
    <xf numFmtId="39" fontId="12" fillId="0" borderId="8" xfId="4" applyFont="1" applyBorder="1" applyAlignment="1">
      <alignment horizontal="left" indent="2"/>
    </xf>
    <xf numFmtId="165" fontId="5" fillId="0" borderId="0" xfId="0" applyNumberFormat="1" applyFont="1"/>
    <xf numFmtId="165" fontId="7" fillId="0" borderId="4" xfId="2" applyNumberFormat="1" applyFont="1" applyBorder="1"/>
    <xf numFmtId="39" fontId="7" fillId="0" borderId="8" xfId="4" applyFont="1" applyBorder="1" applyAlignment="1">
      <alignment horizontal="left" indent="1"/>
    </xf>
    <xf numFmtId="164" fontId="14" fillId="0" borderId="0" xfId="1" applyNumberFormat="1" applyFont="1" applyFill="1" applyBorder="1"/>
    <xf numFmtId="165" fontId="15" fillId="0" borderId="0" xfId="0" applyNumberFormat="1" applyFont="1"/>
    <xf numFmtId="49" fontId="8" fillId="0" borderId="8" xfId="2" applyNumberFormat="1" applyFont="1" applyBorder="1" applyAlignment="1">
      <alignment horizontal="left"/>
    </xf>
    <xf numFmtId="39" fontId="7" fillId="0" borderId="8" xfId="4" applyFont="1" applyBorder="1"/>
    <xf numFmtId="49" fontId="11" fillId="0" borderId="8" xfId="2" applyNumberFormat="1" applyFont="1" applyBorder="1" applyAlignment="1">
      <alignment horizontal="left" indent="2"/>
    </xf>
    <xf numFmtId="165" fontId="12" fillId="2" borderId="8" xfId="2" applyNumberFormat="1" applyFont="1" applyFill="1" applyBorder="1"/>
    <xf numFmtId="49" fontId="12" fillId="0" borderId="8" xfId="2" applyNumberFormat="1" applyFont="1" applyBorder="1" applyAlignment="1">
      <alignment horizontal="left" indent="2"/>
    </xf>
    <xf numFmtId="49" fontId="7" fillId="0" borderId="8" xfId="4" applyNumberFormat="1" applyFont="1" applyBorder="1" applyAlignment="1">
      <alignment horizontal="left" indent="1"/>
    </xf>
    <xf numFmtId="43" fontId="8" fillId="0" borderId="4" xfId="1" applyFont="1" applyFill="1" applyBorder="1" applyAlignment="1" applyProtection="1">
      <alignment horizontal="right"/>
    </xf>
    <xf numFmtId="165" fontId="8" fillId="0" borderId="8" xfId="2" applyNumberFormat="1" applyFont="1" applyBorder="1"/>
    <xf numFmtId="165" fontId="11" fillId="0" borderId="8" xfId="2" applyNumberFormat="1" applyFont="1" applyBorder="1"/>
    <xf numFmtId="165" fontId="8" fillId="0" borderId="8" xfId="3" applyNumberFormat="1" applyFont="1" applyBorder="1" applyAlignment="1">
      <alignment horizontal="right"/>
    </xf>
    <xf numFmtId="165" fontId="7" fillId="0" borderId="8" xfId="4" applyNumberFormat="1" applyFont="1" applyBorder="1" applyAlignment="1">
      <alignment horizontal="left" indent="1"/>
    </xf>
    <xf numFmtId="43" fontId="11" fillId="0" borderId="4" xfId="1" applyFont="1" applyFill="1" applyBorder="1" applyAlignment="1" applyProtection="1">
      <alignment horizontal="right"/>
    </xf>
    <xf numFmtId="0" fontId="7" fillId="0" borderId="8" xfId="4" applyNumberFormat="1" applyFont="1" applyBorder="1" applyAlignment="1">
      <alignment horizontal="left" indent="1"/>
    </xf>
    <xf numFmtId="43" fontId="11" fillId="0" borderId="8" xfId="1" applyFont="1" applyFill="1" applyBorder="1" applyAlignment="1" applyProtection="1">
      <alignment horizontal="right"/>
    </xf>
    <xf numFmtId="165" fontId="11" fillId="0" borderId="8" xfId="3" applyNumberFormat="1" applyFont="1" applyBorder="1" applyAlignment="1">
      <alignment horizontal="right"/>
    </xf>
    <xf numFmtId="49" fontId="12" fillId="0" borderId="8" xfId="4" applyNumberFormat="1" applyFont="1" applyBorder="1" applyAlignment="1">
      <alignment horizontal="left" indent="2"/>
    </xf>
    <xf numFmtId="0" fontId="16" fillId="0" borderId="0" xfId="0" applyFont="1"/>
    <xf numFmtId="164" fontId="16" fillId="0" borderId="0" xfId="1" applyNumberFormat="1" applyFont="1" applyFill="1" applyBorder="1"/>
    <xf numFmtId="165" fontId="17" fillId="0" borderId="0" xfId="0" applyNumberFormat="1" applyFont="1"/>
    <xf numFmtId="49" fontId="11" fillId="0" borderId="8" xfId="4" applyNumberFormat="1" applyFont="1" applyBorder="1" applyAlignment="1">
      <alignment horizontal="left" indent="2"/>
    </xf>
    <xf numFmtId="49" fontId="7" fillId="0" borderId="8" xfId="2" applyNumberFormat="1" applyFont="1" applyBorder="1" applyAlignment="1">
      <alignment horizontal="left" indent="1"/>
    </xf>
    <xf numFmtId="0" fontId="11" fillId="0" borderId="8" xfId="2" applyFont="1" applyBorder="1" applyAlignment="1">
      <alignment horizontal="left" indent="2"/>
    </xf>
    <xf numFmtId="49" fontId="7" fillId="0" borderId="8" xfId="4" applyNumberFormat="1" applyFont="1" applyBorder="1"/>
    <xf numFmtId="165" fontId="7" fillId="0" borderId="9" xfId="2" applyNumberFormat="1" applyFont="1" applyBorder="1"/>
    <xf numFmtId="0" fontId="10" fillId="3" borderId="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0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8" fillId="0" borderId="0" xfId="0" applyFont="1"/>
    <xf numFmtId="0" fontId="19" fillId="0" borderId="0" xfId="0" applyFont="1" applyAlignment="1">
      <alignment horizontal="center"/>
    </xf>
    <xf numFmtId="0" fontId="20" fillId="0" borderId="0" xfId="0" applyFont="1"/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2" fillId="0" borderId="0" xfId="0" applyFont="1" applyAlignment="1">
      <alignment horizontal="center"/>
    </xf>
  </cellXfs>
  <cellStyles count="5">
    <cellStyle name="Millares" xfId="1" builtinId="3"/>
    <cellStyle name="Normal" xfId="0" builtinId="0"/>
    <cellStyle name="Normal_COMPARACION 2002-2001" xfId="2" xr:uid="{820DC0F9-E674-4F1F-A761-087C1CF3706B}"/>
    <cellStyle name="Normal_COMPARACION 2002-2001 2" xfId="3" xr:uid="{8137A320-FDA0-4677-9DA8-2EC6823D7DEC}"/>
    <cellStyle name="Normal_Hoja6" xfId="4" xr:uid="{07849842-0FC4-4A56-A00D-6DFFBBA95A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perez/Documents/My%20Documents%20Raulina%20Perez/INGRESOS%20FISCALES%20ACUMULADOS%202020/INGRESOS%20ENERO-DICIEMBRE%202020%20fina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INGRESOS%20FISCALES%20POR%20PRINCIPALES%20PARTIDAS%20DGA,%20DGII%20Y%20TN%20%20ENERO-DICIEMBRE%20%202020-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nanciero 2019-2020"/>
      <sheetName val="FINANCIERO (2020 Est. 2020)"/>
      <sheetName val="PP (2)"/>
      <sheetName val="PP"/>
      <sheetName val="PP (EST)"/>
      <sheetName val="DGII"/>
      <sheetName val="DGII (EST)"/>
      <sheetName val="DGA"/>
      <sheetName val="DGA (EST)"/>
      <sheetName val="TESORERIA"/>
      <sheetName val="TESORERIA (EST)"/>
      <sheetName val="2020 (REC)"/>
      <sheetName val="2020 (RESUMEN"/>
      <sheetName val="2020 REC- EST "/>
      <sheetName val="2010 REC-EST RESUMEN"/>
    </sheetNames>
    <sheetDataSet>
      <sheetData sheetId="0"/>
      <sheetData sheetId="1"/>
      <sheetData sheetId="2"/>
      <sheetData sheetId="3">
        <row r="11">
          <cell r="C11">
            <v>5895.3</v>
          </cell>
        </row>
        <row r="27">
          <cell r="C27">
            <v>7646.9</v>
          </cell>
          <cell r="D27">
            <v>6473.8</v>
          </cell>
          <cell r="E27">
            <v>7342.1</v>
          </cell>
          <cell r="F27">
            <v>7056.6</v>
          </cell>
          <cell r="G27">
            <v>8572.4</v>
          </cell>
          <cell r="H27">
            <v>7187.8</v>
          </cell>
          <cell r="I27">
            <v>8528.7000000000007</v>
          </cell>
          <cell r="J27">
            <v>8158.9</v>
          </cell>
          <cell r="K27">
            <v>7477.5</v>
          </cell>
          <cell r="L27">
            <v>9123.1</v>
          </cell>
          <cell r="M27">
            <v>8342.4</v>
          </cell>
          <cell r="N27">
            <v>7808.2</v>
          </cell>
          <cell r="P27">
            <v>7844.8</v>
          </cell>
          <cell r="Q27">
            <v>6768</v>
          </cell>
          <cell r="R27">
            <v>6546.9</v>
          </cell>
          <cell r="S27">
            <v>4512.8999999999996</v>
          </cell>
          <cell r="T27">
            <v>4429.1000000000004</v>
          </cell>
          <cell r="U27">
            <v>5399.1</v>
          </cell>
          <cell r="V27">
            <v>6417.1</v>
          </cell>
          <cell r="W27">
            <v>6472.4</v>
          </cell>
          <cell r="X27">
            <v>7140.5</v>
          </cell>
          <cell r="Y27">
            <v>8299</v>
          </cell>
          <cell r="Z27">
            <v>8792.2000000000007</v>
          </cell>
          <cell r="AA27">
            <v>9469.7999999999993</v>
          </cell>
        </row>
        <row r="47">
          <cell r="C47">
            <v>2539.6999999999998</v>
          </cell>
          <cell r="D47">
            <v>2312.1999999999998</v>
          </cell>
          <cell r="E47">
            <v>2538.3000000000002</v>
          </cell>
          <cell r="F47">
            <v>2353.5</v>
          </cell>
          <cell r="G47">
            <v>2882.7</v>
          </cell>
          <cell r="H47">
            <v>2435.1999999999998</v>
          </cell>
          <cell r="I47">
            <v>2820.8</v>
          </cell>
          <cell r="J47">
            <v>2686.1</v>
          </cell>
          <cell r="K47">
            <v>2656.7</v>
          </cell>
          <cell r="L47">
            <v>3328.3</v>
          </cell>
          <cell r="M47">
            <v>3142</v>
          </cell>
          <cell r="N47">
            <v>2782.9</v>
          </cell>
          <cell r="P47">
            <v>2737.1</v>
          </cell>
          <cell r="Q47">
            <v>2402.4</v>
          </cell>
          <cell r="R47">
            <v>2061.1999999999998</v>
          </cell>
          <cell r="S47">
            <v>1477.2</v>
          </cell>
          <cell r="T47">
            <v>1493.1</v>
          </cell>
          <cell r="U47">
            <v>2007.5</v>
          </cell>
          <cell r="V47">
            <v>2372.9</v>
          </cell>
          <cell r="W47">
            <v>2507.6</v>
          </cell>
          <cell r="X47">
            <v>2732.8</v>
          </cell>
          <cell r="Y47">
            <v>3088.8</v>
          </cell>
          <cell r="Z47">
            <v>3257.6</v>
          </cell>
          <cell r="AA47">
            <v>3491.9</v>
          </cell>
        </row>
        <row r="48"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</row>
        <row r="49"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</row>
        <row r="58">
          <cell r="C58">
            <v>0.1</v>
          </cell>
          <cell r="D58">
            <v>0.1</v>
          </cell>
          <cell r="E58">
            <v>0.3</v>
          </cell>
          <cell r="F58">
            <v>0.2</v>
          </cell>
          <cell r="G58">
            <v>0.2</v>
          </cell>
          <cell r="H58">
            <v>0.1</v>
          </cell>
          <cell r="I58">
            <v>0.1</v>
          </cell>
          <cell r="J58">
            <v>0.4</v>
          </cell>
          <cell r="P58">
            <v>0.3</v>
          </cell>
          <cell r="Q58">
            <v>0.2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  <sheetName val="CUADROS FISC.COMPARA902001-1er "/>
      <sheetName val="Año 20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II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181307-E1F8-4A86-9620-62F556C1B1E1}">
  <sheetPr>
    <pageSetUpPr fitToPage="1"/>
  </sheetPr>
  <dimension ref="A1:CA218"/>
  <sheetViews>
    <sheetView showGridLines="0" tabSelected="1" topLeftCell="A14" workbookViewId="0">
      <selection activeCell="C37" sqref="C37:AB48"/>
    </sheetView>
  </sheetViews>
  <sheetFormatPr baseColWidth="10" defaultColWidth="11.42578125" defaultRowHeight="12.75" x14ac:dyDescent="0.2"/>
  <cols>
    <col min="1" max="1" width="1.28515625" customWidth="1"/>
    <col min="2" max="2" width="73.140625" customWidth="1"/>
    <col min="3" max="13" width="10.7109375" customWidth="1"/>
    <col min="14" max="15" width="9.85546875" customWidth="1"/>
    <col min="16" max="22" width="9.42578125" customWidth="1"/>
    <col min="23" max="23" width="9.85546875" customWidth="1"/>
    <col min="24" max="26" width="10.85546875" customWidth="1"/>
    <col min="27" max="27" width="9.28515625" customWidth="1"/>
    <col min="28" max="28" width="11.140625" customWidth="1"/>
    <col min="29" max="29" width="9.28515625" customWidth="1"/>
    <col min="30" max="30" width="9" customWidth="1"/>
    <col min="31" max="31" width="4.5703125" customWidth="1"/>
    <col min="32" max="32" width="15.42578125" bestFit="1" customWidth="1"/>
  </cols>
  <sheetData>
    <row r="1" spans="2:79" ht="17.25" x14ac:dyDescent="0.3">
      <c r="B1" s="90" t="s">
        <v>51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</row>
    <row r="2" spans="2:79" ht="17.25" x14ac:dyDescent="0.3"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89"/>
      <c r="Y2" s="89"/>
      <c r="Z2" s="89"/>
      <c r="AA2" s="89"/>
      <c r="AB2" s="89"/>
      <c r="AC2" s="89"/>
      <c r="AD2" s="89"/>
      <c r="AE2" s="86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</row>
    <row r="3" spans="2:79" ht="16.5" customHeight="1" x14ac:dyDescent="0.3">
      <c r="B3" s="88" t="s">
        <v>50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7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</row>
    <row r="4" spans="2:79" ht="16.5" customHeight="1" x14ac:dyDescent="0.3">
      <c r="B4" s="85" t="s">
        <v>49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  <c r="R4" s="85"/>
      <c r="S4" s="85"/>
      <c r="T4" s="85"/>
      <c r="U4" s="85"/>
      <c r="V4" s="85"/>
      <c r="W4" s="85"/>
      <c r="X4" s="85"/>
      <c r="Y4" s="85"/>
      <c r="Z4" s="85"/>
      <c r="AA4" s="85"/>
      <c r="AB4" s="85"/>
      <c r="AC4" s="85"/>
      <c r="AD4" s="85"/>
      <c r="AE4" s="86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</row>
    <row r="5" spans="2:79" ht="17.25" x14ac:dyDescent="0.3">
      <c r="B5" s="85" t="s">
        <v>48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  <c r="R5" s="85"/>
      <c r="S5" s="85"/>
      <c r="T5" s="85"/>
      <c r="U5" s="85"/>
      <c r="V5" s="85"/>
      <c r="W5" s="85"/>
      <c r="X5" s="85"/>
      <c r="Y5" s="85"/>
      <c r="Z5" s="85"/>
      <c r="AA5" s="85"/>
      <c r="AB5" s="85"/>
      <c r="AC5" s="85"/>
      <c r="AD5" s="85"/>
      <c r="AE5" s="8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</row>
    <row r="6" spans="2:79" ht="16.5" customHeight="1" x14ac:dyDescent="0.25">
      <c r="B6" s="82" t="s">
        <v>47</v>
      </c>
      <c r="C6" s="83">
        <v>2019</v>
      </c>
      <c r="D6" s="81"/>
      <c r="E6" s="81"/>
      <c r="F6" s="81"/>
      <c r="G6" s="81"/>
      <c r="H6" s="81"/>
      <c r="I6" s="81"/>
      <c r="J6" s="81"/>
      <c r="K6" s="81"/>
      <c r="L6" s="81"/>
      <c r="M6" s="81"/>
      <c r="N6" s="81"/>
      <c r="O6" s="82">
        <v>2019</v>
      </c>
      <c r="P6" s="83">
        <v>2020</v>
      </c>
      <c r="Q6" s="81"/>
      <c r="R6" s="81"/>
      <c r="S6" s="81"/>
      <c r="T6" s="81"/>
      <c r="U6" s="81"/>
      <c r="V6" s="81"/>
      <c r="W6" s="81"/>
      <c r="X6" s="81"/>
      <c r="Y6" s="81"/>
      <c r="Z6" s="81"/>
      <c r="AA6" s="81"/>
      <c r="AB6" s="82">
        <v>2020</v>
      </c>
      <c r="AC6" s="81" t="s">
        <v>46</v>
      </c>
      <c r="AD6" s="80"/>
      <c r="AE6" s="12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1"/>
      <c r="AW6" s="1"/>
      <c r="AX6" s="1"/>
      <c r="AY6" s="1"/>
      <c r="AZ6" s="1"/>
      <c r="BA6" s="1"/>
      <c r="BB6" s="1"/>
      <c r="BC6" s="1"/>
      <c r="BD6" s="1"/>
      <c r="BE6" s="1"/>
      <c r="BF6" s="1"/>
      <c r="BG6" s="1"/>
      <c r="BH6" s="1"/>
      <c r="BI6" s="1"/>
      <c r="BJ6" s="1"/>
      <c r="BK6" s="1"/>
      <c r="BL6" s="1"/>
      <c r="BM6" s="1"/>
      <c r="BN6" s="1"/>
      <c r="BO6" s="1"/>
      <c r="BP6" s="1"/>
      <c r="BQ6" s="1"/>
      <c r="BR6" s="1"/>
      <c r="BS6" s="1"/>
      <c r="BT6" s="1"/>
      <c r="BU6" s="1"/>
      <c r="BV6" s="1"/>
      <c r="BW6" s="1"/>
      <c r="BX6" s="1"/>
      <c r="BY6" s="1"/>
      <c r="BZ6" s="1"/>
      <c r="CA6" s="1"/>
    </row>
    <row r="7" spans="2:79" ht="22.5" customHeight="1" thickBot="1" x14ac:dyDescent="0.3">
      <c r="B7" s="78"/>
      <c r="C7" s="79" t="s">
        <v>45</v>
      </c>
      <c r="D7" s="79" t="s">
        <v>44</v>
      </c>
      <c r="E7" s="79" t="s">
        <v>43</v>
      </c>
      <c r="F7" s="79" t="s">
        <v>42</v>
      </c>
      <c r="G7" s="79" t="s">
        <v>41</v>
      </c>
      <c r="H7" s="79" t="s">
        <v>40</v>
      </c>
      <c r="I7" s="79" t="s">
        <v>39</v>
      </c>
      <c r="J7" s="79" t="s">
        <v>38</v>
      </c>
      <c r="K7" s="79" t="s">
        <v>37</v>
      </c>
      <c r="L7" s="79" t="s">
        <v>36</v>
      </c>
      <c r="M7" s="79" t="s">
        <v>35</v>
      </c>
      <c r="N7" s="79" t="s">
        <v>34</v>
      </c>
      <c r="O7" s="78"/>
      <c r="P7" s="79" t="s">
        <v>45</v>
      </c>
      <c r="Q7" s="79" t="s">
        <v>44</v>
      </c>
      <c r="R7" s="79" t="s">
        <v>43</v>
      </c>
      <c r="S7" s="79" t="s">
        <v>42</v>
      </c>
      <c r="T7" s="79" t="s">
        <v>41</v>
      </c>
      <c r="U7" s="79" t="s">
        <v>40</v>
      </c>
      <c r="V7" s="79" t="s">
        <v>39</v>
      </c>
      <c r="W7" s="79" t="s">
        <v>38</v>
      </c>
      <c r="X7" s="79" t="s">
        <v>37</v>
      </c>
      <c r="Y7" s="79" t="s">
        <v>36</v>
      </c>
      <c r="Z7" s="79" t="s">
        <v>35</v>
      </c>
      <c r="AA7" s="79" t="s">
        <v>34</v>
      </c>
      <c r="AB7" s="78"/>
      <c r="AC7" s="77" t="s">
        <v>33</v>
      </c>
      <c r="AD7" s="76" t="s">
        <v>32</v>
      </c>
      <c r="AE7" s="12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</row>
    <row r="8" spans="2:79" ht="18" customHeight="1" thickTop="1" x14ac:dyDescent="0.25">
      <c r="B8" s="53" t="s">
        <v>31</v>
      </c>
      <c r="C8" s="75">
        <f>+C9+C20</f>
        <v>11383.7</v>
      </c>
      <c r="D8" s="75">
        <f>+D9+D20</f>
        <v>9901.5999999999985</v>
      </c>
      <c r="E8" s="75">
        <f>+E9+E20</f>
        <v>11188.7</v>
      </c>
      <c r="F8" s="75">
        <f>+F9+F20</f>
        <v>10671.5</v>
      </c>
      <c r="G8" s="75">
        <f>+G9+G20</f>
        <v>12797.8</v>
      </c>
      <c r="H8" s="75">
        <f>+H9+H20</f>
        <v>10740.400000000001</v>
      </c>
      <c r="I8" s="75">
        <f>+I9+I20</f>
        <v>12637.4</v>
      </c>
      <c r="J8" s="75">
        <f>+J9+J20</f>
        <v>12181.2</v>
      </c>
      <c r="K8" s="75">
        <f>+K9+K20</f>
        <v>11421.2</v>
      </c>
      <c r="L8" s="75">
        <f>+L9+L20</f>
        <v>14163.3</v>
      </c>
      <c r="M8" s="75">
        <f>+M9+M20</f>
        <v>13173.8</v>
      </c>
      <c r="N8" s="75">
        <f>+N9+N20</f>
        <v>12074</v>
      </c>
      <c r="O8" s="48">
        <f>+O9+O20</f>
        <v>142334.6</v>
      </c>
      <c r="P8" s="75">
        <f>+P9+P20</f>
        <v>11831.1</v>
      </c>
      <c r="Q8" s="75">
        <f>+Q9+Q20</f>
        <v>10279.200000000001</v>
      </c>
      <c r="R8" s="75">
        <f>+R9+R20</f>
        <v>9829.5999999999985</v>
      </c>
      <c r="S8" s="75">
        <f>+S9+S20</f>
        <v>6604.3</v>
      </c>
      <c r="T8" s="75">
        <f>+T9+T20</f>
        <v>6586.8000000000011</v>
      </c>
      <c r="U8" s="75">
        <f>+U9+U20</f>
        <v>8340.1</v>
      </c>
      <c r="V8" s="75">
        <f>+V9+V20</f>
        <v>10005.200000000001</v>
      </c>
      <c r="W8" s="75">
        <f>+W9+W20</f>
        <v>10214.4</v>
      </c>
      <c r="X8" s="75">
        <f>+X9+X20</f>
        <v>11252.699999999999</v>
      </c>
      <c r="Y8" s="75">
        <f>+Y9+Y20</f>
        <v>13224.5</v>
      </c>
      <c r="Z8" s="75">
        <f>+Z9+Z20</f>
        <v>13748.8</v>
      </c>
      <c r="AA8" s="75">
        <f>+AA9+AA20</f>
        <v>14478.9</v>
      </c>
      <c r="AB8" s="48">
        <f>+AB9+AB20</f>
        <v>126395.6</v>
      </c>
      <c r="AC8" s="75">
        <f>+AB8-O8</f>
        <v>-15939</v>
      </c>
      <c r="AD8" s="48">
        <f>+AC8/O8*100</f>
        <v>-11.198260999082443</v>
      </c>
      <c r="AE8" s="47"/>
      <c r="AF8" s="33"/>
      <c r="AG8" s="23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</row>
    <row r="9" spans="2:79" ht="18" customHeight="1" x14ac:dyDescent="0.25">
      <c r="B9" s="74" t="s">
        <v>30</v>
      </c>
      <c r="C9" s="39">
        <f>+C11+C12+C19+C18</f>
        <v>8796.4000000000015</v>
      </c>
      <c r="D9" s="39">
        <f>+D11+D12+D19+D18</f>
        <v>7568.7</v>
      </c>
      <c r="E9" s="39">
        <f>+E11+E12+E19+E18</f>
        <v>8621.3000000000011</v>
      </c>
      <c r="F9" s="39">
        <f>+F11+F12+F19+F18</f>
        <v>8282.7999999999993</v>
      </c>
      <c r="G9" s="39">
        <f>+G11+G12+G19+G18</f>
        <v>9882.6</v>
      </c>
      <c r="H9" s="39">
        <f>+H11+H12+H19+H18</f>
        <v>8283.7000000000007</v>
      </c>
      <c r="I9" s="39">
        <f>+I11+I12+I19+I18</f>
        <v>9784.2999999999993</v>
      </c>
      <c r="J9" s="39">
        <f>+J11+J12+J19+J18</f>
        <v>9467</v>
      </c>
      <c r="K9" s="39">
        <f>+K11+K12+K19+K18</f>
        <v>8741.9000000000015</v>
      </c>
      <c r="L9" s="39">
        <f>+L11+L12+L19+L18</f>
        <v>10812.8</v>
      </c>
      <c r="M9" s="39">
        <f>+M11+M12+M19+M18</f>
        <v>10008.199999999999</v>
      </c>
      <c r="N9" s="39">
        <f>+N11+N12+N19+N18</f>
        <v>9254.2000000000007</v>
      </c>
      <c r="O9" s="39">
        <f>+O11+O12+O19+O18</f>
        <v>109503.90000000001</v>
      </c>
      <c r="P9" s="39">
        <f>+P11+P12+P19</f>
        <v>9049.6</v>
      </c>
      <c r="Q9" s="39">
        <f>+Q11+Q12+Q19</f>
        <v>7845.2000000000007</v>
      </c>
      <c r="R9" s="39">
        <f>+R11+R12+R19</f>
        <v>7748.0999999999995</v>
      </c>
      <c r="S9" s="39">
        <f>+S11+S12+S19</f>
        <v>5124.3</v>
      </c>
      <c r="T9" s="39">
        <f>+T11+T12+T19</f>
        <v>5091.7000000000007</v>
      </c>
      <c r="U9" s="39">
        <f>+U11+U12+U19</f>
        <v>6330.7</v>
      </c>
      <c r="V9" s="39">
        <f>+V11+V12+V19</f>
        <v>7630.6</v>
      </c>
      <c r="W9" s="39">
        <f>+W11+W12+W19</f>
        <v>7706</v>
      </c>
      <c r="X9" s="39">
        <f>+X11+X12+X19</f>
        <v>8518.7999999999993</v>
      </c>
      <c r="Y9" s="39">
        <f>+Y11+Y12+Y19</f>
        <v>10134.6</v>
      </c>
      <c r="Z9" s="39">
        <f>+Z11+Z12+Z19</f>
        <v>10489.1</v>
      </c>
      <c r="AA9" s="39">
        <f>+AA11+AA12+AA19</f>
        <v>10961.8</v>
      </c>
      <c r="AB9" s="39">
        <f>+AB10+AB12+AB19</f>
        <v>96630.5</v>
      </c>
      <c r="AC9" s="39">
        <f>+AB9-O9</f>
        <v>-12873.400000000009</v>
      </c>
      <c r="AD9" s="48">
        <f>+AC9/O9*100</f>
        <v>-11.756110969563647</v>
      </c>
      <c r="AE9" s="47"/>
      <c r="AF9" s="33"/>
      <c r="AG9" s="23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</row>
    <row r="10" spans="2:79" ht="18" customHeight="1" x14ac:dyDescent="0.25">
      <c r="B10" s="57" t="s">
        <v>29</v>
      </c>
      <c r="C10" s="39">
        <f>+C11</f>
        <v>7646.9</v>
      </c>
      <c r="D10" s="39">
        <f>+D11</f>
        <v>6473.8</v>
      </c>
      <c r="E10" s="39">
        <f>+E11</f>
        <v>7342.1</v>
      </c>
      <c r="F10" s="39">
        <f>+F11</f>
        <v>7056.6</v>
      </c>
      <c r="G10" s="39">
        <f>+G11</f>
        <v>8572.4</v>
      </c>
      <c r="H10" s="39">
        <f>+H11</f>
        <v>7187.8</v>
      </c>
      <c r="I10" s="39">
        <f>+I11</f>
        <v>8528.7000000000007</v>
      </c>
      <c r="J10" s="39">
        <f>+J11</f>
        <v>8158.9</v>
      </c>
      <c r="K10" s="39">
        <f>+K11</f>
        <v>7477.5</v>
      </c>
      <c r="L10" s="39">
        <f>+L11</f>
        <v>9123.1</v>
      </c>
      <c r="M10" s="39">
        <f>+M11</f>
        <v>8342.4</v>
      </c>
      <c r="N10" s="39">
        <f>+N11</f>
        <v>7808.2</v>
      </c>
      <c r="O10" s="48">
        <f>+O11</f>
        <v>93718.400000000009</v>
      </c>
      <c r="P10" s="39">
        <f>+P11</f>
        <v>7844.8</v>
      </c>
      <c r="Q10" s="39">
        <f>+Q11</f>
        <v>6768</v>
      </c>
      <c r="R10" s="39">
        <f>+R11</f>
        <v>6546.9</v>
      </c>
      <c r="S10" s="39">
        <f>+S11</f>
        <v>4512.8999999999996</v>
      </c>
      <c r="T10" s="39">
        <f>+T11</f>
        <v>4429.1000000000004</v>
      </c>
      <c r="U10" s="39">
        <f>+U11</f>
        <v>5399.1</v>
      </c>
      <c r="V10" s="39">
        <f>+V11</f>
        <v>6417.1</v>
      </c>
      <c r="W10" s="39">
        <f>+W11</f>
        <v>6472.4</v>
      </c>
      <c r="X10" s="39">
        <f>+X11</f>
        <v>7140.5</v>
      </c>
      <c r="Y10" s="39">
        <f>+Y11</f>
        <v>8299</v>
      </c>
      <c r="Z10" s="39">
        <f>+Z11</f>
        <v>8792.2000000000007</v>
      </c>
      <c r="AA10" s="39">
        <f>+AA11</f>
        <v>9469.7999999999993</v>
      </c>
      <c r="AB10" s="48">
        <f>+AB11</f>
        <v>82091.8</v>
      </c>
      <c r="AC10" s="39">
        <f>+AB10-O10</f>
        <v>-11626.600000000006</v>
      </c>
      <c r="AD10" s="48">
        <f>+AC10/O10*100</f>
        <v>-12.405888278075601</v>
      </c>
      <c r="AE10" s="47"/>
      <c r="AF10" s="33"/>
      <c r="AG10" s="23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</row>
    <row r="11" spans="2:79" ht="18" customHeight="1" x14ac:dyDescent="0.25">
      <c r="B11" s="73" t="s">
        <v>28</v>
      </c>
      <c r="C11" s="43">
        <f>+[1]PP!C27</f>
        <v>7646.9</v>
      </c>
      <c r="D11" s="43">
        <f>+[1]PP!D27</f>
        <v>6473.8</v>
      </c>
      <c r="E11" s="43">
        <f>+[1]PP!E27</f>
        <v>7342.1</v>
      </c>
      <c r="F11" s="43">
        <f>+[1]PP!F27</f>
        <v>7056.6</v>
      </c>
      <c r="G11" s="43">
        <f>+[1]PP!G27</f>
        <v>8572.4</v>
      </c>
      <c r="H11" s="43">
        <f>+[1]PP!H27</f>
        <v>7187.8</v>
      </c>
      <c r="I11" s="43">
        <f>+[1]PP!I27</f>
        <v>8528.7000000000007</v>
      </c>
      <c r="J11" s="43">
        <f>+[1]PP!J27</f>
        <v>8158.9</v>
      </c>
      <c r="K11" s="43">
        <f>+[1]PP!K27</f>
        <v>7477.5</v>
      </c>
      <c r="L11" s="43">
        <f>+[1]PP!L27</f>
        <v>9123.1</v>
      </c>
      <c r="M11" s="43">
        <f>+[1]PP!M27</f>
        <v>8342.4</v>
      </c>
      <c r="N11" s="43">
        <f>+[1]PP!N27</f>
        <v>7808.2</v>
      </c>
      <c r="O11" s="42">
        <f>SUM(C11:N11)</f>
        <v>93718.400000000009</v>
      </c>
      <c r="P11" s="43">
        <f>+[1]PP!P27</f>
        <v>7844.8</v>
      </c>
      <c r="Q11" s="43">
        <f>+[1]PP!Q27</f>
        <v>6768</v>
      </c>
      <c r="R11" s="43">
        <f>+[1]PP!R27</f>
        <v>6546.9</v>
      </c>
      <c r="S11" s="43">
        <f>+[1]PP!S27</f>
        <v>4512.8999999999996</v>
      </c>
      <c r="T11" s="43">
        <f>+[1]PP!T27</f>
        <v>4429.1000000000004</v>
      </c>
      <c r="U11" s="43">
        <f>+[1]PP!U27</f>
        <v>5399.1</v>
      </c>
      <c r="V11" s="43">
        <f>+[1]PP!V27</f>
        <v>6417.1</v>
      </c>
      <c r="W11" s="43">
        <f>+[1]PP!W27</f>
        <v>6472.4</v>
      </c>
      <c r="X11" s="43">
        <f>+[1]PP!X27</f>
        <v>7140.5</v>
      </c>
      <c r="Y11" s="43">
        <f>+[1]PP!Y27</f>
        <v>8299</v>
      </c>
      <c r="Z11" s="43">
        <f>+[1]PP!Z27</f>
        <v>8792.2000000000007</v>
      </c>
      <c r="AA11" s="43">
        <f>+[1]PP!AA27</f>
        <v>9469.7999999999993</v>
      </c>
      <c r="AB11" s="42">
        <f>SUM(P11:AA11)</f>
        <v>82091.8</v>
      </c>
      <c r="AC11" s="43">
        <f>+AB11-O11</f>
        <v>-11626.600000000006</v>
      </c>
      <c r="AD11" s="42">
        <f>+AC11/O11*100</f>
        <v>-12.405888278075601</v>
      </c>
      <c r="AE11" s="47"/>
      <c r="AF11" s="33"/>
      <c r="AG11" s="23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</row>
    <row r="12" spans="2:79" ht="18" customHeight="1" x14ac:dyDescent="0.25">
      <c r="B12" s="72" t="s">
        <v>27</v>
      </c>
      <c r="C12" s="38">
        <f>SUM(C13:C17)</f>
        <v>1111.8000000000002</v>
      </c>
      <c r="D12" s="38">
        <f>SUM(D13:D17)</f>
        <v>1070.5</v>
      </c>
      <c r="E12" s="38">
        <f>SUM(E13:E17)</f>
        <v>1248.7</v>
      </c>
      <c r="F12" s="38">
        <f>SUM(F13:F17)</f>
        <v>1199.3</v>
      </c>
      <c r="G12" s="38">
        <f>SUM(G13:G17)</f>
        <v>1269.0999999999999</v>
      </c>
      <c r="H12" s="38">
        <f>SUM(H13:H17)</f>
        <v>1065.3</v>
      </c>
      <c r="I12" s="38">
        <f>SUM(I13:I17)</f>
        <v>1219.8</v>
      </c>
      <c r="J12" s="38">
        <f>SUM(J13:J17)</f>
        <v>1274.9000000000001</v>
      </c>
      <c r="K12" s="38">
        <f>SUM(K13:K17)</f>
        <v>1232.6999999999998</v>
      </c>
      <c r="L12" s="38">
        <f>SUM(L13:L17)</f>
        <v>1657.9</v>
      </c>
      <c r="M12" s="38">
        <f>SUM(M13:M17)</f>
        <v>1628.5</v>
      </c>
      <c r="N12" s="38">
        <f>SUM(N13:N17)</f>
        <v>1423.8000000000002</v>
      </c>
      <c r="O12" s="38">
        <f>SUM(O13:O17)</f>
        <v>15402.3</v>
      </c>
      <c r="P12" s="38">
        <f>SUM(P13:P17)</f>
        <v>1172.7</v>
      </c>
      <c r="Q12" s="38">
        <f>SUM(Q13:Q17)</f>
        <v>1059.1000000000001</v>
      </c>
      <c r="R12" s="38">
        <f>SUM(R13:R17)</f>
        <v>1181.6999999999998</v>
      </c>
      <c r="S12" s="38">
        <f>SUM(S13:S17)</f>
        <v>610.09999999999991</v>
      </c>
      <c r="T12" s="38">
        <f>SUM(T13:T17)</f>
        <v>661.30000000000007</v>
      </c>
      <c r="U12" s="38">
        <f>SUM(U13:U17)</f>
        <v>928.39999999999986</v>
      </c>
      <c r="V12" s="38">
        <f>SUM(V13:V17)</f>
        <v>1197.5</v>
      </c>
      <c r="W12" s="38">
        <f>SUM(W13:W17)</f>
        <v>1207.8</v>
      </c>
      <c r="X12" s="38">
        <f>SUM(X13:X17)</f>
        <v>1347</v>
      </c>
      <c r="Y12" s="38">
        <f>SUM(Y13:Y17)</f>
        <v>1794.5</v>
      </c>
      <c r="Z12" s="38">
        <f>SUM(Z13:Z17)</f>
        <v>1646.1000000000001</v>
      </c>
      <c r="AA12" s="38">
        <f>SUM(AA13:AA17)</f>
        <v>1450.7</v>
      </c>
      <c r="AB12" s="38">
        <f>SUM(AB13:AB17)</f>
        <v>14256.899999999998</v>
      </c>
      <c r="AC12" s="38">
        <f>+AB12-O12</f>
        <v>-1145.4000000000015</v>
      </c>
      <c r="AD12" s="37">
        <f>+AC12/O12*100</f>
        <v>-7.4365516838394363</v>
      </c>
      <c r="AE12" s="47"/>
      <c r="AF12" s="33"/>
      <c r="AG12" s="23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</row>
    <row r="13" spans="2:79" ht="18" customHeight="1" x14ac:dyDescent="0.25">
      <c r="B13" s="67" t="s">
        <v>26</v>
      </c>
      <c r="C13" s="66">
        <v>514.6</v>
      </c>
      <c r="D13" s="66">
        <v>572.4</v>
      </c>
      <c r="E13" s="66">
        <v>714.3</v>
      </c>
      <c r="F13" s="66">
        <v>680.1</v>
      </c>
      <c r="G13" s="66">
        <v>590.79999999999995</v>
      </c>
      <c r="H13" s="66">
        <v>510</v>
      </c>
      <c r="I13" s="66">
        <v>645.70000000000005</v>
      </c>
      <c r="J13" s="66">
        <v>686.9</v>
      </c>
      <c r="K13" s="66">
        <v>636</v>
      </c>
      <c r="L13" s="66">
        <v>1059.9000000000001</v>
      </c>
      <c r="M13" s="66">
        <v>868</v>
      </c>
      <c r="N13" s="66">
        <v>689.2</v>
      </c>
      <c r="O13" s="42">
        <f>SUM(C13:N13)</f>
        <v>8167.8999999999987</v>
      </c>
      <c r="P13" s="43">
        <v>599.6</v>
      </c>
      <c r="Q13" s="43">
        <v>526.70000000000005</v>
      </c>
      <c r="R13" s="43">
        <v>598.6</v>
      </c>
      <c r="S13" s="43">
        <v>342.9</v>
      </c>
      <c r="T13" s="43">
        <v>391.1</v>
      </c>
      <c r="U13" s="43">
        <v>450.9</v>
      </c>
      <c r="V13" s="43">
        <v>721.6</v>
      </c>
      <c r="W13" s="43">
        <v>633.29999999999995</v>
      </c>
      <c r="X13" s="43">
        <v>653.4</v>
      </c>
      <c r="Y13" s="43">
        <v>912.7</v>
      </c>
      <c r="Z13" s="43">
        <v>975.7</v>
      </c>
      <c r="AA13" s="43">
        <v>810.6</v>
      </c>
      <c r="AB13" s="42">
        <f>SUM(P13:AA13)</f>
        <v>7617.0999999999995</v>
      </c>
      <c r="AC13" s="43">
        <f>+AB13-O13</f>
        <v>-550.79999999999927</v>
      </c>
      <c r="AD13" s="42">
        <f>+AC13/O13*100</f>
        <v>-6.7434713941159821</v>
      </c>
      <c r="AE13" s="47"/>
      <c r="AF13" s="33"/>
      <c r="AG13" s="23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</row>
    <row r="14" spans="2:79" ht="18" customHeight="1" x14ac:dyDescent="0.25">
      <c r="B14" s="67" t="s">
        <v>25</v>
      </c>
      <c r="C14" s="66">
        <v>321.3</v>
      </c>
      <c r="D14" s="66">
        <v>239.4</v>
      </c>
      <c r="E14" s="66">
        <v>221.3</v>
      </c>
      <c r="F14" s="66">
        <v>239.7</v>
      </c>
      <c r="G14" s="66">
        <v>334.7</v>
      </c>
      <c r="H14" s="66">
        <v>285.3</v>
      </c>
      <c r="I14" s="66">
        <v>255.5</v>
      </c>
      <c r="J14" s="66">
        <v>257.60000000000002</v>
      </c>
      <c r="K14" s="66">
        <v>297.8</v>
      </c>
      <c r="L14" s="66">
        <v>267.10000000000002</v>
      </c>
      <c r="M14" s="66">
        <v>413.9</v>
      </c>
      <c r="N14" s="66">
        <v>438.7</v>
      </c>
      <c r="O14" s="42">
        <f>SUM(C14:N14)</f>
        <v>3572.3</v>
      </c>
      <c r="P14" s="43">
        <v>251.6</v>
      </c>
      <c r="Q14" s="43">
        <v>275.10000000000002</v>
      </c>
      <c r="R14" s="43">
        <v>326.89999999999998</v>
      </c>
      <c r="S14" s="43">
        <v>123.5</v>
      </c>
      <c r="T14" s="43">
        <v>108.7</v>
      </c>
      <c r="U14" s="43">
        <v>191.2</v>
      </c>
      <c r="V14" s="43">
        <v>218.5</v>
      </c>
      <c r="W14" s="43">
        <v>262.7</v>
      </c>
      <c r="X14" s="43">
        <v>314.8</v>
      </c>
      <c r="Y14" s="43">
        <v>482.7</v>
      </c>
      <c r="Z14" s="43">
        <v>243</v>
      </c>
      <c r="AA14" s="43">
        <v>262.39999999999998</v>
      </c>
      <c r="AB14" s="42">
        <f>SUM(P14:AA14)</f>
        <v>3061.1</v>
      </c>
      <c r="AC14" s="43">
        <f>+AB14-O14</f>
        <v>-511.20000000000027</v>
      </c>
      <c r="AD14" s="42">
        <f>+AC14/O14*100</f>
        <v>-14.310108333566617</v>
      </c>
      <c r="AE14" s="47"/>
      <c r="AF14" s="33"/>
      <c r="AG14" s="23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</row>
    <row r="15" spans="2:79" ht="18" customHeight="1" x14ac:dyDescent="0.25">
      <c r="B15" s="67" t="s">
        <v>24</v>
      </c>
      <c r="C15" s="66">
        <v>103.2</v>
      </c>
      <c r="D15" s="66">
        <v>132.5</v>
      </c>
      <c r="E15" s="66">
        <v>114.2</v>
      </c>
      <c r="F15" s="66">
        <v>142</v>
      </c>
      <c r="G15" s="66">
        <v>207.3</v>
      </c>
      <c r="H15" s="66">
        <v>133.9</v>
      </c>
      <c r="I15" s="66">
        <v>198</v>
      </c>
      <c r="J15" s="66">
        <v>165.4</v>
      </c>
      <c r="K15" s="66">
        <v>174.6</v>
      </c>
      <c r="L15" s="66">
        <v>207.9</v>
      </c>
      <c r="M15" s="66">
        <v>212.3</v>
      </c>
      <c r="N15" s="66">
        <v>145.4</v>
      </c>
      <c r="O15" s="42">
        <f>SUM(C15:N15)</f>
        <v>1936.7</v>
      </c>
      <c r="P15" s="43">
        <v>172.7</v>
      </c>
      <c r="Q15" s="43">
        <v>136.30000000000001</v>
      </c>
      <c r="R15" s="43">
        <v>115.1</v>
      </c>
      <c r="S15" s="43">
        <v>69.8</v>
      </c>
      <c r="T15" s="43">
        <v>79.8</v>
      </c>
      <c r="U15" s="43">
        <v>137.4</v>
      </c>
      <c r="V15" s="43">
        <v>182.5</v>
      </c>
      <c r="W15" s="43">
        <v>190.5</v>
      </c>
      <c r="X15" s="43">
        <v>215.3</v>
      </c>
      <c r="Y15" s="43">
        <v>256</v>
      </c>
      <c r="Z15" s="43">
        <v>273.7</v>
      </c>
      <c r="AA15" s="43">
        <v>241.3</v>
      </c>
      <c r="AB15" s="42">
        <f>SUM(P15:AA15)</f>
        <v>2070.4</v>
      </c>
      <c r="AC15" s="43">
        <f>+AB15-O15</f>
        <v>133.70000000000005</v>
      </c>
      <c r="AD15" s="42">
        <f>+AC15/O15*100</f>
        <v>6.9034956369081453</v>
      </c>
      <c r="AE15" s="47"/>
      <c r="AF15" s="33"/>
      <c r="AG15" s="23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</row>
    <row r="16" spans="2:79" s="68" customFormat="1" ht="18" customHeight="1" x14ac:dyDescent="0.25">
      <c r="B16" s="71" t="s">
        <v>23</v>
      </c>
      <c r="C16" s="66">
        <v>172.7</v>
      </c>
      <c r="D16" s="66">
        <v>126.2</v>
      </c>
      <c r="E16" s="66">
        <v>198.9</v>
      </c>
      <c r="F16" s="66">
        <v>137.5</v>
      </c>
      <c r="G16" s="66">
        <v>136.30000000000001</v>
      </c>
      <c r="H16" s="66">
        <v>136.1</v>
      </c>
      <c r="I16" s="66">
        <v>120.6</v>
      </c>
      <c r="J16" s="66">
        <v>165</v>
      </c>
      <c r="K16" s="66">
        <v>124.3</v>
      </c>
      <c r="L16" s="66">
        <v>123</v>
      </c>
      <c r="M16" s="66">
        <v>134.30000000000001</v>
      </c>
      <c r="N16" s="66">
        <v>150.5</v>
      </c>
      <c r="O16" s="42">
        <f>SUM(C16:N16)</f>
        <v>1725.3999999999999</v>
      </c>
      <c r="P16" s="43">
        <v>148.80000000000001</v>
      </c>
      <c r="Q16" s="43">
        <v>121</v>
      </c>
      <c r="R16" s="43">
        <v>141.1</v>
      </c>
      <c r="S16" s="43">
        <v>73.900000000000006</v>
      </c>
      <c r="T16" s="43">
        <v>81.7</v>
      </c>
      <c r="U16" s="43">
        <v>148.9</v>
      </c>
      <c r="V16" s="43">
        <v>74.900000000000006</v>
      </c>
      <c r="W16" s="43">
        <v>121.3</v>
      </c>
      <c r="X16" s="43">
        <v>163.5</v>
      </c>
      <c r="Y16" s="43">
        <v>143.1</v>
      </c>
      <c r="Z16" s="43">
        <v>153.69999999999999</v>
      </c>
      <c r="AA16" s="43">
        <v>136.4</v>
      </c>
      <c r="AB16" s="42">
        <f>SUM(P16:AA16)</f>
        <v>1508.3</v>
      </c>
      <c r="AC16" s="43">
        <f>+AB16-O16</f>
        <v>-217.09999999999991</v>
      </c>
      <c r="AD16" s="42">
        <f>+AC16/O16*100</f>
        <v>-12.582589544453457</v>
      </c>
      <c r="AE16" s="70"/>
      <c r="AF16" s="69"/>
      <c r="AG16" s="23"/>
    </row>
    <row r="17" spans="2:79" ht="18" customHeight="1" x14ac:dyDescent="0.25">
      <c r="B17" s="67" t="s">
        <v>13</v>
      </c>
      <c r="C17" s="66">
        <v>0</v>
      </c>
      <c r="D17" s="66">
        <v>0</v>
      </c>
      <c r="E17" s="66">
        <v>0</v>
      </c>
      <c r="F17" s="66">
        <v>0</v>
      </c>
      <c r="G17" s="66">
        <v>0</v>
      </c>
      <c r="H17" s="66">
        <v>0</v>
      </c>
      <c r="I17" s="66">
        <v>0</v>
      </c>
      <c r="J17" s="66">
        <v>0</v>
      </c>
      <c r="K17" s="66">
        <v>0</v>
      </c>
      <c r="L17" s="66">
        <v>0</v>
      </c>
      <c r="M17" s="66">
        <v>0</v>
      </c>
      <c r="N17" s="66">
        <v>0</v>
      </c>
      <c r="O17" s="42">
        <f>SUM(C17:N17)</f>
        <v>0</v>
      </c>
      <c r="P17" s="43">
        <v>0</v>
      </c>
      <c r="Q17" s="43">
        <v>0</v>
      </c>
      <c r="R17" s="43">
        <v>0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3">
        <v>0</v>
      </c>
      <c r="AB17" s="42">
        <f>SUM(P17:AA17)</f>
        <v>0</v>
      </c>
      <c r="AC17" s="65">
        <f>+AB17-O17</f>
        <v>0</v>
      </c>
      <c r="AD17" s="63">
        <v>0</v>
      </c>
      <c r="AE17" s="47"/>
      <c r="AF17" s="33"/>
      <c r="AG17" s="23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  <c r="BZ17" s="1"/>
      <c r="CA17" s="1"/>
    </row>
    <row r="18" spans="2:79" ht="25.5" hidden="1" customHeight="1" x14ac:dyDescent="0.25">
      <c r="B18" s="64" t="s">
        <v>22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37">
        <f>SUM(C18:N18)</f>
        <v>0</v>
      </c>
      <c r="P18" s="38">
        <v>0</v>
      </c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7">
        <f>SUM(P18:AA18)</f>
        <v>0</v>
      </c>
      <c r="AC18" s="38">
        <f>+AB18-O18</f>
        <v>0</v>
      </c>
      <c r="AD18" s="63">
        <v>0</v>
      </c>
      <c r="AE18" s="51"/>
      <c r="AF18" s="33"/>
      <c r="AG18" s="23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  <c r="BZ18" s="1"/>
      <c r="CA18" s="1"/>
    </row>
    <row r="19" spans="2:79" ht="18" customHeight="1" x14ac:dyDescent="0.25">
      <c r="B19" s="62" t="s">
        <v>21</v>
      </c>
      <c r="C19" s="61">
        <v>37.700000000000003</v>
      </c>
      <c r="D19" s="61">
        <v>24.4</v>
      </c>
      <c r="E19" s="61">
        <v>30.5</v>
      </c>
      <c r="F19" s="61">
        <v>26.9</v>
      </c>
      <c r="G19" s="61">
        <v>41.1</v>
      </c>
      <c r="H19" s="61">
        <v>30.6</v>
      </c>
      <c r="I19" s="61">
        <v>35.799999999999997</v>
      </c>
      <c r="J19" s="61">
        <v>33.200000000000003</v>
      </c>
      <c r="K19" s="61">
        <v>31.7</v>
      </c>
      <c r="L19" s="61">
        <v>31.8</v>
      </c>
      <c r="M19" s="61">
        <v>37.299999999999997</v>
      </c>
      <c r="N19" s="61">
        <v>22.2</v>
      </c>
      <c r="O19" s="37">
        <f>SUM(C19:N19)</f>
        <v>383.2</v>
      </c>
      <c r="P19" s="38">
        <v>32.1</v>
      </c>
      <c r="Q19" s="38">
        <v>18.100000000000001</v>
      </c>
      <c r="R19" s="38">
        <v>19.5</v>
      </c>
      <c r="S19" s="38">
        <v>1.3</v>
      </c>
      <c r="T19" s="38">
        <v>1.3</v>
      </c>
      <c r="U19" s="38">
        <v>3.2</v>
      </c>
      <c r="V19" s="38">
        <v>16</v>
      </c>
      <c r="W19" s="38">
        <v>25.8</v>
      </c>
      <c r="X19" s="38">
        <v>31.3</v>
      </c>
      <c r="Y19" s="38">
        <v>41.1</v>
      </c>
      <c r="Z19" s="38">
        <v>50.8</v>
      </c>
      <c r="AA19" s="38">
        <v>41.3</v>
      </c>
      <c r="AB19" s="37">
        <f>SUM(P19:AA19)</f>
        <v>281.8</v>
      </c>
      <c r="AC19" s="38">
        <f>+AB19-O19</f>
        <v>-101.39999999999998</v>
      </c>
      <c r="AD19" s="37">
        <f>+AC19/O19*100</f>
        <v>-26.46137787056367</v>
      </c>
      <c r="AE19" s="47"/>
      <c r="AF19" s="33"/>
      <c r="AG19" s="23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  <c r="BZ19" s="1"/>
      <c r="CA19" s="1"/>
    </row>
    <row r="20" spans="2:79" ht="18" customHeight="1" x14ac:dyDescent="0.25">
      <c r="B20" s="41" t="s">
        <v>20</v>
      </c>
      <c r="C20" s="38">
        <f>+C21+C24+C25</f>
        <v>2587.2999999999997</v>
      </c>
      <c r="D20" s="38">
        <f>+D21+D24+D25</f>
        <v>2332.8999999999996</v>
      </c>
      <c r="E20" s="38">
        <f>+E21+E24+E25</f>
        <v>2567.4</v>
      </c>
      <c r="F20" s="38">
        <f>+F21+F24+F25</f>
        <v>2388.6999999999998</v>
      </c>
      <c r="G20" s="38">
        <f>+G21+G24+G25</f>
        <v>2915.2</v>
      </c>
      <c r="H20" s="38">
        <f>+H21+H24+H25</f>
        <v>2456.6999999999998</v>
      </c>
      <c r="I20" s="38">
        <f>+I21+I24+I25</f>
        <v>2853.1000000000004</v>
      </c>
      <c r="J20" s="38">
        <f>+J21+J24+J25</f>
        <v>2714.2</v>
      </c>
      <c r="K20" s="38">
        <f>+K21+K24+K25</f>
        <v>2679.2999999999997</v>
      </c>
      <c r="L20" s="38">
        <f>+L21+L24+L25</f>
        <v>3350.5</v>
      </c>
      <c r="M20" s="38">
        <f>+M21+M24+M25</f>
        <v>3165.6</v>
      </c>
      <c r="N20" s="38">
        <f>+N21+N24+N25</f>
        <v>2819.8</v>
      </c>
      <c r="O20" s="37">
        <f>+O21+O24+O25</f>
        <v>32830.700000000004</v>
      </c>
      <c r="P20" s="38">
        <f>+P21+P24+P25</f>
        <v>2781.5</v>
      </c>
      <c r="Q20" s="38">
        <f>+Q21+Q24+Q25</f>
        <v>2434</v>
      </c>
      <c r="R20" s="38">
        <f>+R21+R24+R25</f>
        <v>2081.5</v>
      </c>
      <c r="S20" s="38">
        <f>+S21+S24+S25</f>
        <v>1480</v>
      </c>
      <c r="T20" s="38">
        <f>+T21+T24+T25</f>
        <v>1495.1</v>
      </c>
      <c r="U20" s="38">
        <f>+U21+U24+U25</f>
        <v>2009.4</v>
      </c>
      <c r="V20" s="38">
        <f>+V21+V24+V25</f>
        <v>2374.6</v>
      </c>
      <c r="W20" s="38">
        <f>+W21+W24+W25</f>
        <v>2508.4</v>
      </c>
      <c r="X20" s="38">
        <f>+X21+X24+X25</f>
        <v>2733.9</v>
      </c>
      <c r="Y20" s="38">
        <f>+Y21+Y24+Y25</f>
        <v>3089.9</v>
      </c>
      <c r="Z20" s="38">
        <f>+Z21+Z24+Z25</f>
        <v>3259.7</v>
      </c>
      <c r="AA20" s="38">
        <f>+AA21+AA24+AA25</f>
        <v>3517.1</v>
      </c>
      <c r="AB20" s="37">
        <f>+AB21+AB24+AB25</f>
        <v>29765.1</v>
      </c>
      <c r="AC20" s="38">
        <f>+AB20-O20</f>
        <v>-3065.6000000000058</v>
      </c>
      <c r="AD20" s="37">
        <f>+AC20/O20*100</f>
        <v>-9.3376016959736017</v>
      </c>
      <c r="AE20" s="47"/>
      <c r="AF20" s="33"/>
      <c r="AG20" s="23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  <c r="BZ20" s="1"/>
      <c r="CA20" s="1"/>
    </row>
    <row r="21" spans="2:79" ht="18" customHeight="1" x14ac:dyDescent="0.25">
      <c r="B21" s="57" t="s">
        <v>19</v>
      </c>
      <c r="C21" s="38">
        <f>+C22+C23</f>
        <v>2539.6999999999998</v>
      </c>
      <c r="D21" s="38">
        <f>+D22+D23</f>
        <v>2312.1999999999998</v>
      </c>
      <c r="E21" s="38">
        <f>+E22+E23</f>
        <v>2538.3000000000002</v>
      </c>
      <c r="F21" s="38">
        <f>+F22+F23</f>
        <v>2353.5</v>
      </c>
      <c r="G21" s="38">
        <f>+G22+G23</f>
        <v>2882.7</v>
      </c>
      <c r="H21" s="38">
        <f>+H22+H23</f>
        <v>2435.1999999999998</v>
      </c>
      <c r="I21" s="38">
        <f>+I22+I23</f>
        <v>2820.8</v>
      </c>
      <c r="J21" s="38">
        <f>+J22+J23</f>
        <v>2686.1</v>
      </c>
      <c r="K21" s="38">
        <f>+K22+K23</f>
        <v>2656.7</v>
      </c>
      <c r="L21" s="38">
        <f>+L22+L23</f>
        <v>3328.3</v>
      </c>
      <c r="M21" s="38">
        <f>+M22+M23</f>
        <v>3142</v>
      </c>
      <c r="N21" s="38">
        <f>+N22+N23</f>
        <v>2782.9</v>
      </c>
      <c r="O21" s="37">
        <f>+O22+O23</f>
        <v>32478.400000000001</v>
      </c>
      <c r="P21" s="38">
        <f>+P22+P23</f>
        <v>2737.1</v>
      </c>
      <c r="Q21" s="38">
        <f>+Q22+Q23</f>
        <v>2402.4</v>
      </c>
      <c r="R21" s="38">
        <f>+R22+R23</f>
        <v>2061.1999999999998</v>
      </c>
      <c r="S21" s="38">
        <f>+S22+S23</f>
        <v>1477.2</v>
      </c>
      <c r="T21" s="38">
        <f>+T22+T23</f>
        <v>1493.1</v>
      </c>
      <c r="U21" s="38">
        <f>+U22+U23</f>
        <v>2007.5</v>
      </c>
      <c r="V21" s="38">
        <f>+V22+V23</f>
        <v>2372.9</v>
      </c>
      <c r="W21" s="38">
        <f>+W22+W23</f>
        <v>2507.6</v>
      </c>
      <c r="X21" s="38">
        <f>+X22+X23</f>
        <v>2732.8</v>
      </c>
      <c r="Y21" s="38">
        <f>+Y22+Y23</f>
        <v>3088.8</v>
      </c>
      <c r="Z21" s="38">
        <f>+Z22+Z23</f>
        <v>3257.6</v>
      </c>
      <c r="AA21" s="38">
        <f>+AA22+AA23</f>
        <v>3491.9</v>
      </c>
      <c r="AB21" s="37">
        <f>+AB22+AB23</f>
        <v>29630.1</v>
      </c>
      <c r="AC21" s="38">
        <f>+AB21-O21</f>
        <v>-2848.3000000000029</v>
      </c>
      <c r="AD21" s="37">
        <f>+AC21/O21*100</f>
        <v>-8.7698285629834061</v>
      </c>
      <c r="AE21" s="47"/>
      <c r="AF21" s="33"/>
      <c r="AG21" s="23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</row>
    <row r="22" spans="2:79" ht="18" customHeight="1" x14ac:dyDescent="0.25">
      <c r="B22" s="56" t="s">
        <v>18</v>
      </c>
      <c r="C22" s="43">
        <f>+[1]PP!C47</f>
        <v>2539.6999999999998</v>
      </c>
      <c r="D22" s="43">
        <f>+[1]PP!D47</f>
        <v>2312.1999999999998</v>
      </c>
      <c r="E22" s="43">
        <f>+[1]PP!E47</f>
        <v>2538.3000000000002</v>
      </c>
      <c r="F22" s="43">
        <f>+[1]PP!F47</f>
        <v>2353.5</v>
      </c>
      <c r="G22" s="43">
        <f>+[1]PP!G47</f>
        <v>2882.7</v>
      </c>
      <c r="H22" s="43">
        <f>+[1]PP!H47</f>
        <v>2435.1999999999998</v>
      </c>
      <c r="I22" s="43">
        <f>+[1]PP!I47</f>
        <v>2820.8</v>
      </c>
      <c r="J22" s="43">
        <f>+[1]PP!J47</f>
        <v>2686.1</v>
      </c>
      <c r="K22" s="43">
        <f>+[1]PP!K47</f>
        <v>2656.7</v>
      </c>
      <c r="L22" s="43">
        <f>+[1]PP!L47</f>
        <v>3328.3</v>
      </c>
      <c r="M22" s="43">
        <f>+[1]PP!M47</f>
        <v>3142</v>
      </c>
      <c r="N22" s="43">
        <f>+[1]PP!N47</f>
        <v>2782.9</v>
      </c>
      <c r="O22" s="42">
        <f>SUM(C22:N22)</f>
        <v>32478.400000000001</v>
      </c>
      <c r="P22" s="43">
        <f>+[1]PP!P47</f>
        <v>2737.1</v>
      </c>
      <c r="Q22" s="43">
        <f>+[1]PP!Q47</f>
        <v>2402.4</v>
      </c>
      <c r="R22" s="43">
        <f>+[1]PP!R47</f>
        <v>2061.1999999999998</v>
      </c>
      <c r="S22" s="43">
        <f>+[1]PP!S47</f>
        <v>1477.2</v>
      </c>
      <c r="T22" s="43">
        <f>+[1]PP!T47</f>
        <v>1493.1</v>
      </c>
      <c r="U22" s="43">
        <f>+[1]PP!U47</f>
        <v>2007.5</v>
      </c>
      <c r="V22" s="43">
        <f>+[1]PP!V47</f>
        <v>2372.9</v>
      </c>
      <c r="W22" s="43">
        <f>+[1]PP!W47</f>
        <v>2507.6</v>
      </c>
      <c r="X22" s="43">
        <f>+[1]PP!X47</f>
        <v>2732.8</v>
      </c>
      <c r="Y22" s="43">
        <f>+[1]PP!Y47</f>
        <v>3088.8</v>
      </c>
      <c r="Z22" s="43">
        <f>+[1]PP!Z47</f>
        <v>3257.6</v>
      </c>
      <c r="AA22" s="43">
        <f>+[1]PP!AA47</f>
        <v>3491.9</v>
      </c>
      <c r="AB22" s="42">
        <f>SUM(P22:AA22)</f>
        <v>29630.1</v>
      </c>
      <c r="AC22" s="43">
        <f>+AB22-O22</f>
        <v>-2848.3000000000029</v>
      </c>
      <c r="AD22" s="42">
        <f>+AC22/O22*100</f>
        <v>-8.7698285629834061</v>
      </c>
      <c r="AE22" s="47"/>
      <c r="AF22" s="33"/>
      <c r="AG22" s="23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</row>
    <row r="23" spans="2:79" ht="18" customHeight="1" x14ac:dyDescent="0.25">
      <c r="B23" s="56" t="s">
        <v>17</v>
      </c>
      <c r="C23" s="60">
        <f>+[1]PP!C48</f>
        <v>0</v>
      </c>
      <c r="D23" s="60">
        <f>+[1]PP!D48</f>
        <v>0</v>
      </c>
      <c r="E23" s="60">
        <f>+[1]PP!E48</f>
        <v>0</v>
      </c>
      <c r="F23" s="60">
        <f>+[1]PP!F48</f>
        <v>0</v>
      </c>
      <c r="G23" s="60">
        <f>+[1]PP!G48</f>
        <v>0</v>
      </c>
      <c r="H23" s="60">
        <f>+[1]PP!H48</f>
        <v>0</v>
      </c>
      <c r="I23" s="60">
        <f>+[1]PP!I48</f>
        <v>0</v>
      </c>
      <c r="J23" s="60">
        <f>+[1]PP!J48</f>
        <v>0</v>
      </c>
      <c r="K23" s="60">
        <f>+[1]PP!K48</f>
        <v>0</v>
      </c>
      <c r="L23" s="60">
        <f>+[1]PP!L48</f>
        <v>0</v>
      </c>
      <c r="M23" s="60">
        <f>+[1]PP!M48</f>
        <v>0</v>
      </c>
      <c r="N23" s="60">
        <f>+[1]PP!N48</f>
        <v>0</v>
      </c>
      <c r="O23" s="42">
        <f>SUM(C23:N23)</f>
        <v>0</v>
      </c>
      <c r="P23" s="43">
        <f>+[1]PP!P48</f>
        <v>0</v>
      </c>
      <c r="Q23" s="43">
        <f>+[1]PP!Q48</f>
        <v>0</v>
      </c>
      <c r="R23" s="43">
        <f>+[1]PP!R48</f>
        <v>0</v>
      </c>
      <c r="S23" s="43">
        <f>+[1]PP!S48</f>
        <v>0</v>
      </c>
      <c r="T23" s="43">
        <f>+[1]PP!T48</f>
        <v>0</v>
      </c>
      <c r="U23" s="43">
        <f>+[1]PP!U48</f>
        <v>0</v>
      </c>
      <c r="V23" s="43">
        <f>+[1]PP!V48</f>
        <v>0</v>
      </c>
      <c r="W23" s="43">
        <f>+[1]PP!W48</f>
        <v>0</v>
      </c>
      <c r="X23" s="43">
        <f>+[1]PP!X48</f>
        <v>0</v>
      </c>
      <c r="Y23" s="43">
        <f>+[1]PP!Y48</f>
        <v>0</v>
      </c>
      <c r="Z23" s="43">
        <f>+[1]PP!Z48</f>
        <v>0</v>
      </c>
      <c r="AA23" s="43">
        <f>+[1]PP!AA48</f>
        <v>0</v>
      </c>
      <c r="AB23" s="42">
        <f>SUM(P23:AA23)</f>
        <v>0</v>
      </c>
      <c r="AC23" s="43">
        <f>+AB23-O23</f>
        <v>0</v>
      </c>
      <c r="AD23" s="42">
        <v>0</v>
      </c>
      <c r="AE23" s="47"/>
      <c r="AF23" s="33"/>
      <c r="AG23" s="23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</row>
    <row r="24" spans="2:79" ht="18" customHeight="1" x14ac:dyDescent="0.25">
      <c r="B24" s="57" t="s">
        <v>16</v>
      </c>
      <c r="C24" s="59">
        <f>+[1]PP!C49</f>
        <v>0</v>
      </c>
      <c r="D24" s="59">
        <f>+[1]PP!D49</f>
        <v>0</v>
      </c>
      <c r="E24" s="59">
        <f>+[1]PP!E49</f>
        <v>0</v>
      </c>
      <c r="F24" s="59">
        <f>+[1]PP!F49</f>
        <v>0</v>
      </c>
      <c r="G24" s="59">
        <f>+[1]PP!G49</f>
        <v>0</v>
      </c>
      <c r="H24" s="59">
        <f>+[1]PP!H49</f>
        <v>0</v>
      </c>
      <c r="I24" s="59">
        <f>+[1]PP!I49</f>
        <v>0</v>
      </c>
      <c r="J24" s="59">
        <f>+[1]PP!J49</f>
        <v>0</v>
      </c>
      <c r="K24" s="59">
        <f>+[1]PP!K49</f>
        <v>0</v>
      </c>
      <c r="L24" s="59">
        <f>+[1]PP!L49</f>
        <v>0</v>
      </c>
      <c r="M24" s="59">
        <f>+[1]PP!M49</f>
        <v>0</v>
      </c>
      <c r="N24" s="59">
        <f>+[1]PP!N49</f>
        <v>0</v>
      </c>
      <c r="O24" s="37">
        <f>SUM(C24:N24)</f>
        <v>0</v>
      </c>
      <c r="P24" s="38">
        <f>+[1]PP!P49</f>
        <v>0</v>
      </c>
      <c r="Q24" s="38">
        <f>+[1]PP!Q49</f>
        <v>0</v>
      </c>
      <c r="R24" s="38">
        <f>+[1]PP!R49</f>
        <v>0</v>
      </c>
      <c r="S24" s="38">
        <f>+[1]PP!S49</f>
        <v>0</v>
      </c>
      <c r="T24" s="38">
        <f>+[1]PP!T49</f>
        <v>0</v>
      </c>
      <c r="U24" s="38">
        <f>+[1]PP!U49</f>
        <v>0</v>
      </c>
      <c r="V24" s="38">
        <f>+[1]PP!V49</f>
        <v>0</v>
      </c>
      <c r="W24" s="38">
        <f>+[1]PP!W49</f>
        <v>0</v>
      </c>
      <c r="X24" s="38">
        <f>+[1]PP!X49</f>
        <v>0</v>
      </c>
      <c r="Y24" s="38">
        <f>+[1]PP!Y49</f>
        <v>0</v>
      </c>
      <c r="Z24" s="38">
        <f>+[1]PP!Z49</f>
        <v>0</v>
      </c>
      <c r="AA24" s="38">
        <f>+[1]PP!AA49</f>
        <v>0</v>
      </c>
      <c r="AB24" s="37">
        <f>SUM(P24:AA24)</f>
        <v>0</v>
      </c>
      <c r="AC24" s="38">
        <f>+AB24-O24</f>
        <v>0</v>
      </c>
      <c r="AD24" s="58">
        <v>0</v>
      </c>
      <c r="AE24" s="47"/>
      <c r="AF24" s="33"/>
      <c r="AG24" s="23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</row>
    <row r="25" spans="2:79" ht="18" customHeight="1" x14ac:dyDescent="0.25">
      <c r="B25" s="57" t="s">
        <v>15</v>
      </c>
      <c r="C25" s="39">
        <f>+C26+C27</f>
        <v>47.6</v>
      </c>
      <c r="D25" s="39">
        <f>+D26+D27</f>
        <v>20.7</v>
      </c>
      <c r="E25" s="39">
        <f>+E26+E27</f>
        <v>29.099999999999998</v>
      </c>
      <c r="F25" s="39">
        <f>+F26+F27</f>
        <v>35.199999999999996</v>
      </c>
      <c r="G25" s="39">
        <f>+G26+G27</f>
        <v>32.5</v>
      </c>
      <c r="H25" s="39">
        <f>+H26+H27</f>
        <v>21.5</v>
      </c>
      <c r="I25" s="39">
        <f>+I26+I27</f>
        <v>32.299999999999997</v>
      </c>
      <c r="J25" s="39">
        <f>+J26+J27</f>
        <v>28.1</v>
      </c>
      <c r="K25" s="39">
        <f>+K26+K27</f>
        <v>22.6</v>
      </c>
      <c r="L25" s="39">
        <f>+L26+L27</f>
        <v>22.2</v>
      </c>
      <c r="M25" s="39">
        <f>+M26+M27</f>
        <v>23.6</v>
      </c>
      <c r="N25" s="39">
        <f>+N26+N27</f>
        <v>36.9</v>
      </c>
      <c r="O25" s="48">
        <f>+O26+O27</f>
        <v>352.30000000000007</v>
      </c>
      <c r="P25" s="39">
        <f>+P26+P27</f>
        <v>44.4</v>
      </c>
      <c r="Q25" s="39">
        <f>+Q26+Q27</f>
        <v>31.6</v>
      </c>
      <c r="R25" s="39">
        <f>+R26+R27</f>
        <v>20.3</v>
      </c>
      <c r="S25" s="39">
        <f>+S26+S27</f>
        <v>2.8</v>
      </c>
      <c r="T25" s="39">
        <f>+T26+T27</f>
        <v>2</v>
      </c>
      <c r="U25" s="39">
        <f>+U26+U27</f>
        <v>1.9000000000000001</v>
      </c>
      <c r="V25" s="39">
        <f>+V26+V27</f>
        <v>1.7</v>
      </c>
      <c r="W25" s="39">
        <f>+W26+W27</f>
        <v>0.8</v>
      </c>
      <c r="X25" s="39">
        <f>+X26+X27</f>
        <v>1.1000000000000001</v>
      </c>
      <c r="Y25" s="39">
        <f>+Y26+Y27</f>
        <v>1.1000000000000001</v>
      </c>
      <c r="Z25" s="39">
        <f>+Z26+Z27</f>
        <v>2.1</v>
      </c>
      <c r="AA25" s="39">
        <f>+AA26+AA27</f>
        <v>25.2</v>
      </c>
      <c r="AB25" s="48">
        <f>+AB26+AB27</f>
        <v>135</v>
      </c>
      <c r="AC25" s="39">
        <f>+AB25-O25</f>
        <v>-217.30000000000007</v>
      </c>
      <c r="AD25" s="48">
        <f>+AC25/O25*100</f>
        <v>-61.680386034629585</v>
      </c>
      <c r="AE25" s="47"/>
      <c r="AF25" s="33"/>
      <c r="AG25" s="23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</row>
    <row r="26" spans="2:79" ht="18" customHeight="1" x14ac:dyDescent="0.25">
      <c r="B26" s="56" t="s">
        <v>14</v>
      </c>
      <c r="C26" s="45">
        <v>44.2</v>
      </c>
      <c r="D26" s="45">
        <v>19</v>
      </c>
      <c r="E26" s="45">
        <v>25.9</v>
      </c>
      <c r="F26" s="45">
        <v>31.9</v>
      </c>
      <c r="G26" s="45">
        <v>29</v>
      </c>
      <c r="H26" s="45">
        <v>18.899999999999999</v>
      </c>
      <c r="I26" s="45">
        <v>29.8</v>
      </c>
      <c r="J26" s="45">
        <v>26</v>
      </c>
      <c r="K26" s="45">
        <v>20.5</v>
      </c>
      <c r="L26" s="45">
        <v>17</v>
      </c>
      <c r="M26" s="45">
        <v>18.600000000000001</v>
      </c>
      <c r="N26" s="45">
        <v>33.4</v>
      </c>
      <c r="O26" s="42">
        <f>SUM(C26:N26)</f>
        <v>314.20000000000005</v>
      </c>
      <c r="P26" s="44">
        <v>40.4</v>
      </c>
      <c r="Q26" s="44">
        <v>30</v>
      </c>
      <c r="R26" s="55">
        <v>18.100000000000001</v>
      </c>
      <c r="S26" s="44">
        <v>0</v>
      </c>
      <c r="T26" s="44">
        <v>0</v>
      </c>
      <c r="U26" s="44">
        <v>0.1</v>
      </c>
      <c r="V26" s="44">
        <v>0</v>
      </c>
      <c r="W26" s="44">
        <v>0</v>
      </c>
      <c r="X26" s="44">
        <v>0.1</v>
      </c>
      <c r="Y26" s="44">
        <v>0.1</v>
      </c>
      <c r="Z26" s="44">
        <v>1</v>
      </c>
      <c r="AA26" s="44">
        <v>22.7</v>
      </c>
      <c r="AB26" s="42">
        <f>SUM(P26:AA26)</f>
        <v>112.49999999999999</v>
      </c>
      <c r="AC26" s="43">
        <f>+AB26-O26</f>
        <v>-201.70000000000005</v>
      </c>
      <c r="AD26" s="42">
        <f>+AC26/O26*100</f>
        <v>-64.194780394653094</v>
      </c>
      <c r="AE26" s="47"/>
      <c r="AF26" s="33"/>
      <c r="AG26" s="23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</row>
    <row r="27" spans="2:79" ht="18" customHeight="1" x14ac:dyDescent="0.25">
      <c r="B27" s="54" t="s">
        <v>13</v>
      </c>
      <c r="C27" s="45">
        <v>3.4</v>
      </c>
      <c r="D27" s="45">
        <v>1.7</v>
      </c>
      <c r="E27" s="45">
        <v>3.2</v>
      </c>
      <c r="F27" s="45">
        <v>3.3</v>
      </c>
      <c r="G27" s="45">
        <v>3.5</v>
      </c>
      <c r="H27" s="45">
        <v>2.6</v>
      </c>
      <c r="I27" s="45">
        <v>2.5</v>
      </c>
      <c r="J27" s="45">
        <v>2.1</v>
      </c>
      <c r="K27" s="45">
        <v>2.1</v>
      </c>
      <c r="L27" s="45">
        <v>5.2</v>
      </c>
      <c r="M27" s="45">
        <v>5</v>
      </c>
      <c r="N27" s="45">
        <v>3.5</v>
      </c>
      <c r="O27" s="42">
        <f>SUM(C27:N27)</f>
        <v>38.100000000000009</v>
      </c>
      <c r="P27" s="44">
        <v>4</v>
      </c>
      <c r="Q27" s="44">
        <v>1.6</v>
      </c>
      <c r="R27" s="44">
        <v>2.2000000000000002</v>
      </c>
      <c r="S27" s="44">
        <v>2.8</v>
      </c>
      <c r="T27" s="44">
        <v>2</v>
      </c>
      <c r="U27" s="44">
        <v>1.8</v>
      </c>
      <c r="V27" s="44">
        <v>1.7</v>
      </c>
      <c r="W27" s="44">
        <v>0.8</v>
      </c>
      <c r="X27" s="44">
        <v>1</v>
      </c>
      <c r="Y27" s="44">
        <v>1</v>
      </c>
      <c r="Z27" s="44">
        <v>1.1000000000000001</v>
      </c>
      <c r="AA27" s="44">
        <v>2.5</v>
      </c>
      <c r="AB27" s="42">
        <f>SUM(P27:AA27)</f>
        <v>22.500000000000004</v>
      </c>
      <c r="AC27" s="43">
        <f>+AB27-O27</f>
        <v>-15.600000000000005</v>
      </c>
      <c r="AD27" s="42">
        <f>+AC27/O27*100</f>
        <v>-40.944881889763785</v>
      </c>
      <c r="AE27" s="47"/>
      <c r="AF27" s="33"/>
      <c r="AG27" s="23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</row>
    <row r="28" spans="2:79" ht="18" customHeight="1" x14ac:dyDescent="0.25">
      <c r="B28" s="53" t="s">
        <v>12</v>
      </c>
      <c r="C28" s="39">
        <f>+[1]PP!C58</f>
        <v>0.1</v>
      </c>
      <c r="D28" s="39">
        <f>+[1]PP!D58</f>
        <v>0.1</v>
      </c>
      <c r="E28" s="39">
        <f>+[1]PP!E58</f>
        <v>0.3</v>
      </c>
      <c r="F28" s="39">
        <f>+[1]PP!F58</f>
        <v>0.2</v>
      </c>
      <c r="G28" s="39">
        <f>+[1]PP!G58</f>
        <v>0.2</v>
      </c>
      <c r="H28" s="39">
        <f>+[1]PP!H58</f>
        <v>0.1</v>
      </c>
      <c r="I28" s="39">
        <f>+[1]PP!I58</f>
        <v>0.1</v>
      </c>
      <c r="J28" s="39">
        <f>+[1]PP!J58</f>
        <v>0.4</v>
      </c>
      <c r="K28" s="39">
        <v>0.2</v>
      </c>
      <c r="L28" s="39">
        <v>0.3</v>
      </c>
      <c r="M28" s="39">
        <v>0.1</v>
      </c>
      <c r="N28" s="39">
        <v>0.2</v>
      </c>
      <c r="O28" s="37">
        <f>SUM(C28:N28)</f>
        <v>2.3000000000000003</v>
      </c>
      <c r="P28" s="39">
        <f>+[1]PP!P58</f>
        <v>0.3</v>
      </c>
      <c r="Q28" s="39">
        <f>+[1]PP!Q58</f>
        <v>0.2</v>
      </c>
      <c r="R28" s="39">
        <v>0.1</v>
      </c>
      <c r="S28" s="39">
        <v>0</v>
      </c>
      <c r="T28" s="39">
        <v>0</v>
      </c>
      <c r="U28" s="39">
        <v>0.3</v>
      </c>
      <c r="V28" s="39">
        <v>0.3</v>
      </c>
      <c r="W28" s="39">
        <v>0</v>
      </c>
      <c r="X28" s="39">
        <v>0.5</v>
      </c>
      <c r="Y28" s="39">
        <v>0.2</v>
      </c>
      <c r="Z28" s="39">
        <v>0.1</v>
      </c>
      <c r="AA28" s="39">
        <v>0.3</v>
      </c>
      <c r="AB28" s="37">
        <f>SUM(P28:AA28)</f>
        <v>2.2999999999999998</v>
      </c>
      <c r="AC28" s="39">
        <f>+AB28-O28</f>
        <v>0</v>
      </c>
      <c r="AD28" s="42">
        <f>+AC28/O28*100</f>
        <v>0</v>
      </c>
      <c r="AE28" s="47"/>
      <c r="AF28" s="33"/>
      <c r="AG28" s="23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</row>
    <row r="29" spans="2:79" ht="18" customHeight="1" x14ac:dyDescent="0.25">
      <c r="B29" s="52" t="s">
        <v>11</v>
      </c>
      <c r="C29" s="39">
        <f>+C30</f>
        <v>80</v>
      </c>
      <c r="D29" s="39">
        <f>+D30</f>
        <v>37.5</v>
      </c>
      <c r="E29" s="39">
        <f>+E30</f>
        <v>99.1</v>
      </c>
      <c r="F29" s="39">
        <f>+F30</f>
        <v>90.6</v>
      </c>
      <c r="G29" s="39">
        <f>+G30</f>
        <v>128.80000000000001</v>
      </c>
      <c r="H29" s="39">
        <f>+H30</f>
        <v>149.30000000000001</v>
      </c>
      <c r="I29" s="39">
        <f>+I30</f>
        <v>93.7</v>
      </c>
      <c r="J29" s="39">
        <f>+J30</f>
        <v>193.1</v>
      </c>
      <c r="K29" s="39">
        <f>+K30</f>
        <v>131.9</v>
      </c>
      <c r="L29" s="39">
        <f>+L30</f>
        <v>58.7</v>
      </c>
      <c r="M29" s="39">
        <f>+M30</f>
        <v>341.2</v>
      </c>
      <c r="N29" s="39">
        <f>+N30</f>
        <v>100.8</v>
      </c>
      <c r="O29" s="39">
        <f>+O30</f>
        <v>1504.7</v>
      </c>
      <c r="P29" s="39">
        <f>+P30</f>
        <v>93.1</v>
      </c>
      <c r="Q29" s="39">
        <f>+Q30</f>
        <v>201</v>
      </c>
      <c r="R29" s="39">
        <f>+R30</f>
        <v>30.3</v>
      </c>
      <c r="S29" s="39">
        <f>+S30</f>
        <v>14.6</v>
      </c>
      <c r="T29" s="39">
        <f>+T30</f>
        <v>0.1</v>
      </c>
      <c r="U29" s="39">
        <f>+U30</f>
        <v>18.7</v>
      </c>
      <c r="V29" s="39">
        <f>+V30</f>
        <v>71.8</v>
      </c>
      <c r="W29" s="39">
        <f>+W30</f>
        <v>120.9</v>
      </c>
      <c r="X29" s="39">
        <f>+X30</f>
        <v>28.4</v>
      </c>
      <c r="Y29" s="39">
        <f>+Y30</f>
        <v>112.2</v>
      </c>
      <c r="Z29" s="39">
        <f>+Z30</f>
        <v>165.5</v>
      </c>
      <c r="AA29" s="39">
        <f>+AA30</f>
        <v>181.6</v>
      </c>
      <c r="AB29" s="39">
        <f>+AB30</f>
        <v>1038.2</v>
      </c>
      <c r="AC29" s="39">
        <f>+AB29-O29</f>
        <v>-466.5</v>
      </c>
      <c r="AD29" s="48">
        <f>+AC29/O29*100</f>
        <v>-31.00285771250083</v>
      </c>
      <c r="AE29" s="51"/>
      <c r="AF29" s="50"/>
      <c r="AG29" s="23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</row>
    <row r="30" spans="2:79" ht="18" customHeight="1" x14ac:dyDescent="0.25">
      <c r="B30" s="49" t="s">
        <v>10</v>
      </c>
      <c r="C30" s="39">
        <f>+C31</f>
        <v>80</v>
      </c>
      <c r="D30" s="39">
        <f>+D31</f>
        <v>37.5</v>
      </c>
      <c r="E30" s="39">
        <f>+E31</f>
        <v>99.1</v>
      </c>
      <c r="F30" s="39">
        <f>+F31</f>
        <v>90.6</v>
      </c>
      <c r="G30" s="39">
        <f>+G31</f>
        <v>128.80000000000001</v>
      </c>
      <c r="H30" s="39">
        <f>+H31</f>
        <v>149.30000000000001</v>
      </c>
      <c r="I30" s="39">
        <f>+I31</f>
        <v>93.7</v>
      </c>
      <c r="J30" s="39">
        <f>+J31</f>
        <v>193.1</v>
      </c>
      <c r="K30" s="39">
        <f>+K31</f>
        <v>131.9</v>
      </c>
      <c r="L30" s="39">
        <f>+L31</f>
        <v>58.7</v>
      </c>
      <c r="M30" s="39">
        <f>+M31</f>
        <v>341.2</v>
      </c>
      <c r="N30" s="39">
        <f>+N31</f>
        <v>100.8</v>
      </c>
      <c r="O30" s="48">
        <f>+O31</f>
        <v>1504.7</v>
      </c>
      <c r="P30" s="39">
        <f>+P31</f>
        <v>93.1</v>
      </c>
      <c r="Q30" s="39">
        <f>+Q31</f>
        <v>201</v>
      </c>
      <c r="R30" s="39">
        <f>+R31</f>
        <v>30.3</v>
      </c>
      <c r="S30" s="39">
        <f>+S31</f>
        <v>14.6</v>
      </c>
      <c r="T30" s="39">
        <f>+T31</f>
        <v>0.1</v>
      </c>
      <c r="U30" s="39">
        <f>+U31</f>
        <v>18.7</v>
      </c>
      <c r="V30" s="39">
        <f>+V31</f>
        <v>71.8</v>
      </c>
      <c r="W30" s="39">
        <f>+W31</f>
        <v>120.9</v>
      </c>
      <c r="X30" s="39">
        <f>+X31</f>
        <v>28.4</v>
      </c>
      <c r="Y30" s="39">
        <f>+Y31</f>
        <v>112.2</v>
      </c>
      <c r="Z30" s="39">
        <f>+Z31</f>
        <v>165.5</v>
      </c>
      <c r="AA30" s="39">
        <f>+AA31</f>
        <v>181.6</v>
      </c>
      <c r="AB30" s="48">
        <f>+AB31</f>
        <v>1038.2</v>
      </c>
      <c r="AC30" s="39">
        <f>+AB30-O30</f>
        <v>-466.5</v>
      </c>
      <c r="AD30" s="48">
        <f>+AC30/O30*100</f>
        <v>-31.00285771250083</v>
      </c>
      <c r="AE30" s="47"/>
      <c r="AF30" s="33"/>
      <c r="AG30" s="23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</row>
    <row r="31" spans="2:79" ht="18" customHeight="1" x14ac:dyDescent="0.25">
      <c r="B31" s="46" t="s">
        <v>9</v>
      </c>
      <c r="C31" s="45">
        <v>80</v>
      </c>
      <c r="D31" s="45">
        <v>37.5</v>
      </c>
      <c r="E31" s="45">
        <v>99.1</v>
      </c>
      <c r="F31" s="45">
        <v>90.6</v>
      </c>
      <c r="G31" s="45">
        <v>128.80000000000001</v>
      </c>
      <c r="H31" s="45">
        <v>149.30000000000001</v>
      </c>
      <c r="I31" s="45">
        <v>93.7</v>
      </c>
      <c r="J31" s="45">
        <v>193.1</v>
      </c>
      <c r="K31" s="45">
        <v>131.9</v>
      </c>
      <c r="L31" s="45">
        <v>58.7</v>
      </c>
      <c r="M31" s="45">
        <v>341.2</v>
      </c>
      <c r="N31" s="45">
        <v>100.8</v>
      </c>
      <c r="O31" s="42">
        <f>SUM(C31:N31)</f>
        <v>1504.7</v>
      </c>
      <c r="P31" s="44">
        <v>93.1</v>
      </c>
      <c r="Q31" s="44">
        <v>201</v>
      </c>
      <c r="R31" s="44">
        <v>30.3</v>
      </c>
      <c r="S31" s="44">
        <v>14.6</v>
      </c>
      <c r="T31" s="44">
        <v>0.1</v>
      </c>
      <c r="U31" s="44">
        <v>18.7</v>
      </c>
      <c r="V31" s="44">
        <v>71.8</v>
      </c>
      <c r="W31" s="44">
        <v>120.9</v>
      </c>
      <c r="X31" s="44">
        <v>28.4</v>
      </c>
      <c r="Y31" s="44">
        <v>112.2</v>
      </c>
      <c r="Z31" s="44">
        <v>165.5</v>
      </c>
      <c r="AA31" s="44">
        <v>181.6</v>
      </c>
      <c r="AB31" s="42">
        <f>SUM(P31:AA31)</f>
        <v>1038.2</v>
      </c>
      <c r="AC31" s="43">
        <f>+AB31-O31</f>
        <v>-466.5</v>
      </c>
      <c r="AD31" s="42">
        <f>+AC31/O31*100</f>
        <v>-31.00285771250083</v>
      </c>
      <c r="AE31" s="11"/>
      <c r="AF31" s="33"/>
      <c r="AG31" s="23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</row>
    <row r="32" spans="2:79" ht="18" customHeight="1" x14ac:dyDescent="0.25">
      <c r="B32" s="41" t="s">
        <v>8</v>
      </c>
      <c r="C32" s="40">
        <v>25.2</v>
      </c>
      <c r="D32" s="40">
        <v>0</v>
      </c>
      <c r="E32" s="40">
        <v>0</v>
      </c>
      <c r="F32" s="40">
        <v>31.7</v>
      </c>
      <c r="G32" s="40">
        <v>0.8</v>
      </c>
      <c r="H32" s="40">
        <v>0</v>
      </c>
      <c r="I32" s="40">
        <v>307.3</v>
      </c>
      <c r="J32" s="40">
        <v>0</v>
      </c>
      <c r="K32" s="40">
        <v>0</v>
      </c>
      <c r="L32" s="40">
        <v>20.2</v>
      </c>
      <c r="M32" s="40">
        <v>0</v>
      </c>
      <c r="N32" s="40">
        <v>0</v>
      </c>
      <c r="O32" s="37">
        <f>SUM(C32:N32)</f>
        <v>385.2</v>
      </c>
      <c r="P32" s="39">
        <v>22.9</v>
      </c>
      <c r="Q32" s="39">
        <v>0</v>
      </c>
      <c r="R32" s="39">
        <v>0</v>
      </c>
      <c r="S32" s="39">
        <v>0</v>
      </c>
      <c r="T32" s="39">
        <v>20.6</v>
      </c>
      <c r="U32" s="39">
        <v>0</v>
      </c>
      <c r="V32" s="39">
        <v>0.6</v>
      </c>
      <c r="W32" s="39">
        <v>0</v>
      </c>
      <c r="X32" s="39">
        <v>0</v>
      </c>
      <c r="Y32" s="39">
        <v>14.6</v>
      </c>
      <c r="Z32" s="39">
        <v>1.1000000000000001</v>
      </c>
      <c r="AA32" s="39">
        <v>0</v>
      </c>
      <c r="AB32" s="37">
        <f>SUM(P32:AA32)</f>
        <v>59.800000000000004</v>
      </c>
      <c r="AC32" s="38">
        <f>+AB32-O32</f>
        <v>-325.39999999999998</v>
      </c>
      <c r="AD32" s="37">
        <f>+AC32/O32*100</f>
        <v>-84.47559709241952</v>
      </c>
      <c r="AE32" s="2"/>
      <c r="AF32" s="33"/>
      <c r="AG32" s="23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</row>
    <row r="33" spans="1:79" ht="18" customHeight="1" thickBot="1" x14ac:dyDescent="0.3">
      <c r="A33" s="22"/>
      <c r="B33" s="36" t="s">
        <v>7</v>
      </c>
      <c r="C33" s="35">
        <f>+C8+C28+C29+C32</f>
        <v>11489.000000000002</v>
      </c>
      <c r="D33" s="35">
        <f>+D8+D28+D29+D32</f>
        <v>9939.1999999999989</v>
      </c>
      <c r="E33" s="35">
        <f>+E8+E28+E29+E32</f>
        <v>11288.1</v>
      </c>
      <c r="F33" s="35">
        <f>+F8+F28+F29+F32</f>
        <v>10794.000000000002</v>
      </c>
      <c r="G33" s="35">
        <f>+G8+G28+G29+G32</f>
        <v>12927.599999999999</v>
      </c>
      <c r="H33" s="35">
        <f>+H8+H28+H29+H32</f>
        <v>10889.800000000001</v>
      </c>
      <c r="I33" s="35">
        <f>+I8+I28+I29+I32</f>
        <v>13038.5</v>
      </c>
      <c r="J33" s="35">
        <f>+J8+J28+J29+J32</f>
        <v>12374.7</v>
      </c>
      <c r="K33" s="35">
        <f>+K8+K28+K29+K32</f>
        <v>11553.300000000001</v>
      </c>
      <c r="L33" s="35">
        <f>+L8+L28+L29+L32</f>
        <v>14242.5</v>
      </c>
      <c r="M33" s="35">
        <f>+M8+M28+M29+M32</f>
        <v>13515.1</v>
      </c>
      <c r="N33" s="35">
        <f>+N8+N28+N29+N32</f>
        <v>12175</v>
      </c>
      <c r="O33" s="34">
        <f>+O8+O28+O29+O32</f>
        <v>144226.80000000002</v>
      </c>
      <c r="P33" s="35">
        <f>+P8+P28+P29+P32</f>
        <v>11947.4</v>
      </c>
      <c r="Q33" s="35">
        <f>+Q8+Q28+Q29+Q32</f>
        <v>10480.400000000001</v>
      </c>
      <c r="R33" s="35">
        <f>+R8+R28+R29+R32</f>
        <v>9859.9999999999982</v>
      </c>
      <c r="S33" s="35">
        <f>+S8+S28+S29+S32</f>
        <v>6618.9000000000005</v>
      </c>
      <c r="T33" s="35">
        <f>+T8+T28+T29+T32</f>
        <v>6607.5000000000018</v>
      </c>
      <c r="U33" s="35">
        <f>+U8+U28+U29+U32</f>
        <v>8359.1</v>
      </c>
      <c r="V33" s="35">
        <f>+V8+V28+V29+V32</f>
        <v>10077.9</v>
      </c>
      <c r="W33" s="35">
        <f>+W8+W28+W29+W32</f>
        <v>10335.299999999999</v>
      </c>
      <c r="X33" s="35">
        <f>+X8+X28+X29+X32</f>
        <v>11281.599999999999</v>
      </c>
      <c r="Y33" s="35">
        <f>+Y8+Y28+Y29+Y32</f>
        <v>13351.500000000002</v>
      </c>
      <c r="Z33" s="35">
        <f>+Z8+Z28+Z29+Z32</f>
        <v>13915.5</v>
      </c>
      <c r="AA33" s="35">
        <f>+AA8+AA28+AA29+AA32</f>
        <v>14660.8</v>
      </c>
      <c r="AB33" s="34">
        <f>+AB8+AB28+AB29+AB32</f>
        <v>127495.90000000001</v>
      </c>
      <c r="AC33" s="35">
        <f>+AB33-O33</f>
        <v>-16730.900000000009</v>
      </c>
      <c r="AD33" s="34">
        <f>+AC33/O33*100</f>
        <v>-11.600409909947393</v>
      </c>
      <c r="AE33" s="2"/>
      <c r="AF33" s="33"/>
      <c r="AG33" s="23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</row>
    <row r="34" spans="1:79" ht="18" customHeight="1" thickTop="1" thickBot="1" x14ac:dyDescent="0.3">
      <c r="A34" s="22"/>
      <c r="B34" s="32" t="s">
        <v>6</v>
      </c>
      <c r="C34" s="31">
        <v>0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31">
        <v>0</v>
      </c>
      <c r="M34" s="31">
        <v>0</v>
      </c>
      <c r="N34" s="31">
        <v>0</v>
      </c>
      <c r="O34" s="30">
        <v>0</v>
      </c>
      <c r="P34" s="30">
        <v>0</v>
      </c>
      <c r="Q34" s="30">
        <v>0</v>
      </c>
      <c r="R34" s="30">
        <v>0</v>
      </c>
      <c r="S34" s="30">
        <v>0</v>
      </c>
      <c r="T34" s="30">
        <v>0</v>
      </c>
      <c r="U34" s="30">
        <v>0</v>
      </c>
      <c r="V34" s="30">
        <v>0</v>
      </c>
      <c r="W34" s="30">
        <v>0</v>
      </c>
      <c r="X34" s="30">
        <v>0</v>
      </c>
      <c r="Y34" s="30">
        <v>0</v>
      </c>
      <c r="Z34" s="30">
        <v>0</v>
      </c>
      <c r="AA34" s="30">
        <v>0</v>
      </c>
      <c r="AB34" s="30">
        <f>SUM(P34:AA34)</f>
        <v>0</v>
      </c>
      <c r="AC34" s="30">
        <f>+AB34-O34</f>
        <v>0</v>
      </c>
      <c r="AD34" s="29">
        <v>0</v>
      </c>
      <c r="AE34" s="2"/>
      <c r="AF34" s="28"/>
      <c r="AG34" s="23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</row>
    <row r="35" spans="1:79" ht="21.75" customHeight="1" thickTop="1" thickBot="1" x14ac:dyDescent="0.3">
      <c r="A35" s="22"/>
      <c r="B35" s="27" t="s">
        <v>5</v>
      </c>
      <c r="C35" s="26">
        <f>+C34+C33</f>
        <v>11489.000000000002</v>
      </c>
      <c r="D35" s="26">
        <f>+D34+D33</f>
        <v>9939.1999999999989</v>
      </c>
      <c r="E35" s="26">
        <f>+E34+E33</f>
        <v>11288.1</v>
      </c>
      <c r="F35" s="26">
        <f>+F34+F33</f>
        <v>10794.000000000002</v>
      </c>
      <c r="G35" s="26">
        <f>+G34+G33</f>
        <v>12927.599999999999</v>
      </c>
      <c r="H35" s="26">
        <f>+H34+H33</f>
        <v>10889.800000000001</v>
      </c>
      <c r="I35" s="26">
        <f>+I34+I33</f>
        <v>13038.5</v>
      </c>
      <c r="J35" s="26">
        <f>+J34+J33</f>
        <v>12374.7</v>
      </c>
      <c r="K35" s="26">
        <f>+K34+K33</f>
        <v>11553.300000000001</v>
      </c>
      <c r="L35" s="26">
        <f>+L34+L33</f>
        <v>14242.5</v>
      </c>
      <c r="M35" s="26">
        <f>+M34+M33</f>
        <v>13515.1</v>
      </c>
      <c r="N35" s="26">
        <f>+N34+N33</f>
        <v>12175</v>
      </c>
      <c r="O35" s="25">
        <f>+O34+O33</f>
        <v>144226.80000000002</v>
      </c>
      <c r="P35" s="25">
        <f>+P34+P33</f>
        <v>11947.4</v>
      </c>
      <c r="Q35" s="25">
        <f>+Q34+Q33</f>
        <v>10480.400000000001</v>
      </c>
      <c r="R35" s="25">
        <f>+R34+R33</f>
        <v>9859.9999999999982</v>
      </c>
      <c r="S35" s="25">
        <f>+S34+S33</f>
        <v>6618.9000000000005</v>
      </c>
      <c r="T35" s="25">
        <f>+T34+T33</f>
        <v>6607.5000000000018</v>
      </c>
      <c r="U35" s="25">
        <f>+U34+U33</f>
        <v>8359.1</v>
      </c>
      <c r="V35" s="25">
        <f>+V34+V33</f>
        <v>10077.9</v>
      </c>
      <c r="W35" s="25">
        <f>+W34+W33</f>
        <v>10335.299999999999</v>
      </c>
      <c r="X35" s="25">
        <f>+X34+X33</f>
        <v>11281.599999999999</v>
      </c>
      <c r="Y35" s="25">
        <f>+Y34+Y33</f>
        <v>13351.500000000002</v>
      </c>
      <c r="Z35" s="25">
        <f>+Z34+Z33</f>
        <v>13915.5</v>
      </c>
      <c r="AA35" s="25">
        <f>+AA34+AA33</f>
        <v>14660.8</v>
      </c>
      <c r="AB35" s="25">
        <f>+AB34+AB33</f>
        <v>127495.90000000001</v>
      </c>
      <c r="AC35" s="24">
        <f>+AB35-O35</f>
        <v>-16730.900000000009</v>
      </c>
      <c r="AD35" s="24">
        <f>+AC35/O35*100</f>
        <v>-11.600409909947393</v>
      </c>
      <c r="AE35" s="2"/>
      <c r="AF35" s="1"/>
      <c r="AG35" s="23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</row>
    <row r="36" spans="1:79" ht="18" customHeight="1" thickTop="1" x14ac:dyDescent="0.25">
      <c r="A36" s="22"/>
      <c r="B36" s="21" t="s">
        <v>4</v>
      </c>
      <c r="C36" s="20"/>
      <c r="D36" s="20"/>
      <c r="E36" s="20"/>
      <c r="F36" s="20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19"/>
      <c r="AE36" s="2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  <c r="BA36" s="1"/>
      <c r="BB36" s="1"/>
      <c r="BC36" s="1"/>
      <c r="BD36" s="1"/>
      <c r="BE36" s="1"/>
      <c r="BF36" s="1"/>
      <c r="BG36" s="1"/>
      <c r="BH36" s="1"/>
      <c r="BI36" s="1"/>
      <c r="BJ36" s="1"/>
      <c r="BK36" s="1"/>
      <c r="BL36" s="1"/>
      <c r="BM36" s="1"/>
      <c r="BN36" s="1"/>
      <c r="BO36" s="1"/>
      <c r="BP36" s="1"/>
      <c r="BQ36" s="1"/>
      <c r="BR36" s="1"/>
      <c r="BS36" s="1"/>
      <c r="BT36" s="1"/>
      <c r="BU36" s="1"/>
      <c r="BV36" s="1"/>
      <c r="BW36" s="1"/>
      <c r="BX36" s="1"/>
      <c r="BY36" s="1"/>
      <c r="BZ36" s="1"/>
      <c r="CA36" s="1"/>
    </row>
    <row r="37" spans="1:79" ht="14.25" x14ac:dyDescent="0.25">
      <c r="B37" s="18" t="s">
        <v>3</v>
      </c>
      <c r="C37" s="11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2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  <c r="BA37" s="1"/>
      <c r="BB37" s="1"/>
      <c r="BC37" s="1"/>
      <c r="BD37" s="1"/>
      <c r="BE37" s="1"/>
      <c r="BF37" s="1"/>
      <c r="BG37" s="1"/>
      <c r="BH37" s="1"/>
      <c r="BI37" s="1"/>
      <c r="BJ37" s="1"/>
      <c r="BK37" s="1"/>
      <c r="BL37" s="1"/>
      <c r="BM37" s="1"/>
      <c r="BN37" s="1"/>
      <c r="BO37" s="1"/>
      <c r="BP37" s="1"/>
      <c r="BQ37" s="1"/>
      <c r="BR37" s="1"/>
      <c r="BS37" s="1"/>
      <c r="BT37" s="1"/>
      <c r="BU37" s="1"/>
      <c r="BV37" s="1"/>
      <c r="BW37" s="1"/>
      <c r="BX37" s="1"/>
      <c r="BY37" s="1"/>
      <c r="BZ37" s="1"/>
      <c r="CA37" s="1"/>
    </row>
    <row r="38" spans="1:79" ht="12" customHeight="1" x14ac:dyDescent="0.25">
      <c r="B38" s="17" t="s">
        <v>2</v>
      </c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2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1"/>
      <c r="BG38" s="1"/>
      <c r="BH38" s="1"/>
      <c r="BI38" s="1"/>
      <c r="BJ38" s="1"/>
      <c r="BK38" s="1"/>
      <c r="BL38" s="1"/>
      <c r="BM38" s="1"/>
      <c r="BN38" s="1"/>
      <c r="BO38" s="1"/>
      <c r="BP38" s="1"/>
      <c r="BQ38" s="1"/>
      <c r="BR38" s="1"/>
      <c r="BS38" s="1"/>
      <c r="BT38" s="1"/>
      <c r="BU38" s="1"/>
      <c r="BV38" s="1"/>
      <c r="BW38" s="1"/>
      <c r="BX38" s="1"/>
      <c r="BY38" s="1"/>
      <c r="BZ38" s="1"/>
      <c r="CA38" s="1"/>
    </row>
    <row r="39" spans="1:79" ht="12" customHeight="1" x14ac:dyDescent="0.25">
      <c r="B39" s="17" t="s">
        <v>1</v>
      </c>
      <c r="C39" s="11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2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2"/>
      <c r="AC39" s="11"/>
      <c r="AD39" s="11"/>
      <c r="AE39" s="2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1"/>
      <c r="BG39" s="1"/>
      <c r="BH39" s="1"/>
      <c r="BI39" s="1"/>
      <c r="BJ39" s="1"/>
      <c r="BK39" s="1"/>
      <c r="BL39" s="1"/>
      <c r="BM39" s="1"/>
      <c r="BN39" s="1"/>
      <c r="BO39" s="1"/>
      <c r="BP39" s="1"/>
      <c r="BQ39" s="1"/>
      <c r="BR39" s="1"/>
      <c r="BS39" s="1"/>
      <c r="BT39" s="1"/>
      <c r="BU39" s="1"/>
      <c r="BV39" s="1"/>
      <c r="BW39" s="1"/>
      <c r="BX39" s="1"/>
      <c r="BY39" s="1"/>
      <c r="BZ39" s="1"/>
      <c r="CA39" s="1"/>
    </row>
    <row r="40" spans="1:79" ht="14.25" x14ac:dyDescent="0.25">
      <c r="B40" s="16" t="s">
        <v>0</v>
      </c>
      <c r="C40" s="11"/>
      <c r="D40" s="11"/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5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2"/>
      <c r="AD40" s="2"/>
      <c r="AE40" s="2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  <c r="BA40" s="1"/>
      <c r="BB40" s="1"/>
      <c r="BC40" s="1"/>
      <c r="BD40" s="1"/>
      <c r="BE40" s="1"/>
      <c r="BF40" s="1"/>
      <c r="BG40" s="1"/>
      <c r="BH40" s="1"/>
      <c r="BI40" s="1"/>
      <c r="BJ40" s="1"/>
      <c r="BK40" s="1"/>
      <c r="BL40" s="1"/>
      <c r="BM40" s="1"/>
      <c r="BN40" s="1"/>
      <c r="BO40" s="1"/>
      <c r="BP40" s="1"/>
      <c r="BQ40" s="1"/>
      <c r="BR40" s="1"/>
      <c r="BS40" s="1"/>
      <c r="BT40" s="1"/>
      <c r="BU40" s="1"/>
      <c r="BV40" s="1"/>
      <c r="BW40" s="1"/>
      <c r="BX40" s="1"/>
      <c r="BY40" s="1"/>
      <c r="BZ40" s="1"/>
      <c r="CA40" s="1"/>
    </row>
    <row r="41" spans="1:79" ht="14.25" x14ac:dyDescent="0.25">
      <c r="B41" s="2"/>
      <c r="C41" s="11"/>
      <c r="D41" s="11"/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2"/>
      <c r="AD41" s="2"/>
      <c r="AE41" s="2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  <c r="BA41" s="1"/>
      <c r="BB41" s="1"/>
      <c r="BC41" s="1"/>
      <c r="BD41" s="1"/>
      <c r="BE41" s="1"/>
      <c r="BF41" s="1"/>
      <c r="BG41" s="1"/>
      <c r="BH41" s="1"/>
      <c r="BI41" s="1"/>
      <c r="BJ41" s="1"/>
      <c r="BK41" s="1"/>
      <c r="BL41" s="1"/>
      <c r="BM41" s="1"/>
      <c r="BN41" s="1"/>
      <c r="BO41" s="1"/>
      <c r="BP41" s="1"/>
      <c r="BQ41" s="1"/>
      <c r="BR41" s="1"/>
      <c r="BS41" s="1"/>
      <c r="BT41" s="1"/>
      <c r="BU41" s="1"/>
      <c r="BV41" s="1"/>
      <c r="BW41" s="1"/>
      <c r="BX41" s="1"/>
      <c r="BY41" s="1"/>
      <c r="BZ41" s="1"/>
      <c r="CA41" s="1"/>
    </row>
    <row r="42" spans="1:79" ht="14.25" x14ac:dyDescent="0.25">
      <c r="B42" s="2"/>
      <c r="C42" s="11"/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4"/>
      <c r="Q42" s="14"/>
      <c r="R42" s="14"/>
      <c r="S42" s="14"/>
      <c r="T42" s="14"/>
      <c r="U42" s="14"/>
      <c r="V42" s="14"/>
      <c r="W42" s="14"/>
      <c r="X42" s="14"/>
      <c r="Y42" s="14"/>
      <c r="Z42" s="14"/>
      <c r="AA42" s="14"/>
      <c r="AB42" s="14"/>
      <c r="AC42" s="11"/>
      <c r="AD42" s="2"/>
      <c r="AE42" s="2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</row>
    <row r="43" spans="1:79" ht="14.25" x14ac:dyDescent="0.25">
      <c r="B43" s="2"/>
      <c r="C43" s="11"/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4"/>
      <c r="Q43" s="14"/>
      <c r="R43" s="14"/>
      <c r="S43" s="14"/>
      <c r="T43" s="14"/>
      <c r="U43" s="14"/>
      <c r="V43" s="14"/>
      <c r="W43" s="14"/>
      <c r="X43" s="14"/>
      <c r="Y43" s="14"/>
      <c r="Z43" s="14"/>
      <c r="AA43" s="14"/>
      <c r="AB43" s="14"/>
      <c r="AC43" s="2"/>
      <c r="AD43" s="2"/>
      <c r="AE43" s="2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  <c r="BJ43" s="1"/>
      <c r="BK43" s="1"/>
      <c r="BL43" s="1"/>
      <c r="BM43" s="1"/>
      <c r="BN43" s="1"/>
      <c r="BO43" s="1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</row>
    <row r="44" spans="1:79" ht="14.25" x14ac:dyDescent="0.25">
      <c r="B44" s="12"/>
      <c r="C44" s="11"/>
      <c r="D44" s="11"/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9"/>
      <c r="Q44" s="9"/>
      <c r="R44" s="9"/>
      <c r="S44" s="7"/>
      <c r="T44" s="13"/>
      <c r="U44" s="13"/>
      <c r="V44" s="13"/>
      <c r="W44" s="13"/>
      <c r="X44" s="13"/>
      <c r="Y44" s="13"/>
      <c r="Z44" s="13"/>
      <c r="AA44" s="13"/>
      <c r="AB44" s="13"/>
      <c r="AC44" s="11"/>
      <c r="AD44" s="11"/>
      <c r="AE44" s="2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  <c r="BA44" s="1"/>
      <c r="BB44" s="1"/>
      <c r="BC44" s="1"/>
      <c r="BD44" s="1"/>
      <c r="BE44" s="1"/>
      <c r="BF44" s="1"/>
      <c r="BG44" s="1"/>
      <c r="BH44" s="1"/>
      <c r="BI44" s="1"/>
      <c r="BJ44" s="1"/>
      <c r="BK44" s="1"/>
      <c r="BL44" s="1"/>
      <c r="BM44" s="1"/>
      <c r="BN44" s="1"/>
      <c r="BO44" s="1"/>
      <c r="BP44" s="1"/>
      <c r="BQ44" s="1"/>
      <c r="BR44" s="1"/>
      <c r="BS44" s="1"/>
      <c r="BT44" s="1"/>
      <c r="BU44" s="1"/>
      <c r="BV44" s="1"/>
      <c r="BW44" s="1"/>
      <c r="BX44" s="1"/>
      <c r="BY44" s="1"/>
      <c r="BZ44" s="1"/>
      <c r="CA44" s="1"/>
    </row>
    <row r="45" spans="1:79" ht="14.25" x14ac:dyDescent="0.25">
      <c r="B45" s="12"/>
      <c r="C45" s="11"/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5"/>
      <c r="Q45" s="5"/>
      <c r="R45" s="5"/>
      <c r="S45" s="5"/>
      <c r="T45" s="6"/>
      <c r="U45" s="6"/>
      <c r="V45" s="6"/>
      <c r="W45" s="5"/>
      <c r="X45" s="5"/>
      <c r="Y45" s="5"/>
      <c r="Z45" s="5"/>
      <c r="AA45" s="5"/>
      <c r="AB45" s="4"/>
      <c r="AC45" s="2"/>
      <c r="AD45" s="2"/>
      <c r="AE45" s="2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  <c r="BA45" s="1"/>
      <c r="BB45" s="1"/>
      <c r="BC45" s="1"/>
      <c r="BD45" s="1"/>
      <c r="BE45" s="1"/>
      <c r="BF45" s="1"/>
      <c r="BG45" s="1"/>
      <c r="BH45" s="1"/>
      <c r="BI45" s="1"/>
      <c r="BJ45" s="1"/>
      <c r="BK45" s="1"/>
      <c r="BL45" s="1"/>
      <c r="BM45" s="1"/>
      <c r="BN45" s="1"/>
      <c r="BO45" s="1"/>
      <c r="BP45" s="1"/>
      <c r="BQ45" s="1"/>
      <c r="BR45" s="1"/>
      <c r="BS45" s="1"/>
      <c r="BT45" s="1"/>
      <c r="BU45" s="1"/>
      <c r="BV45" s="1"/>
      <c r="BW45" s="1"/>
      <c r="BX45" s="1"/>
      <c r="BY45" s="1"/>
      <c r="BZ45" s="1"/>
      <c r="CA45" s="1"/>
    </row>
    <row r="46" spans="1:79" ht="14.25" x14ac:dyDescent="0.2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8"/>
      <c r="P46" s="10"/>
      <c r="Q46" s="10"/>
      <c r="R46" s="10"/>
      <c r="S46" s="5"/>
      <c r="T46" s="7"/>
      <c r="U46" s="7"/>
      <c r="V46" s="7"/>
      <c r="W46" s="7"/>
      <c r="X46" s="7"/>
      <c r="Y46" s="7"/>
      <c r="Z46" s="7"/>
      <c r="AA46" s="7"/>
      <c r="AB46" s="4"/>
      <c r="AC46" s="2"/>
      <c r="AD46" s="2"/>
      <c r="AE46" s="2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  <c r="BA46" s="1"/>
      <c r="BB46" s="1"/>
      <c r="BC46" s="1"/>
      <c r="BD46" s="1"/>
      <c r="BE46" s="1"/>
      <c r="BF46" s="1"/>
      <c r="BG46" s="1"/>
      <c r="BH46" s="1"/>
      <c r="BI46" s="1"/>
      <c r="BJ46" s="1"/>
      <c r="BK46" s="1"/>
      <c r="BL46" s="1"/>
      <c r="BM46" s="1"/>
      <c r="BN46" s="1"/>
      <c r="BO46" s="1"/>
      <c r="BP46" s="1"/>
      <c r="BQ46" s="1"/>
      <c r="BR46" s="1"/>
      <c r="BS46" s="1"/>
      <c r="BT46" s="1"/>
      <c r="BU46" s="1"/>
      <c r="BV46" s="1"/>
      <c r="BW46" s="1"/>
      <c r="BX46" s="1"/>
      <c r="BY46" s="1"/>
      <c r="BZ46" s="1"/>
      <c r="CA46" s="1"/>
    </row>
    <row r="47" spans="1:79" ht="14.25" x14ac:dyDescent="0.2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8"/>
      <c r="P47" s="9"/>
      <c r="Q47" s="9"/>
      <c r="R47" s="9"/>
      <c r="S47" s="9"/>
      <c r="T47" s="6"/>
      <c r="U47" s="6"/>
      <c r="V47" s="6"/>
      <c r="W47" s="5"/>
      <c r="X47" s="5"/>
      <c r="Y47" s="5"/>
      <c r="Z47" s="5"/>
      <c r="AA47" s="5"/>
      <c r="AB47" s="4"/>
      <c r="AC47" s="2"/>
      <c r="AD47" s="2"/>
      <c r="AE47" s="2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  <c r="BA47" s="1"/>
      <c r="BB47" s="1"/>
      <c r="BC47" s="1"/>
      <c r="BD47" s="1"/>
      <c r="BE47" s="1"/>
      <c r="BF47" s="1"/>
      <c r="BG47" s="1"/>
      <c r="BH47" s="1"/>
      <c r="BI47" s="1"/>
      <c r="BJ47" s="1"/>
      <c r="BK47" s="1"/>
      <c r="BL47" s="1"/>
      <c r="BM47" s="1"/>
      <c r="BN47" s="1"/>
      <c r="BO47" s="1"/>
      <c r="BP47" s="1"/>
      <c r="BQ47" s="1"/>
      <c r="BR47" s="1"/>
      <c r="BS47" s="1"/>
      <c r="BT47" s="1"/>
      <c r="BU47" s="1"/>
      <c r="BV47" s="1"/>
      <c r="BW47" s="1"/>
      <c r="BX47" s="1"/>
      <c r="BY47" s="1"/>
      <c r="BZ47" s="1"/>
      <c r="CA47" s="1"/>
    </row>
    <row r="48" spans="1:79" ht="14.25" x14ac:dyDescent="0.2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8"/>
      <c r="P48" s="6"/>
      <c r="Q48" s="6"/>
      <c r="R48" s="6"/>
      <c r="S48" s="6"/>
      <c r="T48" s="6"/>
      <c r="U48" s="6"/>
      <c r="V48" s="7"/>
      <c r="W48" s="7"/>
      <c r="X48" s="7"/>
      <c r="Y48" s="7"/>
      <c r="Z48" s="7"/>
      <c r="AA48" s="7"/>
      <c r="AB48" s="4"/>
      <c r="AC48" s="2"/>
      <c r="AD48" s="2"/>
      <c r="AE48" s="2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  <c r="BA48" s="1"/>
      <c r="BB48" s="1"/>
      <c r="BC48" s="1"/>
      <c r="BD48" s="1"/>
      <c r="BE48" s="1"/>
      <c r="BF48" s="1"/>
      <c r="BG48" s="1"/>
      <c r="BH48" s="1"/>
      <c r="BI48" s="1"/>
      <c r="BJ48" s="1"/>
      <c r="BK48" s="1"/>
      <c r="BL48" s="1"/>
      <c r="BM48" s="1"/>
      <c r="BN48" s="1"/>
      <c r="BO48" s="1"/>
      <c r="BP48" s="1"/>
      <c r="BQ48" s="1"/>
      <c r="BR48" s="1"/>
      <c r="BS48" s="1"/>
      <c r="BT48" s="1"/>
      <c r="BU48" s="1"/>
      <c r="BV48" s="1"/>
      <c r="BW48" s="1"/>
      <c r="BX48" s="1"/>
      <c r="BY48" s="1"/>
      <c r="BZ48" s="1"/>
      <c r="CA48" s="1"/>
    </row>
    <row r="49" spans="2:79" ht="14.25" x14ac:dyDescent="0.2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6"/>
      <c r="Q49" s="6"/>
      <c r="R49" s="6"/>
      <c r="S49" s="6"/>
      <c r="T49" s="6"/>
      <c r="U49" s="6"/>
      <c r="V49" s="6"/>
      <c r="W49" s="5"/>
      <c r="X49" s="5"/>
      <c r="Y49" s="5"/>
      <c r="Z49" s="5"/>
      <c r="AA49" s="5"/>
      <c r="AB49" s="4"/>
      <c r="AC49" s="2"/>
      <c r="AD49" s="2"/>
      <c r="AE49" s="2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  <c r="BA49" s="1"/>
      <c r="BB49" s="1"/>
      <c r="BC49" s="1"/>
      <c r="BD49" s="1"/>
      <c r="BE49" s="1"/>
      <c r="BF49" s="1"/>
      <c r="BG49" s="1"/>
      <c r="BH49" s="1"/>
      <c r="BI49" s="1"/>
      <c r="BJ49" s="1"/>
      <c r="BK49" s="1"/>
      <c r="BL49" s="1"/>
      <c r="BM49" s="1"/>
      <c r="BN49" s="1"/>
      <c r="BO49" s="1"/>
      <c r="BP49" s="1"/>
      <c r="BQ49" s="1"/>
      <c r="BR49" s="1"/>
      <c r="BS49" s="1"/>
      <c r="BT49" s="1"/>
      <c r="BU49" s="1"/>
      <c r="BV49" s="1"/>
      <c r="BW49" s="1"/>
      <c r="BX49" s="1"/>
      <c r="BY49" s="1"/>
      <c r="BZ49" s="1"/>
      <c r="CA49" s="1"/>
    </row>
    <row r="50" spans="2:79" ht="14.25" x14ac:dyDescent="0.2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  <c r="BA50" s="1"/>
      <c r="BB50" s="1"/>
      <c r="BC50" s="1"/>
      <c r="BD50" s="1"/>
      <c r="BE50" s="1"/>
      <c r="BF50" s="1"/>
      <c r="BG50" s="1"/>
      <c r="BH50" s="1"/>
      <c r="BI50" s="1"/>
      <c r="BJ50" s="1"/>
      <c r="BK50" s="1"/>
      <c r="BL50" s="1"/>
      <c r="BM50" s="1"/>
      <c r="BN50" s="1"/>
      <c r="BO50" s="1"/>
      <c r="BP50" s="1"/>
      <c r="BQ50" s="1"/>
      <c r="BR50" s="1"/>
      <c r="BS50" s="1"/>
      <c r="BT50" s="1"/>
      <c r="BU50" s="1"/>
      <c r="BV50" s="1"/>
      <c r="BW50" s="1"/>
      <c r="BX50" s="1"/>
      <c r="BY50" s="1"/>
      <c r="BZ50" s="1"/>
      <c r="CA50" s="1"/>
    </row>
    <row r="51" spans="2:79" ht="14.25" x14ac:dyDescent="0.2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  <c r="BA51" s="1"/>
      <c r="BB51" s="1"/>
      <c r="BC51" s="1"/>
      <c r="BD51" s="1"/>
      <c r="BE51" s="1"/>
      <c r="BF51" s="1"/>
      <c r="BG51" s="1"/>
      <c r="BH51" s="1"/>
      <c r="BI51" s="1"/>
      <c r="BJ51" s="1"/>
      <c r="BK51" s="1"/>
      <c r="BL51" s="1"/>
      <c r="BM51" s="1"/>
      <c r="BN51" s="1"/>
      <c r="BO51" s="1"/>
      <c r="BP51" s="1"/>
      <c r="BQ51" s="1"/>
      <c r="BR51" s="1"/>
      <c r="BS51" s="1"/>
      <c r="BT51" s="1"/>
      <c r="BU51" s="1"/>
      <c r="BV51" s="1"/>
      <c r="BW51" s="1"/>
      <c r="BX51" s="1"/>
      <c r="BY51" s="1"/>
      <c r="BZ51" s="1"/>
      <c r="CA51" s="1"/>
    </row>
    <row r="52" spans="2:79" ht="14.25" x14ac:dyDescent="0.2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2"/>
      <c r="AD52" s="2"/>
      <c r="AE52" s="2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  <c r="BA52" s="1"/>
      <c r="BB52" s="1"/>
      <c r="BC52" s="1"/>
      <c r="BD52" s="1"/>
      <c r="BE52" s="1"/>
      <c r="BF52" s="1"/>
      <c r="BG52" s="1"/>
      <c r="BH52" s="1"/>
      <c r="BI52" s="1"/>
      <c r="BJ52" s="1"/>
      <c r="BK52" s="1"/>
      <c r="BL52" s="1"/>
      <c r="BM52" s="1"/>
      <c r="BN52" s="1"/>
      <c r="BO52" s="1"/>
      <c r="BP52" s="1"/>
      <c r="BQ52" s="1"/>
      <c r="BR52" s="1"/>
      <c r="BS52" s="1"/>
      <c r="BT52" s="1"/>
      <c r="BU52" s="1"/>
      <c r="BV52" s="1"/>
      <c r="BW52" s="1"/>
      <c r="BX52" s="1"/>
      <c r="BY52" s="1"/>
      <c r="BZ52" s="1"/>
      <c r="CA52" s="1"/>
    </row>
    <row r="53" spans="2:79" ht="14.25" x14ac:dyDescent="0.2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2"/>
      <c r="AD53" s="2"/>
      <c r="AE53" s="2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  <c r="BA53" s="1"/>
      <c r="BB53" s="1"/>
      <c r="BC53" s="1"/>
      <c r="BD53" s="1"/>
      <c r="BE53" s="1"/>
      <c r="BF53" s="1"/>
      <c r="BG53" s="1"/>
      <c r="BH53" s="1"/>
      <c r="BI53" s="1"/>
      <c r="BJ53" s="1"/>
      <c r="BK53" s="1"/>
      <c r="BL53" s="1"/>
      <c r="BM53" s="1"/>
      <c r="BN53" s="1"/>
      <c r="BO53" s="1"/>
      <c r="BP53" s="1"/>
      <c r="BQ53" s="1"/>
      <c r="BR53" s="1"/>
      <c r="BS53" s="1"/>
      <c r="BT53" s="1"/>
      <c r="BU53" s="1"/>
      <c r="BV53" s="1"/>
      <c r="BW53" s="1"/>
      <c r="BX53" s="1"/>
      <c r="BY53" s="1"/>
      <c r="BZ53" s="1"/>
      <c r="CA53" s="1"/>
    </row>
    <row r="54" spans="2:79" ht="14.25" x14ac:dyDescent="0.2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  <c r="BA54" s="1"/>
      <c r="BB54" s="1"/>
      <c r="BC54" s="1"/>
      <c r="BD54" s="1"/>
      <c r="BE54" s="1"/>
      <c r="BF54" s="1"/>
      <c r="BG54" s="1"/>
      <c r="BH54" s="1"/>
      <c r="BI54" s="1"/>
      <c r="BJ54" s="1"/>
      <c r="BK54" s="1"/>
      <c r="BL54" s="1"/>
      <c r="BM54" s="1"/>
      <c r="BN54" s="1"/>
      <c r="BO54" s="1"/>
      <c r="BP54" s="1"/>
      <c r="BQ54" s="1"/>
      <c r="BR54" s="1"/>
      <c r="BS54" s="1"/>
      <c r="BT54" s="1"/>
      <c r="BU54" s="1"/>
      <c r="BV54" s="1"/>
      <c r="BW54" s="1"/>
      <c r="BX54" s="1"/>
      <c r="BY54" s="1"/>
      <c r="BZ54" s="1"/>
      <c r="CA54" s="1"/>
    </row>
    <row r="55" spans="2:79" ht="14.25" x14ac:dyDescent="0.2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</row>
    <row r="56" spans="2:79" ht="14.25" x14ac:dyDescent="0.2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</row>
    <row r="57" spans="2:79" ht="14.25" x14ac:dyDescent="0.2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</row>
    <row r="58" spans="2:79" ht="14.25" x14ac:dyDescent="0.2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</row>
    <row r="59" spans="2:79" ht="14.25" x14ac:dyDescent="0.2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  <c r="BA59" s="1"/>
      <c r="BB59" s="1"/>
      <c r="BC59" s="1"/>
      <c r="BD59" s="1"/>
      <c r="BE59" s="1"/>
      <c r="BF59" s="1"/>
      <c r="BG59" s="1"/>
      <c r="BH59" s="1"/>
      <c r="BI59" s="1"/>
      <c r="BJ59" s="1"/>
      <c r="BK59" s="1"/>
      <c r="BL59" s="1"/>
      <c r="BM59" s="1"/>
      <c r="BN59" s="1"/>
      <c r="BO59" s="1"/>
      <c r="BP59" s="1"/>
      <c r="BQ59" s="1"/>
      <c r="BR59" s="1"/>
      <c r="BS59" s="1"/>
      <c r="BT59" s="1"/>
      <c r="BU59" s="1"/>
      <c r="BV59" s="1"/>
      <c r="BW59" s="1"/>
      <c r="BX59" s="1"/>
      <c r="BY59" s="1"/>
      <c r="BZ59" s="1"/>
      <c r="CA59" s="1"/>
    </row>
    <row r="60" spans="2:79" ht="14.25" x14ac:dyDescent="0.2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</row>
    <row r="61" spans="2:79" ht="14.25" x14ac:dyDescent="0.2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</row>
    <row r="62" spans="2:79" ht="14.25" x14ac:dyDescent="0.2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</row>
    <row r="63" spans="2:79" ht="14.25" x14ac:dyDescent="0.2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</row>
    <row r="64" spans="2:79" ht="14.25" x14ac:dyDescent="0.2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</row>
    <row r="65" spans="2:79" ht="14.25" x14ac:dyDescent="0.2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</row>
    <row r="66" spans="2:79" ht="14.25" x14ac:dyDescent="0.2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  <c r="BA66" s="1"/>
      <c r="BB66" s="1"/>
      <c r="BC66" s="1"/>
      <c r="BD66" s="1"/>
      <c r="BE66" s="1"/>
      <c r="BF66" s="1"/>
      <c r="BG66" s="1"/>
      <c r="BH66" s="1"/>
      <c r="BI66" s="1"/>
      <c r="BJ66" s="1"/>
      <c r="BK66" s="1"/>
      <c r="BL66" s="1"/>
      <c r="BM66" s="1"/>
      <c r="BN66" s="1"/>
      <c r="BO66" s="1"/>
      <c r="BP66" s="1"/>
      <c r="BQ66" s="1"/>
      <c r="BR66" s="1"/>
      <c r="BS66" s="1"/>
      <c r="BT66" s="1"/>
      <c r="BU66" s="1"/>
      <c r="BV66" s="1"/>
      <c r="BW66" s="1"/>
      <c r="BX66" s="1"/>
      <c r="BY66" s="1"/>
      <c r="BZ66" s="1"/>
      <c r="CA66" s="1"/>
    </row>
    <row r="67" spans="2:79" ht="14.25" x14ac:dyDescent="0.2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  <c r="BA67" s="1"/>
      <c r="BB67" s="1"/>
      <c r="BC67" s="1"/>
      <c r="BD67" s="1"/>
      <c r="BE67" s="1"/>
      <c r="BF67" s="1"/>
      <c r="BG67" s="1"/>
      <c r="BH67" s="1"/>
      <c r="BI67" s="1"/>
      <c r="BJ67" s="1"/>
      <c r="BK67" s="1"/>
      <c r="BL67" s="1"/>
      <c r="BM67" s="1"/>
      <c r="BN67" s="1"/>
      <c r="BO67" s="1"/>
      <c r="BP67" s="1"/>
      <c r="BQ67" s="1"/>
      <c r="BR67" s="1"/>
      <c r="BS67" s="1"/>
      <c r="BT67" s="1"/>
      <c r="BU67" s="1"/>
      <c r="BV67" s="1"/>
      <c r="BW67" s="1"/>
      <c r="BX67" s="1"/>
      <c r="BY67" s="1"/>
      <c r="BZ67" s="1"/>
      <c r="CA67" s="1"/>
    </row>
    <row r="68" spans="2:79" ht="14.25" x14ac:dyDescent="0.2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  <c r="BA68" s="1"/>
      <c r="BB68" s="1"/>
      <c r="BC68" s="1"/>
      <c r="BD68" s="1"/>
      <c r="BE68" s="1"/>
      <c r="BF68" s="1"/>
      <c r="BG68" s="1"/>
      <c r="BH68" s="1"/>
      <c r="BI68" s="1"/>
      <c r="BJ68" s="1"/>
      <c r="BK68" s="1"/>
      <c r="BL68" s="1"/>
      <c r="BM68" s="1"/>
      <c r="BN68" s="1"/>
      <c r="BO68" s="1"/>
      <c r="BP68" s="1"/>
      <c r="BQ68" s="1"/>
      <c r="BR68" s="1"/>
      <c r="BS68" s="1"/>
      <c r="BT68" s="1"/>
      <c r="BU68" s="1"/>
      <c r="BV68" s="1"/>
      <c r="BW68" s="1"/>
      <c r="BX68" s="1"/>
      <c r="BY68" s="1"/>
      <c r="BZ68" s="1"/>
      <c r="CA68" s="1"/>
    </row>
    <row r="69" spans="2:79" ht="14.25" x14ac:dyDescent="0.2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1"/>
      <c r="AG69" s="1"/>
      <c r="AH69" s="1"/>
      <c r="AI69" s="1"/>
      <c r="AJ69" s="1"/>
      <c r="AK69" s="1"/>
      <c r="AL69" s="1"/>
      <c r="AM69" s="1"/>
      <c r="AN69" s="1"/>
      <c r="AO69" s="1"/>
      <c r="AP69" s="1"/>
      <c r="AQ69" s="1"/>
      <c r="AR69" s="1"/>
      <c r="AS69" s="1"/>
      <c r="AT69" s="1"/>
      <c r="AU69" s="1"/>
      <c r="AV69" s="1"/>
      <c r="AW69" s="1"/>
      <c r="AX69" s="1"/>
      <c r="AY69" s="1"/>
      <c r="AZ69" s="1"/>
      <c r="BA69" s="1"/>
      <c r="BB69" s="1"/>
      <c r="BC69" s="1"/>
      <c r="BD69" s="1"/>
      <c r="BE69" s="1"/>
      <c r="BF69" s="1"/>
      <c r="BG69" s="1"/>
      <c r="BH69" s="1"/>
      <c r="BI69" s="1"/>
      <c r="BJ69" s="1"/>
      <c r="BK69" s="1"/>
      <c r="BL69" s="1"/>
      <c r="BM69" s="1"/>
      <c r="BN69" s="1"/>
      <c r="BO69" s="1"/>
      <c r="BP69" s="1"/>
      <c r="BQ69" s="1"/>
      <c r="BR69" s="1"/>
      <c r="BS69" s="1"/>
      <c r="BT69" s="1"/>
      <c r="BU69" s="1"/>
      <c r="BV69" s="1"/>
      <c r="BW69" s="1"/>
      <c r="BX69" s="1"/>
      <c r="BY69" s="1"/>
      <c r="BZ69" s="1"/>
      <c r="CA69" s="1"/>
    </row>
    <row r="70" spans="2:79" ht="14.25" x14ac:dyDescent="0.2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1"/>
      <c r="AG70" s="1"/>
      <c r="AH70" s="1"/>
      <c r="AI70" s="1"/>
      <c r="AJ70" s="1"/>
      <c r="AK70" s="1"/>
      <c r="AL70" s="1"/>
      <c r="AM70" s="1"/>
      <c r="AN70" s="1"/>
      <c r="AO70" s="1"/>
      <c r="AP70" s="1"/>
      <c r="AQ70" s="1"/>
      <c r="AR70" s="1"/>
      <c r="AS70" s="1"/>
      <c r="AT70" s="1"/>
      <c r="AU70" s="1"/>
      <c r="AV70" s="1"/>
      <c r="AW70" s="1"/>
      <c r="AX70" s="1"/>
      <c r="AY70" s="1"/>
      <c r="AZ70" s="1"/>
      <c r="BA70" s="1"/>
      <c r="BB70" s="1"/>
      <c r="BC70" s="1"/>
      <c r="BD70" s="1"/>
      <c r="BE70" s="1"/>
      <c r="BF70" s="1"/>
      <c r="BG70" s="1"/>
      <c r="BH70" s="1"/>
      <c r="BI70" s="1"/>
      <c r="BJ70" s="1"/>
      <c r="BK70" s="1"/>
      <c r="BL70" s="1"/>
      <c r="BM70" s="1"/>
      <c r="BN70" s="1"/>
      <c r="BO70" s="1"/>
      <c r="BP70" s="1"/>
      <c r="BQ70" s="1"/>
      <c r="BR70" s="1"/>
      <c r="BS70" s="1"/>
      <c r="BT70" s="1"/>
      <c r="BU70" s="1"/>
      <c r="BV70" s="1"/>
      <c r="BW70" s="1"/>
      <c r="BX70" s="1"/>
      <c r="BY70" s="1"/>
      <c r="BZ70" s="1"/>
      <c r="CA70" s="1"/>
    </row>
    <row r="71" spans="2:79" ht="14.25" x14ac:dyDescent="0.2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1"/>
      <c r="AG71" s="1"/>
      <c r="AH71" s="1"/>
      <c r="AI71" s="1"/>
      <c r="AJ71" s="1"/>
      <c r="AK71" s="1"/>
      <c r="AL71" s="1"/>
      <c r="AM71" s="1"/>
      <c r="AN71" s="1"/>
      <c r="AO71" s="1"/>
      <c r="AP71" s="1"/>
      <c r="AQ71" s="1"/>
      <c r="AR71" s="1"/>
      <c r="AS71" s="1"/>
      <c r="AT71" s="1"/>
      <c r="AU71" s="1"/>
      <c r="AV71" s="1"/>
      <c r="AW71" s="1"/>
      <c r="AX71" s="1"/>
      <c r="AY71" s="1"/>
      <c r="AZ71" s="1"/>
      <c r="BA71" s="1"/>
      <c r="BB71" s="1"/>
      <c r="BC71" s="1"/>
      <c r="BD71" s="1"/>
      <c r="BE71" s="1"/>
      <c r="BF71" s="1"/>
      <c r="BG71" s="1"/>
      <c r="BH71" s="1"/>
      <c r="BI71" s="1"/>
      <c r="BJ71" s="1"/>
      <c r="BK71" s="1"/>
      <c r="BL71" s="1"/>
      <c r="BM71" s="1"/>
      <c r="BN71" s="1"/>
      <c r="BO71" s="1"/>
      <c r="BP71" s="1"/>
      <c r="BQ71" s="1"/>
      <c r="BR71" s="1"/>
      <c r="BS71" s="1"/>
      <c r="BT71" s="1"/>
      <c r="BU71" s="1"/>
      <c r="BV71" s="1"/>
      <c r="BW71" s="1"/>
      <c r="BX71" s="1"/>
      <c r="BY71" s="1"/>
      <c r="BZ71" s="1"/>
      <c r="CA71" s="1"/>
    </row>
    <row r="72" spans="2:79" ht="14.25" x14ac:dyDescent="0.2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1"/>
      <c r="AG72" s="1"/>
      <c r="AH72" s="1"/>
      <c r="AI72" s="1"/>
      <c r="AJ72" s="1"/>
      <c r="AK72" s="1"/>
      <c r="AL72" s="1"/>
      <c r="AM72" s="1"/>
      <c r="AN72" s="1"/>
      <c r="AO72" s="1"/>
      <c r="AP72" s="1"/>
      <c r="AQ72" s="1"/>
      <c r="AR72" s="1"/>
      <c r="AS72" s="1"/>
      <c r="AT72" s="1"/>
      <c r="AU72" s="1"/>
      <c r="AV72" s="1"/>
      <c r="AW72" s="1"/>
      <c r="AX72" s="1"/>
      <c r="AY72" s="1"/>
      <c r="AZ72" s="1"/>
      <c r="BA72" s="1"/>
      <c r="BB72" s="1"/>
      <c r="BC72" s="1"/>
      <c r="BD72" s="1"/>
      <c r="BE72" s="1"/>
      <c r="BF72" s="1"/>
      <c r="BG72" s="1"/>
      <c r="BH72" s="1"/>
      <c r="BI72" s="1"/>
      <c r="BJ72" s="1"/>
      <c r="BK72" s="1"/>
      <c r="BL72" s="1"/>
      <c r="BM72" s="1"/>
      <c r="BN72" s="1"/>
      <c r="BO72" s="1"/>
      <c r="BP72" s="1"/>
      <c r="BQ72" s="1"/>
      <c r="BR72" s="1"/>
      <c r="BS72" s="1"/>
      <c r="BT72" s="1"/>
      <c r="BU72" s="1"/>
      <c r="BV72" s="1"/>
      <c r="BW72" s="1"/>
      <c r="BX72" s="1"/>
      <c r="BY72" s="1"/>
      <c r="BZ72" s="1"/>
      <c r="CA72" s="1"/>
    </row>
    <row r="73" spans="2:79" ht="14.25" x14ac:dyDescent="0.2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1"/>
      <c r="AG73" s="1"/>
      <c r="AH73" s="1"/>
      <c r="AI73" s="1"/>
      <c r="AJ73" s="1"/>
      <c r="AK73" s="1"/>
      <c r="AL73" s="1"/>
      <c r="AM73" s="1"/>
      <c r="AN73" s="1"/>
      <c r="AO73" s="1"/>
      <c r="AP73" s="1"/>
      <c r="AQ73" s="1"/>
      <c r="AR73" s="1"/>
      <c r="AS73" s="1"/>
      <c r="AT73" s="1"/>
      <c r="AU73" s="1"/>
      <c r="AV73" s="1"/>
      <c r="AW73" s="1"/>
      <c r="AX73" s="1"/>
      <c r="AY73" s="1"/>
      <c r="AZ73" s="1"/>
      <c r="BA73" s="1"/>
      <c r="BB73" s="1"/>
      <c r="BC73" s="1"/>
      <c r="BD73" s="1"/>
      <c r="BE73" s="1"/>
      <c r="BF73" s="1"/>
      <c r="BG73" s="1"/>
      <c r="BH73" s="1"/>
      <c r="BI73" s="1"/>
      <c r="BJ73" s="1"/>
      <c r="BK73" s="1"/>
      <c r="BL73" s="1"/>
      <c r="BM73" s="1"/>
      <c r="BN73" s="1"/>
      <c r="BO73" s="1"/>
      <c r="BP73" s="1"/>
      <c r="BQ73" s="1"/>
      <c r="BR73" s="1"/>
      <c r="BS73" s="1"/>
      <c r="BT73" s="1"/>
      <c r="BU73" s="1"/>
      <c r="BV73" s="1"/>
      <c r="BW73" s="1"/>
      <c r="BX73" s="1"/>
      <c r="BY73" s="1"/>
      <c r="BZ73" s="1"/>
      <c r="CA73" s="1"/>
    </row>
    <row r="74" spans="2:79" ht="14.25" x14ac:dyDescent="0.2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1"/>
      <c r="AG74" s="1"/>
      <c r="AH74" s="1"/>
      <c r="AI74" s="1"/>
      <c r="AJ74" s="1"/>
      <c r="AK74" s="1"/>
      <c r="AL74" s="1"/>
      <c r="AM74" s="1"/>
      <c r="AN74" s="1"/>
      <c r="AO74" s="1"/>
      <c r="AP74" s="1"/>
      <c r="AQ74" s="1"/>
      <c r="AR74" s="1"/>
      <c r="AS74" s="1"/>
      <c r="AT74" s="1"/>
      <c r="AU74" s="1"/>
      <c r="AV74" s="1"/>
      <c r="AW74" s="1"/>
      <c r="AX74" s="1"/>
      <c r="AY74" s="1"/>
      <c r="AZ74" s="1"/>
      <c r="BA74" s="1"/>
      <c r="BB74" s="1"/>
      <c r="BC74" s="1"/>
      <c r="BD74" s="1"/>
      <c r="BE74" s="1"/>
      <c r="BF74" s="1"/>
      <c r="BG74" s="1"/>
      <c r="BH74" s="1"/>
      <c r="BI74" s="1"/>
      <c r="BJ74" s="1"/>
      <c r="BK74" s="1"/>
      <c r="BL74" s="1"/>
      <c r="BM74" s="1"/>
      <c r="BN74" s="1"/>
      <c r="BO74" s="1"/>
      <c r="BP74" s="1"/>
      <c r="BQ74" s="1"/>
      <c r="BR74" s="1"/>
      <c r="BS74" s="1"/>
      <c r="BT74" s="1"/>
      <c r="BU74" s="1"/>
      <c r="BV74" s="1"/>
      <c r="BW74" s="1"/>
      <c r="BX74" s="1"/>
      <c r="BY74" s="1"/>
      <c r="BZ74" s="1"/>
      <c r="CA74" s="1"/>
    </row>
    <row r="75" spans="2:79" ht="14.25" x14ac:dyDescent="0.2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1"/>
      <c r="AG75" s="1"/>
      <c r="AH75" s="1"/>
      <c r="AI75" s="1"/>
      <c r="AJ75" s="1"/>
      <c r="AK75" s="1"/>
      <c r="AL75" s="1"/>
      <c r="AM75" s="1"/>
      <c r="AN75" s="1"/>
      <c r="AO75" s="1"/>
      <c r="AP75" s="1"/>
      <c r="AQ75" s="1"/>
      <c r="AR75" s="1"/>
      <c r="AS75" s="1"/>
      <c r="AT75" s="1"/>
      <c r="AU75" s="1"/>
      <c r="AV75" s="1"/>
      <c r="AW75" s="1"/>
      <c r="AX75" s="1"/>
      <c r="AY75" s="1"/>
      <c r="AZ75" s="1"/>
      <c r="BA75" s="1"/>
      <c r="BB75" s="1"/>
      <c r="BC75" s="1"/>
      <c r="BD75" s="1"/>
      <c r="BE75" s="1"/>
      <c r="BF75" s="1"/>
      <c r="BG75" s="1"/>
      <c r="BH75" s="1"/>
      <c r="BI75" s="1"/>
      <c r="BJ75" s="1"/>
      <c r="BK75" s="1"/>
      <c r="BL75" s="1"/>
      <c r="BM75" s="1"/>
      <c r="BN75" s="1"/>
      <c r="BO75" s="1"/>
      <c r="BP75" s="1"/>
      <c r="BQ75" s="1"/>
      <c r="BR75" s="1"/>
      <c r="BS75" s="1"/>
      <c r="BT75" s="1"/>
      <c r="BU75" s="1"/>
      <c r="BV75" s="1"/>
      <c r="BW75" s="1"/>
      <c r="BX75" s="1"/>
      <c r="BY75" s="1"/>
      <c r="BZ75" s="1"/>
      <c r="CA75" s="1"/>
    </row>
    <row r="76" spans="2:79" ht="14.25" x14ac:dyDescent="0.2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1"/>
      <c r="AG76" s="1"/>
      <c r="AH76" s="1"/>
      <c r="AI76" s="1"/>
      <c r="AJ76" s="1"/>
      <c r="AK76" s="1"/>
      <c r="AL76" s="1"/>
      <c r="AM76" s="1"/>
      <c r="AN76" s="1"/>
      <c r="AO76" s="1"/>
      <c r="AP76" s="1"/>
      <c r="AQ76" s="1"/>
      <c r="AR76" s="1"/>
      <c r="AS76" s="1"/>
      <c r="AT76" s="1"/>
      <c r="AU76" s="1"/>
      <c r="AV76" s="1"/>
      <c r="AW76" s="1"/>
      <c r="AX76" s="1"/>
      <c r="AY76" s="1"/>
      <c r="AZ76" s="1"/>
      <c r="BA76" s="1"/>
      <c r="BB76" s="1"/>
      <c r="BC76" s="1"/>
      <c r="BD76" s="1"/>
      <c r="BE76" s="1"/>
      <c r="BF76" s="1"/>
      <c r="BG76" s="1"/>
      <c r="BH76" s="1"/>
      <c r="BI76" s="1"/>
      <c r="BJ76" s="1"/>
      <c r="BK76" s="1"/>
      <c r="BL76" s="1"/>
      <c r="BM76" s="1"/>
      <c r="BN76" s="1"/>
      <c r="BO76" s="1"/>
      <c r="BP76" s="1"/>
      <c r="BQ76" s="1"/>
      <c r="BR76" s="1"/>
      <c r="BS76" s="1"/>
      <c r="BT76" s="1"/>
      <c r="BU76" s="1"/>
      <c r="BV76" s="1"/>
      <c r="BW76" s="1"/>
      <c r="BX76" s="1"/>
      <c r="BY76" s="1"/>
      <c r="BZ76" s="1"/>
      <c r="CA76" s="1"/>
    </row>
    <row r="77" spans="2:79" ht="14.25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1"/>
      <c r="AG77" s="1"/>
      <c r="AH77" s="1"/>
      <c r="AI77" s="1"/>
      <c r="AJ77" s="1"/>
      <c r="AK77" s="1"/>
      <c r="AL77" s="1"/>
      <c r="AM77" s="1"/>
      <c r="AN77" s="1"/>
      <c r="AO77" s="1"/>
      <c r="AP77" s="1"/>
      <c r="AQ77" s="1"/>
      <c r="AR77" s="1"/>
      <c r="AS77" s="1"/>
      <c r="AT77" s="1"/>
      <c r="AU77" s="1"/>
      <c r="AV77" s="1"/>
      <c r="AW77" s="1"/>
      <c r="AX77" s="1"/>
      <c r="AY77" s="1"/>
      <c r="AZ77" s="1"/>
      <c r="BA77" s="1"/>
      <c r="BB77" s="1"/>
      <c r="BC77" s="1"/>
      <c r="BD77" s="1"/>
      <c r="BE77" s="1"/>
      <c r="BF77" s="1"/>
      <c r="BG77" s="1"/>
      <c r="BH77" s="1"/>
      <c r="BI77" s="1"/>
      <c r="BJ77" s="1"/>
      <c r="BK77" s="1"/>
      <c r="BL77" s="1"/>
      <c r="BM77" s="1"/>
      <c r="BN77" s="1"/>
      <c r="BO77" s="1"/>
      <c r="BP77" s="1"/>
      <c r="BQ77" s="1"/>
      <c r="BR77" s="1"/>
      <c r="BS77" s="1"/>
      <c r="BT77" s="1"/>
      <c r="BU77" s="1"/>
      <c r="BV77" s="1"/>
      <c r="BW77" s="1"/>
      <c r="BX77" s="1"/>
      <c r="BY77" s="1"/>
      <c r="BZ77" s="1"/>
      <c r="CA77" s="1"/>
    </row>
    <row r="78" spans="2:79" ht="14.25" x14ac:dyDescent="0.2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1"/>
      <c r="AG78" s="1"/>
      <c r="AH78" s="1"/>
      <c r="AI78" s="1"/>
      <c r="AJ78" s="1"/>
      <c r="AK78" s="1"/>
      <c r="AL78" s="1"/>
      <c r="AM78" s="1"/>
      <c r="AN78" s="1"/>
      <c r="AO78" s="1"/>
      <c r="AP78" s="1"/>
      <c r="AQ78" s="1"/>
      <c r="AR78" s="1"/>
      <c r="AS78" s="1"/>
      <c r="AT78" s="1"/>
      <c r="AU78" s="1"/>
      <c r="AV78" s="1"/>
      <c r="AW78" s="1"/>
      <c r="AX78" s="1"/>
      <c r="AY78" s="1"/>
      <c r="AZ78" s="1"/>
      <c r="BA78" s="1"/>
      <c r="BB78" s="1"/>
      <c r="BC78" s="1"/>
      <c r="BD78" s="1"/>
      <c r="BE78" s="1"/>
      <c r="BF78" s="1"/>
      <c r="BG78" s="1"/>
      <c r="BH78" s="1"/>
      <c r="BI78" s="1"/>
      <c r="BJ78" s="1"/>
      <c r="BK78" s="1"/>
      <c r="BL78" s="1"/>
      <c r="BM78" s="1"/>
      <c r="BN78" s="1"/>
      <c r="BO78" s="1"/>
      <c r="BP78" s="1"/>
      <c r="BQ78" s="1"/>
      <c r="BR78" s="1"/>
      <c r="BS78" s="1"/>
      <c r="BT78" s="1"/>
      <c r="BU78" s="1"/>
      <c r="BV78" s="1"/>
      <c r="BW78" s="1"/>
      <c r="BX78" s="1"/>
      <c r="BY78" s="1"/>
      <c r="BZ78" s="1"/>
      <c r="CA78" s="1"/>
    </row>
    <row r="79" spans="2:79" ht="14.25" x14ac:dyDescent="0.2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1"/>
      <c r="AG79" s="1"/>
      <c r="AH79" s="1"/>
      <c r="AI79" s="1"/>
      <c r="AJ79" s="1"/>
      <c r="AK79" s="1"/>
      <c r="AL79" s="1"/>
      <c r="AM79" s="1"/>
      <c r="AN79" s="1"/>
      <c r="AO79" s="1"/>
      <c r="AP79" s="1"/>
      <c r="AQ79" s="1"/>
      <c r="AR79" s="1"/>
      <c r="AS79" s="1"/>
      <c r="AT79" s="1"/>
      <c r="AU79" s="1"/>
      <c r="AV79" s="1"/>
      <c r="AW79" s="1"/>
      <c r="AX79" s="1"/>
      <c r="AY79" s="1"/>
      <c r="AZ79" s="1"/>
      <c r="BA79" s="1"/>
      <c r="BB79" s="1"/>
      <c r="BC79" s="1"/>
      <c r="BD79" s="1"/>
      <c r="BE79" s="1"/>
      <c r="BF79" s="1"/>
      <c r="BG79" s="1"/>
      <c r="BH79" s="1"/>
      <c r="BI79" s="1"/>
      <c r="BJ79" s="1"/>
      <c r="BK79" s="1"/>
      <c r="BL79" s="1"/>
      <c r="BM79" s="1"/>
      <c r="BN79" s="1"/>
      <c r="BO79" s="1"/>
      <c r="BP79" s="1"/>
      <c r="BQ79" s="1"/>
      <c r="BR79" s="1"/>
      <c r="BS79" s="1"/>
      <c r="BT79" s="1"/>
      <c r="BU79" s="1"/>
      <c r="BV79" s="1"/>
      <c r="BW79" s="1"/>
      <c r="BX79" s="1"/>
      <c r="BY79" s="1"/>
      <c r="BZ79" s="1"/>
      <c r="CA79" s="1"/>
    </row>
    <row r="80" spans="2:79" ht="14.25" x14ac:dyDescent="0.2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</row>
    <row r="81" spans="2:79" ht="14.25" x14ac:dyDescent="0.2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</row>
    <row r="82" spans="2:79" ht="14.25" x14ac:dyDescent="0.2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1"/>
      <c r="AG82" s="1"/>
      <c r="AH82" s="1"/>
      <c r="AI82" s="1"/>
      <c r="AJ82" s="1"/>
      <c r="AK82" s="1"/>
      <c r="AL82" s="1"/>
      <c r="AM82" s="1"/>
      <c r="AN82" s="1"/>
      <c r="AO82" s="1"/>
      <c r="AP82" s="1"/>
      <c r="AQ82" s="1"/>
      <c r="AR82" s="1"/>
      <c r="AS82" s="1"/>
      <c r="AT82" s="1"/>
      <c r="AU82" s="1"/>
      <c r="AV82" s="1"/>
      <c r="AW82" s="1"/>
      <c r="AX82" s="1"/>
      <c r="AY82" s="1"/>
      <c r="AZ82" s="1"/>
      <c r="BA82" s="1"/>
      <c r="BB82" s="1"/>
      <c r="BC82" s="1"/>
      <c r="BD82" s="1"/>
      <c r="BE82" s="1"/>
      <c r="BF82" s="1"/>
      <c r="BG82" s="1"/>
      <c r="BH82" s="1"/>
      <c r="BI82" s="1"/>
      <c r="BJ82" s="1"/>
      <c r="BK82" s="1"/>
      <c r="BL82" s="1"/>
      <c r="BM82" s="1"/>
      <c r="BN82" s="1"/>
      <c r="BO82" s="1"/>
      <c r="BP82" s="1"/>
      <c r="BQ82" s="1"/>
      <c r="BR82" s="1"/>
      <c r="BS82" s="1"/>
      <c r="BT82" s="1"/>
      <c r="BU82" s="1"/>
      <c r="BV82" s="1"/>
      <c r="BW82" s="1"/>
      <c r="BX82" s="1"/>
      <c r="BY82" s="1"/>
      <c r="BZ82" s="1"/>
      <c r="CA82" s="1"/>
    </row>
    <row r="83" spans="2:79" ht="14.25" x14ac:dyDescent="0.2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1"/>
      <c r="AG83" s="1"/>
      <c r="AH83" s="1"/>
      <c r="AI83" s="1"/>
      <c r="AJ83" s="1"/>
      <c r="AK83" s="1"/>
      <c r="AL83" s="1"/>
      <c r="AM83" s="1"/>
      <c r="AN83" s="1"/>
      <c r="AO83" s="1"/>
      <c r="AP83" s="1"/>
      <c r="AQ83" s="1"/>
      <c r="AR83" s="1"/>
      <c r="AS83" s="1"/>
      <c r="AT83" s="1"/>
      <c r="AU83" s="1"/>
      <c r="AV83" s="1"/>
      <c r="AW83" s="1"/>
      <c r="AX83" s="1"/>
      <c r="AY83" s="1"/>
      <c r="AZ83" s="1"/>
      <c r="BA83" s="1"/>
      <c r="BB83" s="1"/>
      <c r="BC83" s="1"/>
      <c r="BD83" s="1"/>
      <c r="BE83" s="1"/>
      <c r="BF83" s="1"/>
      <c r="BG83" s="1"/>
      <c r="BH83" s="1"/>
      <c r="BI83" s="1"/>
      <c r="BJ83" s="1"/>
      <c r="BK83" s="1"/>
      <c r="BL83" s="1"/>
      <c r="BM83" s="1"/>
      <c r="BN83" s="1"/>
      <c r="BO83" s="1"/>
      <c r="BP83" s="1"/>
      <c r="BQ83" s="1"/>
      <c r="BR83" s="1"/>
      <c r="BS83" s="1"/>
      <c r="BT83" s="1"/>
      <c r="BU83" s="1"/>
      <c r="BV83" s="1"/>
      <c r="BW83" s="1"/>
      <c r="BX83" s="1"/>
      <c r="BY83" s="1"/>
      <c r="BZ83" s="1"/>
      <c r="CA83" s="1"/>
    </row>
    <row r="84" spans="2:79" ht="14.25" x14ac:dyDescent="0.2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1"/>
      <c r="AG84" s="1"/>
      <c r="AH84" s="1"/>
      <c r="AI84" s="1"/>
      <c r="AJ84" s="1"/>
      <c r="AK84" s="1"/>
      <c r="AL84" s="1"/>
      <c r="AM84" s="1"/>
      <c r="AN84" s="1"/>
      <c r="AO84" s="1"/>
      <c r="AP84" s="1"/>
      <c r="AQ84" s="1"/>
      <c r="AR84" s="1"/>
      <c r="AS84" s="1"/>
      <c r="AT84" s="1"/>
      <c r="AU84" s="1"/>
      <c r="AV84" s="1"/>
      <c r="AW84" s="1"/>
      <c r="AX84" s="1"/>
      <c r="AY84" s="1"/>
      <c r="AZ84" s="1"/>
      <c r="BA84" s="1"/>
      <c r="BB84" s="1"/>
      <c r="BC84" s="1"/>
      <c r="BD84" s="1"/>
      <c r="BE84" s="1"/>
      <c r="BF84" s="1"/>
      <c r="BG84" s="1"/>
      <c r="BH84" s="1"/>
      <c r="BI84" s="1"/>
      <c r="BJ84" s="1"/>
      <c r="BK84" s="1"/>
      <c r="BL84" s="1"/>
      <c r="BM84" s="1"/>
      <c r="BN84" s="1"/>
      <c r="BO84" s="1"/>
      <c r="BP84" s="1"/>
      <c r="BQ84" s="1"/>
      <c r="BR84" s="1"/>
      <c r="BS84" s="1"/>
      <c r="BT84" s="1"/>
      <c r="BU84" s="1"/>
      <c r="BV84" s="1"/>
      <c r="BW84" s="1"/>
      <c r="BX84" s="1"/>
      <c r="BY84" s="1"/>
      <c r="BZ84" s="1"/>
      <c r="CA84" s="1"/>
    </row>
    <row r="85" spans="2:79" ht="14.25" x14ac:dyDescent="0.2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1"/>
      <c r="AG85" s="1"/>
      <c r="AH85" s="1"/>
      <c r="AI85" s="1"/>
      <c r="AJ85" s="1"/>
      <c r="AK85" s="1"/>
      <c r="AL85" s="1"/>
      <c r="AM85" s="1"/>
      <c r="AN85" s="1"/>
      <c r="AO85" s="1"/>
      <c r="AP85" s="1"/>
      <c r="AQ85" s="1"/>
      <c r="AR85" s="1"/>
      <c r="AS85" s="1"/>
      <c r="AT85" s="1"/>
      <c r="AU85" s="1"/>
      <c r="AV85" s="1"/>
      <c r="AW85" s="1"/>
      <c r="AX85" s="1"/>
      <c r="AY85" s="1"/>
      <c r="AZ85" s="1"/>
      <c r="BA85" s="1"/>
      <c r="BB85" s="1"/>
      <c r="BC85" s="1"/>
      <c r="BD85" s="1"/>
      <c r="BE85" s="1"/>
      <c r="BF85" s="1"/>
      <c r="BG85" s="1"/>
      <c r="BH85" s="1"/>
      <c r="BI85" s="1"/>
      <c r="BJ85" s="1"/>
      <c r="BK85" s="1"/>
      <c r="BL85" s="1"/>
      <c r="BM85" s="1"/>
      <c r="BN85" s="1"/>
      <c r="BO85" s="1"/>
      <c r="BP85" s="1"/>
      <c r="BQ85" s="1"/>
      <c r="BR85" s="1"/>
      <c r="BS85" s="1"/>
      <c r="BT85" s="1"/>
      <c r="BU85" s="1"/>
      <c r="BV85" s="1"/>
      <c r="BW85" s="1"/>
      <c r="BX85" s="1"/>
      <c r="BY85" s="1"/>
      <c r="BZ85" s="1"/>
      <c r="CA85" s="1"/>
    </row>
    <row r="86" spans="2:79" ht="14.25" x14ac:dyDescent="0.2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1"/>
      <c r="AG86" s="1"/>
      <c r="AH86" s="1"/>
      <c r="AI86" s="1"/>
      <c r="AJ86" s="1"/>
      <c r="AK86" s="1"/>
      <c r="AL86" s="1"/>
      <c r="AM86" s="1"/>
      <c r="AN86" s="1"/>
      <c r="AO86" s="1"/>
      <c r="AP86" s="1"/>
      <c r="AQ86" s="1"/>
      <c r="AR86" s="1"/>
      <c r="AS86" s="1"/>
      <c r="AT86" s="1"/>
      <c r="AU86" s="1"/>
      <c r="AV86" s="1"/>
      <c r="AW86" s="1"/>
      <c r="AX86" s="1"/>
      <c r="AY86" s="1"/>
      <c r="AZ86" s="1"/>
      <c r="BA86" s="1"/>
      <c r="BB86" s="1"/>
      <c r="BC86" s="1"/>
      <c r="BD86" s="1"/>
      <c r="BE86" s="1"/>
      <c r="BF86" s="1"/>
      <c r="BG86" s="1"/>
      <c r="BH86" s="1"/>
      <c r="BI86" s="1"/>
      <c r="BJ86" s="1"/>
      <c r="BK86" s="1"/>
      <c r="BL86" s="1"/>
      <c r="BM86" s="1"/>
      <c r="BN86" s="1"/>
      <c r="BO86" s="1"/>
      <c r="BP86" s="1"/>
      <c r="BQ86" s="1"/>
      <c r="BR86" s="1"/>
      <c r="BS86" s="1"/>
      <c r="BT86" s="1"/>
      <c r="BU86" s="1"/>
      <c r="BV86" s="1"/>
      <c r="BW86" s="1"/>
      <c r="BX86" s="1"/>
      <c r="BY86" s="1"/>
      <c r="BZ86" s="1"/>
      <c r="CA86" s="1"/>
    </row>
    <row r="87" spans="2:79" ht="14.25" x14ac:dyDescent="0.2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1"/>
      <c r="AG87" s="1"/>
      <c r="AH87" s="1"/>
      <c r="AI87" s="1"/>
      <c r="AJ87" s="1"/>
      <c r="AK87" s="1"/>
      <c r="AL87" s="1"/>
      <c r="AM87" s="1"/>
      <c r="AN87" s="1"/>
      <c r="AO87" s="1"/>
      <c r="AP87" s="1"/>
      <c r="AQ87" s="1"/>
      <c r="AR87" s="1"/>
      <c r="AS87" s="1"/>
      <c r="AT87" s="1"/>
      <c r="AU87" s="1"/>
      <c r="AV87" s="1"/>
      <c r="AW87" s="1"/>
      <c r="AX87" s="1"/>
      <c r="AY87" s="1"/>
      <c r="AZ87" s="1"/>
      <c r="BA87" s="1"/>
      <c r="BB87" s="1"/>
      <c r="BC87" s="1"/>
      <c r="BD87" s="1"/>
      <c r="BE87" s="1"/>
      <c r="BF87" s="1"/>
      <c r="BG87" s="1"/>
      <c r="BH87" s="1"/>
      <c r="BI87" s="1"/>
      <c r="BJ87" s="1"/>
      <c r="BK87" s="1"/>
      <c r="BL87" s="1"/>
      <c r="BM87" s="1"/>
      <c r="BN87" s="1"/>
      <c r="BO87" s="1"/>
      <c r="BP87" s="1"/>
      <c r="BQ87" s="1"/>
      <c r="BR87" s="1"/>
      <c r="BS87" s="1"/>
      <c r="BT87" s="1"/>
      <c r="BU87" s="1"/>
      <c r="BV87" s="1"/>
      <c r="BW87" s="1"/>
      <c r="BX87" s="1"/>
      <c r="BY87" s="1"/>
      <c r="BZ87" s="1"/>
      <c r="CA87" s="1"/>
    </row>
    <row r="88" spans="2:79" ht="14.25" x14ac:dyDescent="0.2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1"/>
      <c r="AG88" s="1"/>
      <c r="AH88" s="1"/>
      <c r="AI88" s="1"/>
      <c r="AJ88" s="1"/>
      <c r="AK88" s="1"/>
      <c r="AL88" s="1"/>
      <c r="AM88" s="1"/>
      <c r="AN88" s="1"/>
      <c r="AO88" s="1"/>
      <c r="AP88" s="1"/>
      <c r="AQ88" s="1"/>
      <c r="AR88" s="1"/>
      <c r="AS88" s="1"/>
      <c r="AT88" s="1"/>
      <c r="AU88" s="1"/>
      <c r="AV88" s="1"/>
      <c r="AW88" s="1"/>
      <c r="AX88" s="1"/>
      <c r="AY88" s="1"/>
      <c r="AZ88" s="1"/>
      <c r="BA88" s="1"/>
      <c r="BB88" s="1"/>
      <c r="BC88" s="1"/>
      <c r="BD88" s="1"/>
      <c r="BE88" s="1"/>
      <c r="BF88" s="1"/>
      <c r="BG88" s="1"/>
      <c r="BH88" s="1"/>
      <c r="BI88" s="1"/>
      <c r="BJ88" s="1"/>
      <c r="BK88" s="1"/>
      <c r="BL88" s="1"/>
      <c r="BM88" s="1"/>
      <c r="BN88" s="1"/>
      <c r="BO88" s="1"/>
      <c r="BP88" s="1"/>
      <c r="BQ88" s="1"/>
      <c r="BR88" s="1"/>
      <c r="BS88" s="1"/>
      <c r="BT88" s="1"/>
      <c r="BU88" s="1"/>
      <c r="BV88" s="1"/>
      <c r="BW88" s="1"/>
      <c r="BX88" s="1"/>
      <c r="BY88" s="1"/>
      <c r="BZ88" s="1"/>
      <c r="CA88" s="1"/>
    </row>
    <row r="89" spans="2:79" ht="14.25" x14ac:dyDescent="0.2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1"/>
      <c r="AG89" s="1"/>
      <c r="AH89" s="1"/>
      <c r="AI89" s="1"/>
      <c r="AJ89" s="1"/>
      <c r="AK89" s="1"/>
      <c r="AL89" s="1"/>
      <c r="AM89" s="1"/>
      <c r="AN89" s="1"/>
      <c r="AO89" s="1"/>
      <c r="AP89" s="1"/>
      <c r="AQ89" s="1"/>
      <c r="AR89" s="1"/>
      <c r="AS89" s="1"/>
      <c r="AT89" s="1"/>
      <c r="AU89" s="1"/>
      <c r="AV89" s="1"/>
      <c r="AW89" s="1"/>
      <c r="AX89" s="1"/>
      <c r="AY89" s="1"/>
      <c r="AZ89" s="1"/>
      <c r="BA89" s="1"/>
      <c r="BB89" s="1"/>
      <c r="BC89" s="1"/>
      <c r="BD89" s="1"/>
      <c r="BE89" s="1"/>
      <c r="BF89" s="1"/>
      <c r="BG89" s="1"/>
      <c r="BH89" s="1"/>
      <c r="BI89" s="1"/>
      <c r="BJ89" s="1"/>
      <c r="BK89" s="1"/>
      <c r="BL89" s="1"/>
      <c r="BM89" s="1"/>
      <c r="BN89" s="1"/>
      <c r="BO89" s="1"/>
      <c r="BP89" s="1"/>
      <c r="BQ89" s="1"/>
      <c r="BR89" s="1"/>
      <c r="BS89" s="1"/>
      <c r="BT89" s="1"/>
      <c r="BU89" s="1"/>
      <c r="BV89" s="1"/>
      <c r="BW89" s="1"/>
      <c r="BX89" s="1"/>
      <c r="BY89" s="1"/>
      <c r="BZ89" s="1"/>
      <c r="CA89" s="1"/>
    </row>
    <row r="90" spans="2:79" ht="14.25" x14ac:dyDescent="0.2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1"/>
      <c r="AG90" s="1"/>
      <c r="AH90" s="1"/>
      <c r="AI90" s="1"/>
      <c r="AJ90" s="1"/>
      <c r="AK90" s="1"/>
      <c r="AL90" s="1"/>
      <c r="AM90" s="1"/>
      <c r="AN90" s="1"/>
      <c r="AO90" s="1"/>
      <c r="AP90" s="1"/>
      <c r="AQ90" s="1"/>
      <c r="AR90" s="1"/>
      <c r="AS90" s="1"/>
      <c r="AT90" s="1"/>
      <c r="AU90" s="1"/>
      <c r="AV90" s="1"/>
      <c r="AW90" s="1"/>
      <c r="AX90" s="1"/>
      <c r="AY90" s="1"/>
      <c r="AZ90" s="1"/>
      <c r="BA90" s="1"/>
      <c r="BB90" s="1"/>
      <c r="BC90" s="1"/>
      <c r="BD90" s="1"/>
      <c r="BE90" s="1"/>
      <c r="BF90" s="1"/>
      <c r="BG90" s="1"/>
      <c r="BH90" s="1"/>
      <c r="BI90" s="1"/>
      <c r="BJ90" s="1"/>
      <c r="BK90" s="1"/>
      <c r="BL90" s="1"/>
      <c r="BM90" s="1"/>
      <c r="BN90" s="1"/>
      <c r="BO90" s="1"/>
      <c r="BP90" s="1"/>
      <c r="BQ90" s="1"/>
      <c r="BR90" s="1"/>
      <c r="BS90" s="1"/>
      <c r="BT90" s="1"/>
      <c r="BU90" s="1"/>
      <c r="BV90" s="1"/>
      <c r="BW90" s="1"/>
      <c r="BX90" s="1"/>
      <c r="BY90" s="1"/>
      <c r="BZ90" s="1"/>
      <c r="CA90" s="1"/>
    </row>
    <row r="91" spans="2:79" ht="14.25" x14ac:dyDescent="0.2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1"/>
      <c r="AG91" s="1"/>
      <c r="AH91" s="1"/>
      <c r="AI91" s="1"/>
      <c r="AJ91" s="1"/>
      <c r="AK91" s="1"/>
      <c r="AL91" s="1"/>
      <c r="AM91" s="1"/>
      <c r="AN91" s="1"/>
      <c r="AO91" s="1"/>
      <c r="AP91" s="1"/>
      <c r="AQ91" s="1"/>
      <c r="AR91" s="1"/>
      <c r="AS91" s="1"/>
      <c r="AT91" s="1"/>
      <c r="AU91" s="1"/>
      <c r="AV91" s="1"/>
      <c r="AW91" s="1"/>
      <c r="AX91" s="1"/>
      <c r="AY91" s="1"/>
      <c r="AZ91" s="1"/>
      <c r="BA91" s="1"/>
      <c r="BB91" s="1"/>
      <c r="BC91" s="1"/>
      <c r="BD91" s="1"/>
      <c r="BE91" s="1"/>
      <c r="BF91" s="1"/>
      <c r="BG91" s="1"/>
      <c r="BH91" s="1"/>
      <c r="BI91" s="1"/>
      <c r="BJ91" s="1"/>
      <c r="BK91" s="1"/>
      <c r="BL91" s="1"/>
      <c r="BM91" s="1"/>
      <c r="BN91" s="1"/>
      <c r="BO91" s="1"/>
      <c r="BP91" s="1"/>
      <c r="BQ91" s="1"/>
      <c r="BR91" s="1"/>
      <c r="BS91" s="1"/>
      <c r="BT91" s="1"/>
      <c r="BU91" s="1"/>
      <c r="BV91" s="1"/>
      <c r="BW91" s="1"/>
      <c r="BX91" s="1"/>
      <c r="BY91" s="1"/>
      <c r="BZ91" s="1"/>
      <c r="CA91" s="1"/>
    </row>
    <row r="92" spans="2:79" ht="14.25" x14ac:dyDescent="0.2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1"/>
      <c r="AG92" s="1"/>
      <c r="AH92" s="1"/>
      <c r="AI92" s="1"/>
      <c r="AJ92" s="1"/>
      <c r="AK92" s="1"/>
      <c r="AL92" s="1"/>
      <c r="AM92" s="1"/>
      <c r="AN92" s="1"/>
      <c r="AO92" s="1"/>
      <c r="AP92" s="1"/>
      <c r="AQ92" s="1"/>
      <c r="AR92" s="1"/>
      <c r="AS92" s="1"/>
      <c r="AT92" s="1"/>
      <c r="AU92" s="1"/>
      <c r="AV92" s="1"/>
      <c r="AW92" s="1"/>
      <c r="AX92" s="1"/>
      <c r="AY92" s="1"/>
      <c r="AZ92" s="1"/>
      <c r="BA92" s="1"/>
      <c r="BB92" s="1"/>
      <c r="BC92" s="1"/>
      <c r="BD92" s="1"/>
      <c r="BE92" s="1"/>
      <c r="BF92" s="1"/>
      <c r="BG92" s="1"/>
      <c r="BH92" s="1"/>
      <c r="BI92" s="1"/>
      <c r="BJ92" s="1"/>
      <c r="BK92" s="1"/>
      <c r="BL92" s="1"/>
      <c r="BM92" s="1"/>
      <c r="BN92" s="1"/>
      <c r="BO92" s="1"/>
      <c r="BP92" s="1"/>
      <c r="BQ92" s="1"/>
      <c r="BR92" s="1"/>
      <c r="BS92" s="1"/>
      <c r="BT92" s="1"/>
      <c r="BU92" s="1"/>
      <c r="BV92" s="1"/>
      <c r="BW92" s="1"/>
      <c r="BX92" s="1"/>
      <c r="BY92" s="1"/>
      <c r="BZ92" s="1"/>
      <c r="CA92" s="1"/>
    </row>
    <row r="93" spans="2:79" ht="14.25" x14ac:dyDescent="0.2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1"/>
      <c r="AG93" s="1"/>
      <c r="AH93" s="1"/>
      <c r="AI93" s="1"/>
      <c r="AJ93" s="1"/>
      <c r="AK93" s="1"/>
      <c r="AL93" s="1"/>
      <c r="AM93" s="1"/>
      <c r="AN93" s="1"/>
      <c r="AO93" s="1"/>
      <c r="AP93" s="1"/>
      <c r="AQ93" s="1"/>
      <c r="AR93" s="1"/>
      <c r="AS93" s="1"/>
      <c r="AT93" s="1"/>
      <c r="AU93" s="1"/>
      <c r="AV93" s="1"/>
      <c r="AW93" s="1"/>
      <c r="AX93" s="1"/>
      <c r="AY93" s="1"/>
      <c r="AZ93" s="1"/>
      <c r="BA93" s="1"/>
      <c r="BB93" s="1"/>
      <c r="BC93" s="1"/>
      <c r="BD93" s="1"/>
      <c r="BE93" s="1"/>
      <c r="BF93" s="1"/>
      <c r="BG93" s="1"/>
      <c r="BH93" s="1"/>
      <c r="BI93" s="1"/>
      <c r="BJ93" s="1"/>
      <c r="BK93" s="1"/>
      <c r="BL93" s="1"/>
      <c r="BM93" s="1"/>
      <c r="BN93" s="1"/>
      <c r="BO93" s="1"/>
      <c r="BP93" s="1"/>
      <c r="BQ93" s="1"/>
      <c r="BR93" s="1"/>
      <c r="BS93" s="1"/>
      <c r="BT93" s="1"/>
      <c r="BU93" s="1"/>
      <c r="BV93" s="1"/>
      <c r="BW93" s="1"/>
      <c r="BX93" s="1"/>
      <c r="BY93" s="1"/>
      <c r="BZ93" s="1"/>
      <c r="CA93" s="1"/>
    </row>
    <row r="94" spans="2:79" ht="14.25" x14ac:dyDescent="0.2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1"/>
      <c r="AG94" s="1"/>
      <c r="AH94" s="1"/>
      <c r="AI94" s="1"/>
      <c r="AJ94" s="1"/>
      <c r="AK94" s="1"/>
      <c r="AL94" s="1"/>
      <c r="AM94" s="1"/>
      <c r="AN94" s="1"/>
      <c r="AO94" s="1"/>
      <c r="AP94" s="1"/>
      <c r="AQ94" s="1"/>
      <c r="AR94" s="1"/>
      <c r="AS94" s="1"/>
      <c r="AT94" s="1"/>
      <c r="AU94" s="1"/>
      <c r="AV94" s="1"/>
      <c r="AW94" s="1"/>
      <c r="AX94" s="1"/>
      <c r="AY94" s="1"/>
      <c r="AZ94" s="1"/>
      <c r="BA94" s="1"/>
      <c r="BB94" s="1"/>
      <c r="BC94" s="1"/>
      <c r="BD94" s="1"/>
      <c r="BE94" s="1"/>
      <c r="BF94" s="1"/>
      <c r="BG94" s="1"/>
      <c r="BH94" s="1"/>
      <c r="BI94" s="1"/>
      <c r="BJ94" s="1"/>
      <c r="BK94" s="1"/>
      <c r="BL94" s="1"/>
      <c r="BM94" s="1"/>
      <c r="BN94" s="1"/>
      <c r="BO94" s="1"/>
      <c r="BP94" s="1"/>
      <c r="BQ94" s="1"/>
      <c r="BR94" s="1"/>
      <c r="BS94" s="1"/>
      <c r="BT94" s="1"/>
      <c r="BU94" s="1"/>
      <c r="BV94" s="1"/>
      <c r="BW94" s="1"/>
      <c r="BX94" s="1"/>
      <c r="BY94" s="1"/>
      <c r="BZ94" s="1"/>
      <c r="CA94" s="1"/>
    </row>
    <row r="95" spans="2:79" ht="14.25" x14ac:dyDescent="0.2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1"/>
      <c r="AG95" s="1"/>
      <c r="AH95" s="1"/>
      <c r="AI95" s="1"/>
      <c r="AJ95" s="1"/>
      <c r="AK95" s="1"/>
      <c r="AL95" s="1"/>
      <c r="AM95" s="1"/>
      <c r="AN95" s="1"/>
      <c r="AO95" s="1"/>
      <c r="AP95" s="1"/>
      <c r="AQ95" s="1"/>
      <c r="AR95" s="1"/>
      <c r="AS95" s="1"/>
      <c r="AT95" s="1"/>
      <c r="AU95" s="1"/>
      <c r="AV95" s="1"/>
      <c r="AW95" s="1"/>
      <c r="AX95" s="1"/>
      <c r="AY95" s="1"/>
      <c r="AZ95" s="1"/>
      <c r="BA95" s="1"/>
      <c r="BB95" s="1"/>
      <c r="BC95" s="1"/>
      <c r="BD95" s="1"/>
      <c r="BE95" s="1"/>
      <c r="BF95" s="1"/>
      <c r="BG95" s="1"/>
      <c r="BH95" s="1"/>
      <c r="BI95" s="1"/>
      <c r="BJ95" s="1"/>
      <c r="BK95" s="1"/>
      <c r="BL95" s="1"/>
      <c r="BM95" s="1"/>
      <c r="BN95" s="1"/>
      <c r="BO95" s="1"/>
      <c r="BP95" s="1"/>
      <c r="BQ95" s="1"/>
      <c r="BR95" s="1"/>
      <c r="BS95" s="1"/>
      <c r="BT95" s="1"/>
      <c r="BU95" s="1"/>
      <c r="BV95" s="1"/>
      <c r="BW95" s="1"/>
      <c r="BX95" s="1"/>
      <c r="BY95" s="1"/>
      <c r="BZ95" s="1"/>
      <c r="CA95" s="1"/>
    </row>
    <row r="96" spans="2:79" ht="14.25" x14ac:dyDescent="0.2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1"/>
      <c r="AG96" s="1"/>
      <c r="AH96" s="1"/>
      <c r="AI96" s="1"/>
      <c r="AJ96" s="1"/>
      <c r="AK96" s="1"/>
      <c r="AL96" s="1"/>
      <c r="AM96" s="1"/>
      <c r="AN96" s="1"/>
      <c r="AO96" s="1"/>
      <c r="AP96" s="1"/>
      <c r="AQ96" s="1"/>
      <c r="AR96" s="1"/>
      <c r="AS96" s="1"/>
      <c r="AT96" s="1"/>
      <c r="AU96" s="1"/>
      <c r="AV96" s="1"/>
      <c r="AW96" s="1"/>
      <c r="AX96" s="1"/>
      <c r="AY96" s="1"/>
      <c r="AZ96" s="1"/>
      <c r="BA96" s="1"/>
      <c r="BB96" s="1"/>
      <c r="BC96" s="1"/>
      <c r="BD96" s="1"/>
      <c r="BE96" s="1"/>
      <c r="BF96" s="1"/>
      <c r="BG96" s="1"/>
      <c r="BH96" s="1"/>
      <c r="BI96" s="1"/>
      <c r="BJ96" s="1"/>
      <c r="BK96" s="1"/>
      <c r="BL96" s="1"/>
      <c r="BM96" s="1"/>
      <c r="BN96" s="1"/>
      <c r="BO96" s="1"/>
      <c r="BP96" s="1"/>
      <c r="BQ96" s="1"/>
      <c r="BR96" s="1"/>
      <c r="BS96" s="1"/>
      <c r="BT96" s="1"/>
      <c r="BU96" s="1"/>
      <c r="BV96" s="1"/>
      <c r="BW96" s="1"/>
      <c r="BX96" s="1"/>
      <c r="BY96" s="1"/>
      <c r="BZ96" s="1"/>
      <c r="CA96" s="1"/>
    </row>
    <row r="97" spans="2:79" ht="14.25" x14ac:dyDescent="0.2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1"/>
      <c r="AG97" s="1"/>
      <c r="AH97" s="1"/>
      <c r="AI97" s="1"/>
      <c r="AJ97" s="1"/>
      <c r="AK97" s="1"/>
      <c r="AL97" s="1"/>
      <c r="AM97" s="1"/>
      <c r="AN97" s="1"/>
      <c r="AO97" s="1"/>
      <c r="AP97" s="1"/>
      <c r="AQ97" s="1"/>
      <c r="AR97" s="1"/>
      <c r="AS97" s="1"/>
      <c r="AT97" s="1"/>
      <c r="AU97" s="1"/>
      <c r="AV97" s="1"/>
      <c r="AW97" s="1"/>
      <c r="AX97" s="1"/>
      <c r="AY97" s="1"/>
      <c r="AZ97" s="1"/>
      <c r="BA97" s="1"/>
      <c r="BB97" s="1"/>
      <c r="BC97" s="1"/>
      <c r="BD97" s="1"/>
      <c r="BE97" s="1"/>
      <c r="BF97" s="1"/>
      <c r="BG97" s="1"/>
      <c r="BH97" s="1"/>
      <c r="BI97" s="1"/>
      <c r="BJ97" s="1"/>
      <c r="BK97" s="1"/>
      <c r="BL97" s="1"/>
      <c r="BM97" s="1"/>
      <c r="BN97" s="1"/>
      <c r="BO97" s="1"/>
      <c r="BP97" s="1"/>
      <c r="BQ97" s="1"/>
      <c r="BR97" s="1"/>
      <c r="BS97" s="1"/>
      <c r="BT97" s="1"/>
      <c r="BU97" s="1"/>
      <c r="BV97" s="1"/>
      <c r="BW97" s="1"/>
      <c r="BX97" s="1"/>
      <c r="BY97" s="1"/>
      <c r="BZ97" s="1"/>
      <c r="CA97" s="1"/>
    </row>
    <row r="98" spans="2:79" ht="14.25" x14ac:dyDescent="0.2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1"/>
      <c r="AG98" s="1"/>
      <c r="AH98" s="1"/>
      <c r="AI98" s="1"/>
      <c r="AJ98" s="1"/>
      <c r="AK98" s="1"/>
      <c r="AL98" s="1"/>
      <c r="AM98" s="1"/>
      <c r="AN98" s="1"/>
      <c r="AO98" s="1"/>
      <c r="AP98" s="1"/>
      <c r="AQ98" s="1"/>
      <c r="AR98" s="1"/>
      <c r="AS98" s="1"/>
      <c r="AT98" s="1"/>
      <c r="AU98" s="1"/>
      <c r="AV98" s="1"/>
      <c r="AW98" s="1"/>
      <c r="AX98" s="1"/>
      <c r="AY98" s="1"/>
      <c r="AZ98" s="1"/>
      <c r="BA98" s="1"/>
      <c r="BB98" s="1"/>
      <c r="BC98" s="1"/>
      <c r="BD98" s="1"/>
      <c r="BE98" s="1"/>
      <c r="BF98" s="1"/>
      <c r="BG98" s="1"/>
      <c r="BH98" s="1"/>
      <c r="BI98" s="1"/>
      <c r="BJ98" s="1"/>
      <c r="BK98" s="1"/>
      <c r="BL98" s="1"/>
      <c r="BM98" s="1"/>
      <c r="BN98" s="1"/>
      <c r="BO98" s="1"/>
      <c r="BP98" s="1"/>
      <c r="BQ98" s="1"/>
      <c r="BR98" s="1"/>
      <c r="BS98" s="1"/>
      <c r="BT98" s="1"/>
      <c r="BU98" s="1"/>
      <c r="BV98" s="1"/>
      <c r="BW98" s="1"/>
      <c r="BX98" s="1"/>
      <c r="BY98" s="1"/>
      <c r="BZ98" s="1"/>
      <c r="CA98" s="1"/>
    </row>
    <row r="99" spans="2:79" ht="14.25" x14ac:dyDescent="0.2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1"/>
      <c r="AG99" s="1"/>
      <c r="AH99" s="1"/>
      <c r="AI99" s="1"/>
      <c r="AJ99" s="1"/>
      <c r="AK99" s="1"/>
      <c r="AL99" s="1"/>
      <c r="AM99" s="1"/>
      <c r="AN99" s="1"/>
      <c r="AO99" s="1"/>
      <c r="AP99" s="1"/>
      <c r="AQ99" s="1"/>
      <c r="AR99" s="1"/>
      <c r="AS99" s="1"/>
      <c r="AT99" s="1"/>
      <c r="AU99" s="1"/>
      <c r="AV99" s="1"/>
      <c r="AW99" s="1"/>
      <c r="AX99" s="1"/>
      <c r="AY99" s="1"/>
      <c r="AZ99" s="1"/>
      <c r="BA99" s="1"/>
      <c r="BB99" s="1"/>
      <c r="BC99" s="1"/>
      <c r="BD99" s="1"/>
      <c r="BE99" s="1"/>
      <c r="BF99" s="1"/>
      <c r="BG99" s="1"/>
      <c r="BH99" s="1"/>
      <c r="BI99" s="1"/>
      <c r="BJ99" s="1"/>
      <c r="BK99" s="1"/>
      <c r="BL99" s="1"/>
      <c r="BM99" s="1"/>
      <c r="BN99" s="1"/>
      <c r="BO99" s="1"/>
      <c r="BP99" s="1"/>
      <c r="BQ99" s="1"/>
      <c r="BR99" s="1"/>
      <c r="BS99" s="1"/>
      <c r="BT99" s="1"/>
      <c r="BU99" s="1"/>
      <c r="BV99" s="1"/>
      <c r="BW99" s="1"/>
      <c r="BX99" s="1"/>
      <c r="BY99" s="1"/>
      <c r="BZ99" s="1"/>
      <c r="CA99" s="1"/>
    </row>
    <row r="100" spans="2:79" ht="14.25" x14ac:dyDescent="0.2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1"/>
      <c r="AG100" s="1"/>
      <c r="AH100" s="1"/>
      <c r="AI100" s="1"/>
      <c r="AJ100" s="1"/>
      <c r="AK100" s="1"/>
      <c r="AL100" s="1"/>
      <c r="AM100" s="1"/>
      <c r="AN100" s="1"/>
      <c r="AO100" s="1"/>
      <c r="AP100" s="1"/>
      <c r="AQ100" s="1"/>
      <c r="AR100" s="1"/>
      <c r="AS100" s="1"/>
      <c r="AT100" s="1"/>
      <c r="AU100" s="1"/>
      <c r="AV100" s="1"/>
      <c r="AW100" s="1"/>
      <c r="AX100" s="1"/>
      <c r="AY100" s="1"/>
      <c r="AZ100" s="1"/>
      <c r="BA100" s="1"/>
      <c r="BB100" s="1"/>
      <c r="BC100" s="1"/>
      <c r="BD100" s="1"/>
      <c r="BE100" s="1"/>
      <c r="BF100" s="1"/>
      <c r="BG100" s="1"/>
      <c r="BH100" s="1"/>
      <c r="BI100" s="1"/>
      <c r="BJ100" s="1"/>
      <c r="BK100" s="1"/>
      <c r="BL100" s="1"/>
      <c r="BM100" s="1"/>
      <c r="BN100" s="1"/>
      <c r="BO100" s="1"/>
      <c r="BP100" s="1"/>
      <c r="BQ100" s="1"/>
      <c r="BR100" s="1"/>
      <c r="BS100" s="1"/>
      <c r="BT100" s="1"/>
      <c r="BU100" s="1"/>
      <c r="BV100" s="1"/>
      <c r="BW100" s="1"/>
      <c r="BX100" s="1"/>
      <c r="BY100" s="1"/>
      <c r="BZ100" s="1"/>
      <c r="CA100" s="1"/>
    </row>
    <row r="101" spans="2:79" ht="14.25" x14ac:dyDescent="0.2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1"/>
      <c r="AG101" s="1"/>
      <c r="AH101" s="1"/>
      <c r="AI101" s="1"/>
      <c r="AJ101" s="1"/>
      <c r="AK101" s="1"/>
      <c r="AL101" s="1"/>
      <c r="AM101" s="1"/>
      <c r="AN101" s="1"/>
      <c r="AO101" s="1"/>
      <c r="AP101" s="1"/>
      <c r="AQ101" s="1"/>
      <c r="AR101" s="1"/>
      <c r="AS101" s="1"/>
      <c r="AT101" s="1"/>
      <c r="AU101" s="1"/>
      <c r="AV101" s="1"/>
      <c r="AW101" s="1"/>
      <c r="AX101" s="1"/>
      <c r="AY101" s="1"/>
      <c r="AZ101" s="1"/>
      <c r="BA101" s="1"/>
      <c r="BB101" s="1"/>
      <c r="BC101" s="1"/>
      <c r="BD101" s="1"/>
      <c r="BE101" s="1"/>
      <c r="BF101" s="1"/>
      <c r="BG101" s="1"/>
      <c r="BH101" s="1"/>
      <c r="BI101" s="1"/>
      <c r="BJ101" s="1"/>
      <c r="BK101" s="1"/>
      <c r="BL101" s="1"/>
      <c r="BM101" s="1"/>
      <c r="BN101" s="1"/>
      <c r="BO101" s="1"/>
      <c r="BP101" s="1"/>
      <c r="BQ101" s="1"/>
      <c r="BR101" s="1"/>
      <c r="BS101" s="1"/>
      <c r="BT101" s="1"/>
      <c r="BU101" s="1"/>
      <c r="BV101" s="1"/>
      <c r="BW101" s="1"/>
      <c r="BX101" s="1"/>
      <c r="BY101" s="1"/>
      <c r="BZ101" s="1"/>
      <c r="CA101" s="1"/>
    </row>
    <row r="102" spans="2:79" ht="14.25" x14ac:dyDescent="0.2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  <c r="AU102" s="1"/>
      <c r="AV102" s="1"/>
      <c r="AW102" s="1"/>
      <c r="AX102" s="1"/>
      <c r="AY102" s="1"/>
      <c r="AZ102" s="1"/>
      <c r="BA102" s="1"/>
      <c r="BB102" s="1"/>
      <c r="BC102" s="1"/>
      <c r="BD102" s="1"/>
      <c r="BE102" s="1"/>
      <c r="BF102" s="1"/>
      <c r="BG102" s="1"/>
      <c r="BH102" s="1"/>
      <c r="BI102" s="1"/>
      <c r="BJ102" s="1"/>
      <c r="BK102" s="1"/>
      <c r="BL102" s="1"/>
      <c r="BM102" s="1"/>
      <c r="BN102" s="1"/>
      <c r="BO102" s="1"/>
      <c r="BP102" s="1"/>
      <c r="BQ102" s="1"/>
      <c r="BR102" s="1"/>
      <c r="BS102" s="1"/>
      <c r="BT102" s="1"/>
      <c r="BU102" s="1"/>
      <c r="BV102" s="1"/>
      <c r="BW102" s="1"/>
      <c r="BX102" s="1"/>
      <c r="BY102" s="1"/>
      <c r="BZ102" s="1"/>
      <c r="CA102" s="1"/>
    </row>
    <row r="103" spans="2:79" ht="14.25" x14ac:dyDescent="0.2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  <c r="AU103" s="1"/>
      <c r="AV103" s="1"/>
      <c r="AW103" s="1"/>
      <c r="AX103" s="1"/>
      <c r="AY103" s="1"/>
      <c r="AZ103" s="1"/>
      <c r="BA103" s="1"/>
      <c r="BB103" s="1"/>
      <c r="BC103" s="1"/>
      <c r="BD103" s="1"/>
      <c r="BE103" s="1"/>
      <c r="BF103" s="1"/>
      <c r="BG103" s="1"/>
      <c r="BH103" s="1"/>
      <c r="BI103" s="1"/>
      <c r="BJ103" s="1"/>
      <c r="BK103" s="1"/>
      <c r="BL103" s="1"/>
      <c r="BM103" s="1"/>
      <c r="BN103" s="1"/>
      <c r="BO103" s="1"/>
      <c r="BP103" s="1"/>
      <c r="BQ103" s="1"/>
      <c r="BR103" s="1"/>
      <c r="BS103" s="1"/>
      <c r="BT103" s="1"/>
      <c r="BU103" s="1"/>
      <c r="BV103" s="1"/>
      <c r="BW103" s="1"/>
      <c r="BX103" s="1"/>
      <c r="BY103" s="1"/>
      <c r="BZ103" s="1"/>
      <c r="CA103" s="1"/>
    </row>
    <row r="104" spans="2:79" ht="14.25" x14ac:dyDescent="0.2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  <c r="AU104" s="1"/>
      <c r="AV104" s="1"/>
      <c r="AW104" s="1"/>
      <c r="AX104" s="1"/>
      <c r="AY104" s="1"/>
      <c r="AZ104" s="1"/>
      <c r="BA104" s="1"/>
      <c r="BB104" s="1"/>
      <c r="BC104" s="1"/>
      <c r="BD104" s="1"/>
      <c r="BE104" s="1"/>
      <c r="BF104" s="1"/>
      <c r="BG104" s="1"/>
      <c r="BH104" s="1"/>
      <c r="BI104" s="1"/>
      <c r="BJ104" s="1"/>
      <c r="BK104" s="1"/>
      <c r="BL104" s="1"/>
      <c r="BM104" s="1"/>
      <c r="BN104" s="1"/>
      <c r="BO104" s="1"/>
      <c r="BP104" s="1"/>
      <c r="BQ104" s="1"/>
      <c r="BR104" s="1"/>
      <c r="BS104" s="1"/>
      <c r="BT104" s="1"/>
      <c r="BU104" s="1"/>
      <c r="BV104" s="1"/>
      <c r="BW104" s="1"/>
      <c r="BX104" s="1"/>
      <c r="BY104" s="1"/>
      <c r="BZ104" s="1"/>
      <c r="CA104" s="1"/>
    </row>
    <row r="105" spans="2:79" ht="14.25" x14ac:dyDescent="0.2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  <c r="AU105" s="1"/>
      <c r="AV105" s="1"/>
      <c r="AW105" s="1"/>
      <c r="AX105" s="1"/>
      <c r="AY105" s="1"/>
      <c r="AZ105" s="1"/>
      <c r="BA105" s="1"/>
      <c r="BB105" s="1"/>
      <c r="BC105" s="1"/>
      <c r="BD105" s="1"/>
      <c r="BE105" s="1"/>
      <c r="BF105" s="1"/>
      <c r="BG105" s="1"/>
      <c r="BH105" s="1"/>
      <c r="BI105" s="1"/>
      <c r="BJ105" s="1"/>
      <c r="BK105" s="1"/>
      <c r="BL105" s="1"/>
      <c r="BM105" s="1"/>
      <c r="BN105" s="1"/>
      <c r="BO105" s="1"/>
      <c r="BP105" s="1"/>
      <c r="BQ105" s="1"/>
      <c r="BR105" s="1"/>
      <c r="BS105" s="1"/>
      <c r="BT105" s="1"/>
      <c r="BU105" s="1"/>
      <c r="BV105" s="1"/>
      <c r="BW105" s="1"/>
      <c r="BX105" s="1"/>
      <c r="BY105" s="1"/>
      <c r="BZ105" s="1"/>
      <c r="CA105" s="1"/>
    </row>
    <row r="106" spans="2:79" ht="14.25" x14ac:dyDescent="0.2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  <c r="AU106" s="1"/>
      <c r="AV106" s="1"/>
      <c r="AW106" s="1"/>
      <c r="AX106" s="1"/>
      <c r="AY106" s="1"/>
      <c r="AZ106" s="1"/>
      <c r="BA106" s="1"/>
      <c r="BB106" s="1"/>
      <c r="BC106" s="1"/>
      <c r="BD106" s="1"/>
      <c r="BE106" s="1"/>
      <c r="BF106" s="1"/>
      <c r="BG106" s="1"/>
      <c r="BH106" s="1"/>
      <c r="BI106" s="1"/>
      <c r="BJ106" s="1"/>
      <c r="BK106" s="1"/>
      <c r="BL106" s="1"/>
      <c r="BM106" s="1"/>
      <c r="BN106" s="1"/>
      <c r="BO106" s="1"/>
      <c r="BP106" s="1"/>
      <c r="BQ106" s="1"/>
      <c r="BR106" s="1"/>
      <c r="BS106" s="1"/>
      <c r="BT106" s="1"/>
      <c r="BU106" s="1"/>
      <c r="BV106" s="1"/>
      <c r="BW106" s="1"/>
      <c r="BX106" s="1"/>
      <c r="BY106" s="1"/>
      <c r="BZ106" s="1"/>
      <c r="CA106" s="1"/>
    </row>
    <row r="107" spans="2:79" ht="14.25" x14ac:dyDescent="0.2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1"/>
      <c r="AG107" s="1"/>
      <c r="AH107" s="1"/>
      <c r="AI107" s="1"/>
      <c r="AJ107" s="1"/>
      <c r="AK107" s="1"/>
      <c r="AL107" s="1"/>
      <c r="AM107" s="1"/>
      <c r="AN107" s="1"/>
      <c r="AO107" s="1"/>
      <c r="AP107" s="1"/>
      <c r="AQ107" s="1"/>
      <c r="AR107" s="1"/>
      <c r="AS107" s="1"/>
      <c r="AT107" s="1"/>
      <c r="AU107" s="1"/>
      <c r="AV107" s="1"/>
      <c r="AW107" s="1"/>
      <c r="AX107" s="1"/>
      <c r="AY107" s="1"/>
      <c r="AZ107" s="1"/>
      <c r="BA107" s="1"/>
      <c r="BB107" s="1"/>
      <c r="BC107" s="1"/>
      <c r="BD107" s="1"/>
      <c r="BE107" s="1"/>
      <c r="BF107" s="1"/>
      <c r="BG107" s="1"/>
      <c r="BH107" s="1"/>
      <c r="BI107" s="1"/>
      <c r="BJ107" s="1"/>
      <c r="BK107" s="1"/>
      <c r="BL107" s="1"/>
      <c r="BM107" s="1"/>
      <c r="BN107" s="1"/>
      <c r="BO107" s="1"/>
      <c r="BP107" s="1"/>
      <c r="BQ107" s="1"/>
      <c r="BR107" s="1"/>
      <c r="BS107" s="1"/>
      <c r="BT107" s="1"/>
      <c r="BU107" s="1"/>
      <c r="BV107" s="1"/>
      <c r="BW107" s="1"/>
      <c r="BX107" s="1"/>
      <c r="BY107" s="1"/>
      <c r="BZ107" s="1"/>
      <c r="CA107" s="1"/>
    </row>
    <row r="108" spans="2:79" ht="14.25" x14ac:dyDescent="0.2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1"/>
      <c r="AG108" s="1"/>
      <c r="AH108" s="1"/>
      <c r="AI108" s="1"/>
      <c r="AJ108" s="1"/>
      <c r="AK108" s="1"/>
      <c r="AL108" s="1"/>
      <c r="AM108" s="1"/>
      <c r="AN108" s="1"/>
      <c r="AO108" s="1"/>
      <c r="AP108" s="1"/>
      <c r="AQ108" s="1"/>
      <c r="AR108" s="1"/>
      <c r="AS108" s="1"/>
      <c r="AT108" s="1"/>
      <c r="AU108" s="1"/>
      <c r="AV108" s="1"/>
      <c r="AW108" s="1"/>
      <c r="AX108" s="1"/>
      <c r="AY108" s="1"/>
      <c r="AZ108" s="1"/>
      <c r="BA108" s="1"/>
      <c r="BB108" s="1"/>
      <c r="BC108" s="1"/>
      <c r="BD108" s="1"/>
      <c r="BE108" s="1"/>
      <c r="BF108" s="1"/>
      <c r="BG108" s="1"/>
      <c r="BH108" s="1"/>
      <c r="BI108" s="1"/>
      <c r="BJ108" s="1"/>
      <c r="BK108" s="1"/>
      <c r="BL108" s="1"/>
      <c r="BM108" s="1"/>
      <c r="BN108" s="1"/>
      <c r="BO108" s="1"/>
      <c r="BP108" s="1"/>
      <c r="BQ108" s="1"/>
      <c r="BR108" s="1"/>
      <c r="BS108" s="1"/>
      <c r="BT108" s="1"/>
      <c r="BU108" s="1"/>
      <c r="BV108" s="1"/>
      <c r="BW108" s="1"/>
      <c r="BX108" s="1"/>
      <c r="BY108" s="1"/>
      <c r="BZ108" s="1"/>
      <c r="CA108" s="1"/>
    </row>
    <row r="109" spans="2:79" ht="14.25" x14ac:dyDescent="0.2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1"/>
      <c r="AG109" s="1"/>
      <c r="AH109" s="1"/>
      <c r="AI109" s="1"/>
      <c r="AJ109" s="1"/>
      <c r="AK109" s="1"/>
      <c r="AL109" s="1"/>
      <c r="AM109" s="1"/>
      <c r="AN109" s="1"/>
      <c r="AO109" s="1"/>
      <c r="AP109" s="1"/>
      <c r="AQ109" s="1"/>
      <c r="AR109" s="1"/>
      <c r="AS109" s="1"/>
      <c r="AT109" s="1"/>
      <c r="AU109" s="1"/>
      <c r="AV109" s="1"/>
      <c r="AW109" s="1"/>
      <c r="AX109" s="1"/>
      <c r="AY109" s="1"/>
      <c r="AZ109" s="1"/>
      <c r="BA109" s="1"/>
      <c r="BB109" s="1"/>
      <c r="BC109" s="1"/>
      <c r="BD109" s="1"/>
      <c r="BE109" s="1"/>
      <c r="BF109" s="1"/>
      <c r="BG109" s="1"/>
      <c r="BH109" s="1"/>
      <c r="BI109" s="1"/>
      <c r="BJ109" s="1"/>
      <c r="BK109" s="1"/>
      <c r="BL109" s="1"/>
      <c r="BM109" s="1"/>
      <c r="BN109" s="1"/>
      <c r="BO109" s="1"/>
      <c r="BP109" s="1"/>
      <c r="BQ109" s="1"/>
      <c r="BR109" s="1"/>
      <c r="BS109" s="1"/>
      <c r="BT109" s="1"/>
      <c r="BU109" s="1"/>
      <c r="BV109" s="1"/>
      <c r="BW109" s="1"/>
      <c r="BX109" s="1"/>
      <c r="BY109" s="1"/>
      <c r="BZ109" s="1"/>
      <c r="CA109" s="1"/>
    </row>
    <row r="110" spans="2:79" ht="14.25" x14ac:dyDescent="0.2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1"/>
      <c r="AG110" s="1"/>
      <c r="AH110" s="1"/>
      <c r="AI110" s="1"/>
      <c r="AJ110" s="1"/>
      <c r="AK110" s="1"/>
      <c r="AL110" s="1"/>
      <c r="AM110" s="1"/>
      <c r="AN110" s="1"/>
      <c r="AO110" s="1"/>
      <c r="AP110" s="1"/>
      <c r="AQ110" s="1"/>
      <c r="AR110" s="1"/>
      <c r="AS110" s="1"/>
      <c r="AT110" s="1"/>
      <c r="AU110" s="1"/>
      <c r="AV110" s="1"/>
      <c r="AW110" s="1"/>
      <c r="AX110" s="1"/>
      <c r="AY110" s="1"/>
      <c r="AZ110" s="1"/>
      <c r="BA110" s="1"/>
      <c r="BB110" s="1"/>
      <c r="BC110" s="1"/>
      <c r="BD110" s="1"/>
      <c r="BE110" s="1"/>
      <c r="BF110" s="1"/>
      <c r="BG110" s="1"/>
      <c r="BH110" s="1"/>
      <c r="BI110" s="1"/>
      <c r="BJ110" s="1"/>
      <c r="BK110" s="1"/>
      <c r="BL110" s="1"/>
      <c r="BM110" s="1"/>
      <c r="BN110" s="1"/>
      <c r="BO110" s="1"/>
      <c r="BP110" s="1"/>
      <c r="BQ110" s="1"/>
      <c r="BR110" s="1"/>
      <c r="BS110" s="1"/>
      <c r="BT110" s="1"/>
      <c r="BU110" s="1"/>
      <c r="BV110" s="1"/>
      <c r="BW110" s="1"/>
      <c r="BX110" s="1"/>
      <c r="BY110" s="1"/>
      <c r="BZ110" s="1"/>
      <c r="CA110" s="1"/>
    </row>
    <row r="111" spans="2:79" ht="14.25" x14ac:dyDescent="0.25"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1"/>
      <c r="AG111" s="1"/>
      <c r="AH111" s="1"/>
      <c r="AI111" s="1"/>
      <c r="AJ111" s="1"/>
      <c r="AK111" s="1"/>
      <c r="AL111" s="1"/>
      <c r="AM111" s="1"/>
      <c r="AN111" s="1"/>
      <c r="AO111" s="1"/>
      <c r="AP111" s="1"/>
      <c r="AQ111" s="1"/>
      <c r="AR111" s="1"/>
      <c r="AS111" s="1"/>
      <c r="AT111" s="1"/>
      <c r="AU111" s="1"/>
      <c r="AV111" s="1"/>
      <c r="AW111" s="1"/>
      <c r="AX111" s="1"/>
      <c r="AY111" s="1"/>
      <c r="AZ111" s="1"/>
      <c r="BA111" s="1"/>
      <c r="BB111" s="1"/>
      <c r="BC111" s="1"/>
      <c r="BD111" s="1"/>
      <c r="BE111" s="1"/>
      <c r="BF111" s="1"/>
      <c r="BG111" s="1"/>
      <c r="BH111" s="1"/>
      <c r="BI111" s="1"/>
      <c r="BJ111" s="1"/>
      <c r="BK111" s="1"/>
      <c r="BL111" s="1"/>
      <c r="BM111" s="1"/>
      <c r="BN111" s="1"/>
      <c r="BO111" s="1"/>
      <c r="BP111" s="1"/>
      <c r="BQ111" s="1"/>
      <c r="BR111" s="1"/>
      <c r="BS111" s="1"/>
      <c r="BT111" s="1"/>
      <c r="BU111" s="1"/>
      <c r="BV111" s="1"/>
      <c r="BW111" s="1"/>
      <c r="BX111" s="1"/>
      <c r="BY111" s="1"/>
      <c r="BZ111" s="1"/>
      <c r="CA111" s="1"/>
    </row>
    <row r="112" spans="2:79" ht="14.25" x14ac:dyDescent="0.25"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1"/>
      <c r="AG112" s="1"/>
      <c r="AH112" s="1"/>
      <c r="AI112" s="1"/>
      <c r="AJ112" s="1"/>
      <c r="AK112" s="1"/>
      <c r="AL112" s="1"/>
      <c r="AM112" s="1"/>
      <c r="AN112" s="1"/>
      <c r="AO112" s="1"/>
      <c r="AP112" s="1"/>
      <c r="AQ112" s="1"/>
      <c r="AR112" s="1"/>
      <c r="AS112" s="1"/>
      <c r="AT112" s="1"/>
      <c r="AU112" s="1"/>
      <c r="AV112" s="1"/>
      <c r="AW112" s="1"/>
      <c r="AX112" s="1"/>
      <c r="AY112" s="1"/>
      <c r="AZ112" s="1"/>
      <c r="BA112" s="1"/>
      <c r="BB112" s="1"/>
      <c r="BC112" s="1"/>
      <c r="BD112" s="1"/>
      <c r="BE112" s="1"/>
      <c r="BF112" s="1"/>
      <c r="BG112" s="1"/>
      <c r="BH112" s="1"/>
      <c r="BI112" s="1"/>
      <c r="BJ112" s="1"/>
      <c r="BK112" s="1"/>
      <c r="BL112" s="1"/>
      <c r="BM112" s="1"/>
      <c r="BN112" s="1"/>
      <c r="BO112" s="1"/>
      <c r="BP112" s="1"/>
      <c r="BQ112" s="1"/>
      <c r="BR112" s="1"/>
      <c r="BS112" s="1"/>
      <c r="BT112" s="1"/>
      <c r="BU112" s="1"/>
      <c r="BV112" s="1"/>
      <c r="BW112" s="1"/>
      <c r="BX112" s="1"/>
      <c r="BY112" s="1"/>
      <c r="BZ112" s="1"/>
      <c r="CA112" s="1"/>
    </row>
    <row r="113" spans="2:79" ht="14.25" x14ac:dyDescent="0.25"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1"/>
      <c r="AG113" s="1"/>
      <c r="AH113" s="1"/>
      <c r="AI113" s="1"/>
      <c r="AJ113" s="1"/>
      <c r="AK113" s="1"/>
      <c r="AL113" s="1"/>
      <c r="AM113" s="1"/>
      <c r="AN113" s="1"/>
      <c r="AO113" s="1"/>
      <c r="AP113" s="1"/>
      <c r="AQ113" s="1"/>
      <c r="AR113" s="1"/>
      <c r="AS113" s="1"/>
      <c r="AT113" s="1"/>
      <c r="AU113" s="1"/>
      <c r="AV113" s="1"/>
      <c r="AW113" s="1"/>
      <c r="AX113" s="1"/>
      <c r="AY113" s="1"/>
      <c r="AZ113" s="1"/>
      <c r="BA113" s="1"/>
      <c r="BB113" s="1"/>
      <c r="BC113" s="1"/>
      <c r="BD113" s="1"/>
      <c r="BE113" s="1"/>
      <c r="BF113" s="1"/>
      <c r="BG113" s="1"/>
      <c r="BH113" s="1"/>
      <c r="BI113" s="1"/>
      <c r="BJ113" s="1"/>
      <c r="BK113" s="1"/>
      <c r="BL113" s="1"/>
      <c r="BM113" s="1"/>
      <c r="BN113" s="1"/>
      <c r="BO113" s="1"/>
      <c r="BP113" s="1"/>
      <c r="BQ113" s="1"/>
      <c r="BR113" s="1"/>
      <c r="BS113" s="1"/>
      <c r="BT113" s="1"/>
      <c r="BU113" s="1"/>
      <c r="BV113" s="1"/>
      <c r="BW113" s="1"/>
      <c r="BX113" s="1"/>
      <c r="BY113" s="1"/>
      <c r="BZ113" s="1"/>
      <c r="CA113" s="1"/>
    </row>
    <row r="114" spans="2:79" ht="14.25" x14ac:dyDescent="0.25"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1"/>
      <c r="AG114" s="1"/>
      <c r="AH114" s="1"/>
      <c r="AI114" s="1"/>
      <c r="AJ114" s="1"/>
      <c r="AK114" s="1"/>
      <c r="AL114" s="1"/>
      <c r="AM114" s="1"/>
      <c r="AN114" s="1"/>
      <c r="AO114" s="1"/>
      <c r="AP114" s="1"/>
      <c r="AQ114" s="1"/>
      <c r="AR114" s="1"/>
      <c r="AS114" s="1"/>
      <c r="AT114" s="1"/>
      <c r="AU114" s="1"/>
      <c r="AV114" s="1"/>
      <c r="AW114" s="1"/>
      <c r="AX114" s="1"/>
      <c r="AY114" s="1"/>
      <c r="AZ114" s="1"/>
      <c r="BA114" s="1"/>
      <c r="BB114" s="1"/>
      <c r="BC114" s="1"/>
      <c r="BD114" s="1"/>
      <c r="BE114" s="1"/>
      <c r="BF114" s="1"/>
      <c r="BG114" s="1"/>
      <c r="BH114" s="1"/>
      <c r="BI114" s="1"/>
      <c r="BJ114" s="1"/>
      <c r="BK114" s="1"/>
      <c r="BL114" s="1"/>
      <c r="BM114" s="1"/>
      <c r="BN114" s="1"/>
      <c r="BO114" s="1"/>
      <c r="BP114" s="1"/>
      <c r="BQ114" s="1"/>
      <c r="BR114" s="1"/>
      <c r="BS114" s="1"/>
      <c r="BT114" s="1"/>
      <c r="BU114" s="1"/>
      <c r="BV114" s="1"/>
      <c r="BW114" s="1"/>
      <c r="BX114" s="1"/>
      <c r="BY114" s="1"/>
      <c r="BZ114" s="1"/>
      <c r="CA114" s="1"/>
    </row>
    <row r="115" spans="2:79" ht="14.25" x14ac:dyDescent="0.25"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1"/>
      <c r="AG115" s="1"/>
      <c r="AH115" s="1"/>
      <c r="AI115" s="1"/>
      <c r="AJ115" s="1"/>
      <c r="AK115" s="1"/>
      <c r="AL115" s="1"/>
      <c r="AM115" s="1"/>
      <c r="AN115" s="1"/>
      <c r="AO115" s="1"/>
      <c r="AP115" s="1"/>
      <c r="AQ115" s="1"/>
      <c r="AR115" s="1"/>
      <c r="AS115" s="1"/>
      <c r="AT115" s="1"/>
      <c r="AU115" s="1"/>
      <c r="AV115" s="1"/>
      <c r="AW115" s="1"/>
      <c r="AX115" s="1"/>
      <c r="AY115" s="1"/>
      <c r="AZ115" s="1"/>
      <c r="BA115" s="1"/>
      <c r="BB115" s="1"/>
      <c r="BC115" s="1"/>
      <c r="BD115" s="1"/>
      <c r="BE115" s="1"/>
      <c r="BF115" s="1"/>
      <c r="BG115" s="1"/>
      <c r="BH115" s="1"/>
      <c r="BI115" s="1"/>
      <c r="BJ115" s="1"/>
      <c r="BK115" s="1"/>
      <c r="BL115" s="1"/>
      <c r="BM115" s="1"/>
      <c r="BN115" s="1"/>
      <c r="BO115" s="1"/>
      <c r="BP115" s="1"/>
      <c r="BQ115" s="1"/>
      <c r="BR115" s="1"/>
      <c r="BS115" s="1"/>
      <c r="BT115" s="1"/>
      <c r="BU115" s="1"/>
      <c r="BV115" s="1"/>
      <c r="BW115" s="1"/>
      <c r="BX115" s="1"/>
      <c r="BY115" s="1"/>
      <c r="BZ115" s="1"/>
      <c r="CA115" s="1"/>
    </row>
    <row r="116" spans="2:79" ht="14.25" x14ac:dyDescent="0.25"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1"/>
      <c r="AG116" s="1"/>
      <c r="AH116" s="1"/>
      <c r="AI116" s="1"/>
      <c r="AJ116" s="1"/>
      <c r="AK116" s="1"/>
      <c r="AL116" s="1"/>
      <c r="AM116" s="1"/>
      <c r="AN116" s="1"/>
      <c r="AO116" s="1"/>
      <c r="AP116" s="1"/>
      <c r="AQ116" s="1"/>
      <c r="AR116" s="1"/>
      <c r="AS116" s="1"/>
      <c r="AT116" s="1"/>
      <c r="AU116" s="1"/>
      <c r="AV116" s="1"/>
      <c r="AW116" s="1"/>
      <c r="AX116" s="1"/>
      <c r="AY116" s="1"/>
      <c r="AZ116" s="1"/>
      <c r="BA116" s="1"/>
      <c r="BB116" s="1"/>
      <c r="BC116" s="1"/>
      <c r="BD116" s="1"/>
      <c r="BE116" s="1"/>
      <c r="BF116" s="1"/>
      <c r="BG116" s="1"/>
      <c r="BH116" s="1"/>
      <c r="BI116" s="1"/>
      <c r="BJ116" s="1"/>
      <c r="BK116" s="1"/>
      <c r="BL116" s="1"/>
      <c r="BM116" s="1"/>
      <c r="BN116" s="1"/>
      <c r="BO116" s="1"/>
      <c r="BP116" s="1"/>
      <c r="BQ116" s="1"/>
      <c r="BR116" s="1"/>
      <c r="BS116" s="1"/>
      <c r="BT116" s="1"/>
      <c r="BU116" s="1"/>
      <c r="BV116" s="1"/>
      <c r="BW116" s="1"/>
      <c r="BX116" s="1"/>
      <c r="BY116" s="1"/>
      <c r="BZ116" s="1"/>
      <c r="CA116" s="1"/>
    </row>
    <row r="117" spans="2:79" ht="14.25" x14ac:dyDescent="0.25"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1"/>
      <c r="AG117" s="1"/>
      <c r="AH117" s="1"/>
      <c r="AI117" s="1"/>
      <c r="AJ117" s="1"/>
      <c r="AK117" s="1"/>
      <c r="AL117" s="1"/>
      <c r="AM117" s="1"/>
      <c r="AN117" s="1"/>
      <c r="AO117" s="1"/>
      <c r="AP117" s="1"/>
      <c r="AQ117" s="1"/>
      <c r="AR117" s="1"/>
      <c r="AS117" s="1"/>
      <c r="AT117" s="1"/>
      <c r="AU117" s="1"/>
      <c r="AV117" s="1"/>
      <c r="AW117" s="1"/>
      <c r="AX117" s="1"/>
      <c r="AY117" s="1"/>
      <c r="AZ117" s="1"/>
      <c r="BA117" s="1"/>
      <c r="BB117" s="1"/>
      <c r="BC117" s="1"/>
      <c r="BD117" s="1"/>
      <c r="BE117" s="1"/>
      <c r="BF117" s="1"/>
      <c r="BG117" s="1"/>
      <c r="BH117" s="1"/>
      <c r="BI117" s="1"/>
      <c r="BJ117" s="1"/>
      <c r="BK117" s="1"/>
      <c r="BL117" s="1"/>
      <c r="BM117" s="1"/>
      <c r="BN117" s="1"/>
      <c r="BO117" s="1"/>
      <c r="BP117" s="1"/>
      <c r="BQ117" s="1"/>
      <c r="BR117" s="1"/>
      <c r="BS117" s="1"/>
      <c r="BT117" s="1"/>
      <c r="BU117" s="1"/>
      <c r="BV117" s="1"/>
      <c r="BW117" s="1"/>
      <c r="BX117" s="1"/>
      <c r="BY117" s="1"/>
      <c r="BZ117" s="1"/>
      <c r="CA117" s="1"/>
    </row>
    <row r="118" spans="2:79" ht="14.25" x14ac:dyDescent="0.25"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1"/>
      <c r="AG118" s="1"/>
      <c r="AH118" s="1"/>
      <c r="AI118" s="1"/>
      <c r="AJ118" s="1"/>
      <c r="AK118" s="1"/>
      <c r="AL118" s="1"/>
      <c r="AM118" s="1"/>
      <c r="AN118" s="1"/>
      <c r="AO118" s="1"/>
      <c r="AP118" s="1"/>
      <c r="AQ118" s="1"/>
      <c r="AR118" s="1"/>
      <c r="AS118" s="1"/>
      <c r="AT118" s="1"/>
      <c r="AU118" s="1"/>
      <c r="AV118" s="1"/>
      <c r="AW118" s="1"/>
      <c r="AX118" s="1"/>
      <c r="AY118" s="1"/>
      <c r="AZ118" s="1"/>
      <c r="BA118" s="1"/>
      <c r="BB118" s="1"/>
      <c r="BC118" s="1"/>
      <c r="BD118" s="1"/>
      <c r="BE118" s="1"/>
      <c r="BF118" s="1"/>
      <c r="BG118" s="1"/>
      <c r="BH118" s="1"/>
      <c r="BI118" s="1"/>
      <c r="BJ118" s="1"/>
      <c r="BK118" s="1"/>
      <c r="BL118" s="1"/>
      <c r="BM118" s="1"/>
      <c r="BN118" s="1"/>
      <c r="BO118" s="1"/>
      <c r="BP118" s="1"/>
      <c r="BQ118" s="1"/>
      <c r="BR118" s="1"/>
      <c r="BS118" s="1"/>
      <c r="BT118" s="1"/>
      <c r="BU118" s="1"/>
      <c r="BV118" s="1"/>
      <c r="BW118" s="1"/>
      <c r="BX118" s="1"/>
      <c r="BY118" s="1"/>
      <c r="BZ118" s="1"/>
      <c r="CA118" s="1"/>
    </row>
    <row r="119" spans="2:79" ht="14.25" x14ac:dyDescent="0.25"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1"/>
      <c r="AG119" s="1"/>
      <c r="AH119" s="1"/>
      <c r="AI119" s="1"/>
      <c r="AJ119" s="1"/>
      <c r="AK119" s="1"/>
      <c r="AL119" s="1"/>
      <c r="AM119" s="1"/>
      <c r="AN119" s="1"/>
      <c r="AO119" s="1"/>
      <c r="AP119" s="1"/>
      <c r="AQ119" s="1"/>
      <c r="AR119" s="1"/>
      <c r="AS119" s="1"/>
      <c r="AT119" s="1"/>
      <c r="AU119" s="1"/>
      <c r="AV119" s="1"/>
      <c r="AW119" s="1"/>
      <c r="AX119" s="1"/>
      <c r="AY119" s="1"/>
      <c r="AZ119" s="1"/>
      <c r="BA119" s="1"/>
      <c r="BB119" s="1"/>
      <c r="BC119" s="1"/>
      <c r="BD119" s="1"/>
      <c r="BE119" s="1"/>
      <c r="BF119" s="1"/>
      <c r="BG119" s="1"/>
      <c r="BH119" s="1"/>
      <c r="BI119" s="1"/>
      <c r="BJ119" s="1"/>
      <c r="BK119" s="1"/>
      <c r="BL119" s="1"/>
      <c r="BM119" s="1"/>
      <c r="BN119" s="1"/>
      <c r="BO119" s="1"/>
      <c r="BP119" s="1"/>
      <c r="BQ119" s="1"/>
      <c r="BR119" s="1"/>
      <c r="BS119" s="1"/>
      <c r="BT119" s="1"/>
      <c r="BU119" s="1"/>
      <c r="BV119" s="1"/>
      <c r="BW119" s="1"/>
      <c r="BX119" s="1"/>
      <c r="BY119" s="1"/>
      <c r="BZ119" s="1"/>
      <c r="CA119" s="1"/>
    </row>
    <row r="120" spans="2:79" ht="14.25" x14ac:dyDescent="0.25"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1"/>
      <c r="AG120" s="1"/>
      <c r="AH120" s="1"/>
      <c r="AI120" s="1"/>
      <c r="AJ120" s="1"/>
      <c r="AK120" s="1"/>
      <c r="AL120" s="1"/>
      <c r="AM120" s="1"/>
      <c r="AN120" s="1"/>
      <c r="AO120" s="1"/>
      <c r="AP120" s="1"/>
      <c r="AQ120" s="1"/>
      <c r="AR120" s="1"/>
      <c r="AS120" s="1"/>
      <c r="AT120" s="1"/>
      <c r="AU120" s="1"/>
      <c r="AV120" s="1"/>
      <c r="AW120" s="1"/>
      <c r="AX120" s="1"/>
      <c r="AY120" s="1"/>
      <c r="AZ120" s="1"/>
      <c r="BA120" s="1"/>
      <c r="BB120" s="1"/>
      <c r="BC120" s="1"/>
      <c r="BD120" s="1"/>
      <c r="BE120" s="1"/>
      <c r="BF120" s="1"/>
      <c r="BG120" s="1"/>
      <c r="BH120" s="1"/>
      <c r="BI120" s="1"/>
      <c r="BJ120" s="1"/>
      <c r="BK120" s="1"/>
      <c r="BL120" s="1"/>
      <c r="BM120" s="1"/>
      <c r="BN120" s="1"/>
      <c r="BO120" s="1"/>
      <c r="BP120" s="1"/>
      <c r="BQ120" s="1"/>
      <c r="BR120" s="1"/>
      <c r="BS120" s="1"/>
      <c r="BT120" s="1"/>
      <c r="BU120" s="1"/>
      <c r="BV120" s="1"/>
      <c r="BW120" s="1"/>
      <c r="BX120" s="1"/>
      <c r="BY120" s="1"/>
      <c r="BZ120" s="1"/>
      <c r="CA120" s="1"/>
    </row>
    <row r="121" spans="2:79" ht="14.25" x14ac:dyDescent="0.25"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1"/>
      <c r="AU121" s="1"/>
      <c r="AV121" s="1"/>
      <c r="AW121" s="1"/>
      <c r="AX121" s="1"/>
      <c r="AY121" s="1"/>
      <c r="AZ121" s="1"/>
      <c r="BA121" s="1"/>
      <c r="BB121" s="1"/>
      <c r="BC121" s="1"/>
      <c r="BD121" s="1"/>
      <c r="BE121" s="1"/>
      <c r="BF121" s="1"/>
      <c r="BG121" s="1"/>
      <c r="BH121" s="1"/>
      <c r="BI121" s="1"/>
      <c r="BJ121" s="1"/>
      <c r="BK121" s="1"/>
      <c r="BL121" s="1"/>
      <c r="BM121" s="1"/>
      <c r="BN121" s="1"/>
      <c r="BO121" s="1"/>
      <c r="BP121" s="1"/>
      <c r="BQ121" s="1"/>
      <c r="BR121" s="1"/>
      <c r="BS121" s="1"/>
      <c r="BT121" s="1"/>
      <c r="BU121" s="1"/>
      <c r="BV121" s="1"/>
      <c r="BW121" s="1"/>
      <c r="BX121" s="1"/>
      <c r="BY121" s="1"/>
      <c r="BZ121" s="1"/>
      <c r="CA121" s="1"/>
    </row>
    <row r="122" spans="2:79" ht="14.25" x14ac:dyDescent="0.25"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1"/>
      <c r="AU122" s="1"/>
      <c r="AV122" s="1"/>
      <c r="AW122" s="1"/>
      <c r="AX122" s="1"/>
      <c r="AY122" s="1"/>
      <c r="AZ122" s="1"/>
      <c r="BA122" s="1"/>
      <c r="BB122" s="1"/>
      <c r="BC122" s="1"/>
      <c r="BD122" s="1"/>
      <c r="BE122" s="1"/>
      <c r="BF122" s="1"/>
      <c r="BG122" s="1"/>
      <c r="BH122" s="1"/>
      <c r="BI122" s="1"/>
      <c r="BJ122" s="1"/>
      <c r="BK122" s="1"/>
      <c r="BL122" s="1"/>
      <c r="BM122" s="1"/>
      <c r="BN122" s="1"/>
      <c r="BO122" s="1"/>
      <c r="BP122" s="1"/>
      <c r="BQ122" s="1"/>
      <c r="BR122" s="1"/>
      <c r="BS122" s="1"/>
      <c r="BT122" s="1"/>
      <c r="BU122" s="1"/>
      <c r="BV122" s="1"/>
      <c r="BW122" s="1"/>
      <c r="BX122" s="1"/>
      <c r="BY122" s="1"/>
      <c r="BZ122" s="1"/>
      <c r="CA122" s="1"/>
    </row>
    <row r="123" spans="2:79" ht="14.25" x14ac:dyDescent="0.25"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1"/>
      <c r="AU123" s="1"/>
      <c r="AV123" s="1"/>
      <c r="AW123" s="1"/>
      <c r="AX123" s="1"/>
      <c r="AY123" s="1"/>
      <c r="AZ123" s="1"/>
      <c r="BA123" s="1"/>
      <c r="BB123" s="1"/>
      <c r="BC123" s="1"/>
      <c r="BD123" s="1"/>
      <c r="BE123" s="1"/>
      <c r="BF123" s="1"/>
      <c r="BG123" s="1"/>
      <c r="BH123" s="1"/>
      <c r="BI123" s="1"/>
      <c r="BJ123" s="1"/>
      <c r="BK123" s="1"/>
      <c r="BL123" s="1"/>
      <c r="BM123" s="1"/>
      <c r="BN123" s="1"/>
      <c r="BO123" s="1"/>
      <c r="BP123" s="1"/>
      <c r="BQ123" s="1"/>
      <c r="BR123" s="1"/>
      <c r="BS123" s="1"/>
      <c r="BT123" s="1"/>
      <c r="BU123" s="1"/>
      <c r="BV123" s="1"/>
      <c r="BW123" s="1"/>
      <c r="BX123" s="1"/>
      <c r="BY123" s="1"/>
      <c r="BZ123" s="1"/>
      <c r="CA123" s="1"/>
    </row>
    <row r="124" spans="2:79" ht="14.25" x14ac:dyDescent="0.25"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1"/>
      <c r="AG124" s="1"/>
      <c r="AH124" s="1"/>
      <c r="AI124" s="1"/>
      <c r="AJ124" s="1"/>
      <c r="AK124" s="1"/>
      <c r="AL124" s="1"/>
      <c r="AM124" s="1"/>
      <c r="AN124" s="1"/>
      <c r="AO124" s="1"/>
      <c r="AP124" s="1"/>
      <c r="AQ124" s="1"/>
      <c r="AR124" s="1"/>
      <c r="AS124" s="1"/>
      <c r="AT124" s="1"/>
      <c r="AU124" s="1"/>
      <c r="AV124" s="1"/>
      <c r="AW124" s="1"/>
      <c r="AX124" s="1"/>
      <c r="AY124" s="1"/>
      <c r="AZ124" s="1"/>
      <c r="BA124" s="1"/>
      <c r="BB124" s="1"/>
      <c r="BC124" s="1"/>
      <c r="BD124" s="1"/>
      <c r="BE124" s="1"/>
      <c r="BF124" s="1"/>
      <c r="BG124" s="1"/>
      <c r="BH124" s="1"/>
      <c r="BI124" s="1"/>
      <c r="BJ124" s="1"/>
      <c r="BK124" s="1"/>
      <c r="BL124" s="1"/>
      <c r="BM124" s="1"/>
      <c r="BN124" s="1"/>
      <c r="BO124" s="1"/>
      <c r="BP124" s="1"/>
      <c r="BQ124" s="1"/>
      <c r="BR124" s="1"/>
      <c r="BS124" s="1"/>
      <c r="BT124" s="1"/>
      <c r="BU124" s="1"/>
      <c r="BV124" s="1"/>
      <c r="BW124" s="1"/>
      <c r="BX124" s="1"/>
      <c r="BY124" s="1"/>
      <c r="BZ124" s="1"/>
      <c r="CA124" s="1"/>
    </row>
    <row r="125" spans="2:79" ht="14.25" x14ac:dyDescent="0.25"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1"/>
      <c r="AG125" s="1"/>
      <c r="AH125" s="1"/>
      <c r="AI125" s="1"/>
      <c r="AJ125" s="1"/>
      <c r="AK125" s="1"/>
      <c r="AL125" s="1"/>
      <c r="AM125" s="1"/>
      <c r="AN125" s="1"/>
      <c r="AO125" s="1"/>
      <c r="AP125" s="1"/>
      <c r="AQ125" s="1"/>
      <c r="AR125" s="1"/>
      <c r="AS125" s="1"/>
      <c r="AT125" s="1"/>
      <c r="AU125" s="1"/>
      <c r="AV125" s="1"/>
      <c r="AW125" s="1"/>
      <c r="AX125" s="1"/>
      <c r="AY125" s="1"/>
      <c r="AZ125" s="1"/>
      <c r="BA125" s="1"/>
      <c r="BB125" s="1"/>
      <c r="BC125" s="1"/>
      <c r="BD125" s="1"/>
      <c r="BE125" s="1"/>
      <c r="BF125" s="1"/>
      <c r="BG125" s="1"/>
      <c r="BH125" s="1"/>
      <c r="BI125" s="1"/>
      <c r="BJ125" s="1"/>
      <c r="BK125" s="1"/>
      <c r="BL125" s="1"/>
      <c r="BM125" s="1"/>
      <c r="BN125" s="1"/>
      <c r="BO125" s="1"/>
      <c r="BP125" s="1"/>
      <c r="BQ125" s="1"/>
      <c r="BR125" s="1"/>
      <c r="BS125" s="1"/>
      <c r="BT125" s="1"/>
      <c r="BU125" s="1"/>
      <c r="BV125" s="1"/>
      <c r="BW125" s="1"/>
      <c r="BX125" s="1"/>
      <c r="BY125" s="1"/>
      <c r="BZ125" s="1"/>
      <c r="CA125" s="1"/>
    </row>
    <row r="126" spans="2:79" ht="14.25" x14ac:dyDescent="0.25"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1"/>
      <c r="AG126" s="1"/>
      <c r="AH126" s="1"/>
      <c r="AI126" s="1"/>
      <c r="AJ126" s="1"/>
      <c r="AK126" s="1"/>
      <c r="AL126" s="1"/>
      <c r="AM126" s="1"/>
      <c r="AN126" s="1"/>
      <c r="AO126" s="1"/>
      <c r="AP126" s="1"/>
      <c r="AQ126" s="1"/>
      <c r="AR126" s="1"/>
      <c r="AS126" s="1"/>
      <c r="AT126" s="1"/>
      <c r="AU126" s="1"/>
      <c r="AV126" s="1"/>
      <c r="AW126" s="1"/>
      <c r="AX126" s="1"/>
      <c r="AY126" s="1"/>
      <c r="AZ126" s="1"/>
      <c r="BA126" s="1"/>
      <c r="BB126" s="1"/>
      <c r="BC126" s="1"/>
      <c r="BD126" s="1"/>
      <c r="BE126" s="1"/>
      <c r="BF126" s="1"/>
      <c r="BG126" s="1"/>
      <c r="BH126" s="1"/>
      <c r="BI126" s="1"/>
      <c r="BJ126" s="1"/>
      <c r="BK126" s="1"/>
      <c r="BL126" s="1"/>
      <c r="BM126" s="1"/>
      <c r="BN126" s="1"/>
      <c r="BO126" s="1"/>
      <c r="BP126" s="1"/>
      <c r="BQ126" s="1"/>
      <c r="BR126" s="1"/>
      <c r="BS126" s="1"/>
      <c r="BT126" s="1"/>
      <c r="BU126" s="1"/>
      <c r="BV126" s="1"/>
      <c r="BW126" s="1"/>
      <c r="BX126" s="1"/>
      <c r="BY126" s="1"/>
      <c r="BZ126" s="1"/>
      <c r="CA126" s="1"/>
    </row>
    <row r="127" spans="2:79" ht="14.25" x14ac:dyDescent="0.25"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1"/>
      <c r="AG127" s="1"/>
      <c r="AH127" s="1"/>
      <c r="AI127" s="1"/>
      <c r="AJ127" s="1"/>
      <c r="AK127" s="1"/>
      <c r="AL127" s="1"/>
      <c r="AM127" s="1"/>
      <c r="AN127" s="1"/>
      <c r="AO127" s="1"/>
      <c r="AP127" s="1"/>
      <c r="AQ127" s="1"/>
      <c r="AR127" s="1"/>
      <c r="AS127" s="1"/>
      <c r="AT127" s="1"/>
      <c r="AU127" s="1"/>
      <c r="AV127" s="1"/>
      <c r="AW127" s="1"/>
      <c r="AX127" s="1"/>
      <c r="AY127" s="1"/>
      <c r="AZ127" s="1"/>
      <c r="BA127" s="1"/>
      <c r="BB127" s="1"/>
      <c r="BC127" s="1"/>
      <c r="BD127" s="1"/>
      <c r="BE127" s="1"/>
      <c r="BF127" s="1"/>
      <c r="BG127" s="1"/>
      <c r="BH127" s="1"/>
      <c r="BI127" s="1"/>
      <c r="BJ127" s="1"/>
      <c r="BK127" s="1"/>
      <c r="BL127" s="1"/>
      <c r="BM127" s="1"/>
      <c r="BN127" s="1"/>
      <c r="BO127" s="1"/>
      <c r="BP127" s="1"/>
      <c r="BQ127" s="1"/>
      <c r="BR127" s="1"/>
      <c r="BS127" s="1"/>
      <c r="BT127" s="1"/>
      <c r="BU127" s="1"/>
      <c r="BV127" s="1"/>
      <c r="BW127" s="1"/>
      <c r="BX127" s="1"/>
      <c r="BY127" s="1"/>
      <c r="BZ127" s="1"/>
      <c r="CA127" s="1"/>
    </row>
    <row r="128" spans="2:79" ht="14.25" x14ac:dyDescent="0.25"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1"/>
      <c r="AG128" s="1"/>
      <c r="AH128" s="1"/>
      <c r="AI128" s="1"/>
      <c r="AJ128" s="1"/>
      <c r="AK128" s="1"/>
      <c r="AL128" s="1"/>
      <c r="AM128" s="1"/>
      <c r="AN128" s="1"/>
      <c r="AO128" s="1"/>
      <c r="AP128" s="1"/>
      <c r="AQ128" s="1"/>
      <c r="AR128" s="1"/>
      <c r="AS128" s="1"/>
      <c r="AT128" s="1"/>
      <c r="AU128" s="1"/>
      <c r="AV128" s="1"/>
      <c r="AW128" s="1"/>
      <c r="AX128" s="1"/>
      <c r="AY128" s="1"/>
      <c r="AZ128" s="1"/>
      <c r="BA128" s="1"/>
      <c r="BB128" s="1"/>
      <c r="BC128" s="1"/>
      <c r="BD128" s="1"/>
      <c r="BE128" s="1"/>
      <c r="BF128" s="1"/>
      <c r="BG128" s="1"/>
      <c r="BH128" s="1"/>
      <c r="BI128" s="1"/>
      <c r="BJ128" s="1"/>
      <c r="BK128" s="1"/>
      <c r="BL128" s="1"/>
      <c r="BM128" s="1"/>
      <c r="BN128" s="1"/>
      <c r="BO128" s="1"/>
      <c r="BP128" s="1"/>
      <c r="BQ128" s="1"/>
      <c r="BR128" s="1"/>
      <c r="BS128" s="1"/>
      <c r="BT128" s="1"/>
      <c r="BU128" s="1"/>
      <c r="BV128" s="1"/>
      <c r="BW128" s="1"/>
      <c r="BX128" s="1"/>
      <c r="BY128" s="1"/>
      <c r="BZ128" s="1"/>
      <c r="CA128" s="1"/>
    </row>
    <row r="129" spans="2:79" ht="14.25" x14ac:dyDescent="0.25"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1"/>
      <c r="AG129" s="1"/>
      <c r="AH129" s="1"/>
      <c r="AI129" s="1"/>
      <c r="AJ129" s="1"/>
      <c r="AK129" s="1"/>
      <c r="AL129" s="1"/>
      <c r="AM129" s="1"/>
      <c r="AN129" s="1"/>
      <c r="AO129" s="1"/>
      <c r="AP129" s="1"/>
      <c r="AQ129" s="1"/>
      <c r="AR129" s="1"/>
      <c r="AS129" s="1"/>
      <c r="AT129" s="1"/>
      <c r="AU129" s="1"/>
      <c r="AV129" s="1"/>
      <c r="AW129" s="1"/>
      <c r="AX129" s="1"/>
      <c r="AY129" s="1"/>
      <c r="AZ129" s="1"/>
      <c r="BA129" s="1"/>
      <c r="BB129" s="1"/>
      <c r="BC129" s="1"/>
      <c r="BD129" s="1"/>
      <c r="BE129" s="1"/>
      <c r="BF129" s="1"/>
      <c r="BG129" s="1"/>
      <c r="BH129" s="1"/>
      <c r="BI129" s="1"/>
      <c r="BJ129" s="1"/>
      <c r="BK129" s="1"/>
      <c r="BL129" s="1"/>
      <c r="BM129" s="1"/>
      <c r="BN129" s="1"/>
      <c r="BO129" s="1"/>
      <c r="BP129" s="1"/>
      <c r="BQ129" s="1"/>
      <c r="BR129" s="1"/>
      <c r="BS129" s="1"/>
      <c r="BT129" s="1"/>
      <c r="BU129" s="1"/>
      <c r="BV129" s="1"/>
      <c r="BW129" s="1"/>
      <c r="BX129" s="1"/>
      <c r="BY129" s="1"/>
      <c r="BZ129" s="1"/>
      <c r="CA129" s="1"/>
    </row>
    <row r="130" spans="2:79" ht="14.25" x14ac:dyDescent="0.25"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1"/>
      <c r="AG130" s="1"/>
      <c r="AH130" s="1"/>
      <c r="AI130" s="1"/>
      <c r="AJ130" s="1"/>
      <c r="AK130" s="1"/>
      <c r="AL130" s="1"/>
      <c r="AM130" s="1"/>
      <c r="AN130" s="1"/>
      <c r="AO130" s="1"/>
      <c r="AP130" s="1"/>
      <c r="AQ130" s="1"/>
      <c r="AR130" s="1"/>
      <c r="AS130" s="1"/>
      <c r="AT130" s="1"/>
      <c r="AU130" s="1"/>
      <c r="AV130" s="1"/>
      <c r="AW130" s="1"/>
      <c r="AX130" s="1"/>
      <c r="AY130" s="1"/>
      <c r="AZ130" s="1"/>
      <c r="BA130" s="1"/>
      <c r="BB130" s="1"/>
      <c r="BC130" s="1"/>
      <c r="BD130" s="1"/>
      <c r="BE130" s="1"/>
      <c r="BF130" s="1"/>
      <c r="BG130" s="1"/>
      <c r="BH130" s="1"/>
      <c r="BI130" s="1"/>
      <c r="BJ130" s="1"/>
      <c r="BK130" s="1"/>
      <c r="BL130" s="1"/>
      <c r="BM130" s="1"/>
      <c r="BN130" s="1"/>
      <c r="BO130" s="1"/>
      <c r="BP130" s="1"/>
      <c r="BQ130" s="1"/>
      <c r="BR130" s="1"/>
      <c r="BS130" s="1"/>
      <c r="BT130" s="1"/>
      <c r="BU130" s="1"/>
      <c r="BV130" s="1"/>
      <c r="BW130" s="1"/>
      <c r="BX130" s="1"/>
      <c r="BY130" s="1"/>
      <c r="BZ130" s="1"/>
      <c r="CA130" s="1"/>
    </row>
    <row r="131" spans="2:79" ht="14.25" x14ac:dyDescent="0.25"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1"/>
      <c r="AG131" s="1"/>
      <c r="AH131" s="1"/>
      <c r="AI131" s="1"/>
      <c r="AJ131" s="1"/>
      <c r="AK131" s="1"/>
      <c r="AL131" s="1"/>
      <c r="AM131" s="1"/>
      <c r="AN131" s="1"/>
      <c r="AO131" s="1"/>
      <c r="AP131" s="1"/>
      <c r="AQ131" s="1"/>
      <c r="AR131" s="1"/>
      <c r="AS131" s="1"/>
      <c r="AT131" s="1"/>
      <c r="AU131" s="1"/>
      <c r="AV131" s="1"/>
      <c r="AW131" s="1"/>
      <c r="AX131" s="1"/>
      <c r="AY131" s="1"/>
      <c r="AZ131" s="1"/>
      <c r="BA131" s="1"/>
      <c r="BB131" s="1"/>
      <c r="BC131" s="1"/>
      <c r="BD131" s="1"/>
      <c r="BE131" s="1"/>
      <c r="BF131" s="1"/>
      <c r="BG131" s="1"/>
      <c r="BH131" s="1"/>
      <c r="BI131" s="1"/>
      <c r="BJ131" s="1"/>
      <c r="BK131" s="1"/>
      <c r="BL131" s="1"/>
      <c r="BM131" s="1"/>
      <c r="BN131" s="1"/>
      <c r="BO131" s="1"/>
      <c r="BP131" s="1"/>
      <c r="BQ131" s="1"/>
      <c r="BR131" s="1"/>
      <c r="BS131" s="1"/>
      <c r="BT131" s="1"/>
      <c r="BU131" s="1"/>
      <c r="BV131" s="1"/>
      <c r="BW131" s="1"/>
      <c r="BX131" s="1"/>
      <c r="BY131" s="1"/>
      <c r="BZ131" s="1"/>
      <c r="CA131" s="1"/>
    </row>
    <row r="132" spans="2:79" ht="14.25" x14ac:dyDescent="0.25"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1"/>
      <c r="AG132" s="1"/>
      <c r="AH132" s="1"/>
      <c r="AI132" s="1"/>
      <c r="AJ132" s="1"/>
      <c r="AK132" s="1"/>
      <c r="AL132" s="1"/>
      <c r="AM132" s="1"/>
      <c r="AN132" s="1"/>
      <c r="AO132" s="1"/>
      <c r="AP132" s="1"/>
      <c r="AQ132" s="1"/>
      <c r="AR132" s="1"/>
      <c r="AS132" s="1"/>
      <c r="AT132" s="1"/>
      <c r="AU132" s="1"/>
      <c r="AV132" s="1"/>
      <c r="AW132" s="1"/>
      <c r="AX132" s="1"/>
      <c r="AY132" s="1"/>
      <c r="AZ132" s="1"/>
      <c r="BA132" s="1"/>
      <c r="BB132" s="1"/>
      <c r="BC132" s="1"/>
      <c r="BD132" s="1"/>
      <c r="BE132" s="1"/>
      <c r="BF132" s="1"/>
      <c r="BG132" s="1"/>
      <c r="BH132" s="1"/>
      <c r="BI132" s="1"/>
      <c r="BJ132" s="1"/>
      <c r="BK132" s="1"/>
      <c r="BL132" s="1"/>
      <c r="BM132" s="1"/>
      <c r="BN132" s="1"/>
      <c r="BO132" s="1"/>
      <c r="BP132" s="1"/>
      <c r="BQ132" s="1"/>
      <c r="BR132" s="1"/>
      <c r="BS132" s="1"/>
      <c r="BT132" s="1"/>
      <c r="BU132" s="1"/>
      <c r="BV132" s="1"/>
      <c r="BW132" s="1"/>
      <c r="BX132" s="1"/>
      <c r="BY132" s="1"/>
      <c r="BZ132" s="1"/>
      <c r="CA132" s="1"/>
    </row>
    <row r="133" spans="2:79" ht="14.25" x14ac:dyDescent="0.25"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1"/>
      <c r="AG133" s="1"/>
      <c r="AH133" s="1"/>
      <c r="AI133" s="1"/>
      <c r="AJ133" s="1"/>
      <c r="AK133" s="1"/>
      <c r="AL133" s="1"/>
      <c r="AM133" s="1"/>
      <c r="AN133" s="1"/>
      <c r="AO133" s="1"/>
      <c r="AP133" s="1"/>
      <c r="AQ133" s="1"/>
      <c r="AR133" s="1"/>
      <c r="AS133" s="1"/>
      <c r="AT133" s="1"/>
      <c r="AU133" s="1"/>
      <c r="AV133" s="1"/>
      <c r="AW133" s="1"/>
      <c r="AX133" s="1"/>
      <c r="AY133" s="1"/>
      <c r="AZ133" s="1"/>
      <c r="BA133" s="1"/>
      <c r="BB133" s="1"/>
      <c r="BC133" s="1"/>
      <c r="BD133" s="1"/>
      <c r="BE133" s="1"/>
      <c r="BF133" s="1"/>
      <c r="BG133" s="1"/>
      <c r="BH133" s="1"/>
      <c r="BI133" s="1"/>
      <c r="BJ133" s="1"/>
      <c r="BK133" s="1"/>
      <c r="BL133" s="1"/>
      <c r="BM133" s="1"/>
      <c r="BN133" s="1"/>
      <c r="BO133" s="1"/>
      <c r="BP133" s="1"/>
      <c r="BQ133" s="1"/>
      <c r="BR133" s="1"/>
      <c r="BS133" s="1"/>
      <c r="BT133" s="1"/>
      <c r="BU133" s="1"/>
      <c r="BV133" s="1"/>
      <c r="BW133" s="1"/>
      <c r="BX133" s="1"/>
      <c r="BY133" s="1"/>
      <c r="BZ133" s="1"/>
      <c r="CA133" s="1"/>
    </row>
    <row r="134" spans="2:79" ht="14.25" x14ac:dyDescent="0.25"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1"/>
      <c r="AG134" s="1"/>
      <c r="AH134" s="1"/>
      <c r="AI134" s="1"/>
      <c r="AJ134" s="1"/>
      <c r="AK134" s="1"/>
      <c r="AL134" s="1"/>
      <c r="AM134" s="1"/>
      <c r="AN134" s="1"/>
      <c r="AO134" s="1"/>
      <c r="AP134" s="1"/>
      <c r="AQ134" s="1"/>
      <c r="AR134" s="1"/>
      <c r="AS134" s="1"/>
      <c r="AT134" s="1"/>
      <c r="AU134" s="1"/>
      <c r="AV134" s="1"/>
      <c r="AW134" s="1"/>
      <c r="AX134" s="1"/>
      <c r="AY134" s="1"/>
      <c r="AZ134" s="1"/>
      <c r="BA134" s="1"/>
      <c r="BB134" s="1"/>
      <c r="BC134" s="1"/>
      <c r="BD134" s="1"/>
      <c r="BE134" s="1"/>
      <c r="BF134" s="1"/>
      <c r="BG134" s="1"/>
      <c r="BH134" s="1"/>
      <c r="BI134" s="1"/>
      <c r="BJ134" s="1"/>
      <c r="BK134" s="1"/>
      <c r="BL134" s="1"/>
      <c r="BM134" s="1"/>
      <c r="BN134" s="1"/>
      <c r="BO134" s="1"/>
      <c r="BP134" s="1"/>
      <c r="BQ134" s="1"/>
      <c r="BR134" s="1"/>
      <c r="BS134" s="1"/>
      <c r="BT134" s="1"/>
      <c r="BU134" s="1"/>
      <c r="BV134" s="1"/>
      <c r="BW134" s="1"/>
      <c r="BX134" s="1"/>
      <c r="BY134" s="1"/>
      <c r="BZ134" s="1"/>
      <c r="CA134" s="1"/>
    </row>
    <row r="135" spans="2:79" ht="14.25" x14ac:dyDescent="0.25"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1"/>
      <c r="AG135" s="1"/>
      <c r="AH135" s="1"/>
      <c r="AI135" s="1"/>
      <c r="AJ135" s="1"/>
      <c r="AK135" s="1"/>
      <c r="AL135" s="1"/>
      <c r="AM135" s="1"/>
      <c r="AN135" s="1"/>
      <c r="AO135" s="1"/>
      <c r="AP135" s="1"/>
      <c r="AQ135" s="1"/>
      <c r="AR135" s="1"/>
      <c r="AS135" s="1"/>
      <c r="AT135" s="1"/>
      <c r="AU135" s="1"/>
      <c r="AV135" s="1"/>
      <c r="AW135" s="1"/>
      <c r="AX135" s="1"/>
      <c r="AY135" s="1"/>
      <c r="AZ135" s="1"/>
      <c r="BA135" s="1"/>
      <c r="BB135" s="1"/>
      <c r="BC135" s="1"/>
      <c r="BD135" s="1"/>
      <c r="BE135" s="1"/>
      <c r="BF135" s="1"/>
      <c r="BG135" s="1"/>
      <c r="BH135" s="1"/>
      <c r="BI135" s="1"/>
      <c r="BJ135" s="1"/>
      <c r="BK135" s="1"/>
      <c r="BL135" s="1"/>
      <c r="BM135" s="1"/>
      <c r="BN135" s="1"/>
      <c r="BO135" s="1"/>
      <c r="BP135" s="1"/>
      <c r="BQ135" s="1"/>
      <c r="BR135" s="1"/>
      <c r="BS135" s="1"/>
      <c r="BT135" s="1"/>
      <c r="BU135" s="1"/>
      <c r="BV135" s="1"/>
      <c r="BW135" s="1"/>
      <c r="BX135" s="1"/>
      <c r="BY135" s="1"/>
      <c r="BZ135" s="1"/>
      <c r="CA135" s="1"/>
    </row>
    <row r="136" spans="2:79" ht="14.25" x14ac:dyDescent="0.25"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1"/>
      <c r="AG136" s="1"/>
      <c r="AH136" s="1"/>
      <c r="AI136" s="1"/>
      <c r="AJ136" s="1"/>
      <c r="AK136" s="1"/>
      <c r="AL136" s="1"/>
      <c r="AM136" s="1"/>
      <c r="AN136" s="1"/>
      <c r="AO136" s="1"/>
      <c r="AP136" s="1"/>
      <c r="AQ136" s="1"/>
      <c r="AR136" s="1"/>
      <c r="AS136" s="1"/>
      <c r="AT136" s="1"/>
      <c r="AU136" s="1"/>
      <c r="AV136" s="1"/>
      <c r="AW136" s="1"/>
      <c r="AX136" s="1"/>
      <c r="AY136" s="1"/>
      <c r="AZ136" s="1"/>
      <c r="BA136" s="1"/>
      <c r="BB136" s="1"/>
      <c r="BC136" s="1"/>
      <c r="BD136" s="1"/>
      <c r="BE136" s="1"/>
      <c r="BF136" s="1"/>
      <c r="BG136" s="1"/>
      <c r="BH136" s="1"/>
      <c r="BI136" s="1"/>
      <c r="BJ136" s="1"/>
      <c r="BK136" s="1"/>
      <c r="BL136" s="1"/>
      <c r="BM136" s="1"/>
      <c r="BN136" s="1"/>
      <c r="BO136" s="1"/>
      <c r="BP136" s="1"/>
      <c r="BQ136" s="1"/>
      <c r="BR136" s="1"/>
      <c r="BS136" s="1"/>
      <c r="BT136" s="1"/>
      <c r="BU136" s="1"/>
      <c r="BV136" s="1"/>
      <c r="BW136" s="1"/>
      <c r="BX136" s="1"/>
      <c r="BY136" s="1"/>
      <c r="BZ136" s="1"/>
      <c r="CA136" s="1"/>
    </row>
    <row r="137" spans="2:79" ht="14.25" x14ac:dyDescent="0.25"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1"/>
      <c r="AG137" s="1"/>
      <c r="AH137" s="1"/>
      <c r="AI137" s="1"/>
      <c r="AJ137" s="1"/>
      <c r="AK137" s="1"/>
      <c r="AL137" s="1"/>
      <c r="AM137" s="1"/>
      <c r="AN137" s="1"/>
      <c r="AO137" s="1"/>
      <c r="AP137" s="1"/>
      <c r="AQ137" s="1"/>
      <c r="AR137" s="1"/>
      <c r="AS137" s="1"/>
      <c r="AT137" s="1"/>
      <c r="AU137" s="1"/>
      <c r="AV137" s="1"/>
      <c r="AW137" s="1"/>
      <c r="AX137" s="1"/>
      <c r="AY137" s="1"/>
      <c r="AZ137" s="1"/>
      <c r="BA137" s="1"/>
      <c r="BB137" s="1"/>
      <c r="BC137" s="1"/>
      <c r="BD137" s="1"/>
      <c r="BE137" s="1"/>
      <c r="BF137" s="1"/>
      <c r="BG137" s="1"/>
      <c r="BH137" s="1"/>
      <c r="BI137" s="1"/>
      <c r="BJ137" s="1"/>
      <c r="BK137" s="1"/>
      <c r="BL137" s="1"/>
      <c r="BM137" s="1"/>
      <c r="BN137" s="1"/>
      <c r="BO137" s="1"/>
      <c r="BP137" s="1"/>
      <c r="BQ137" s="1"/>
      <c r="BR137" s="1"/>
      <c r="BS137" s="1"/>
      <c r="BT137" s="1"/>
      <c r="BU137" s="1"/>
      <c r="BV137" s="1"/>
      <c r="BW137" s="1"/>
      <c r="BX137" s="1"/>
      <c r="BY137" s="1"/>
      <c r="BZ137" s="1"/>
      <c r="CA137" s="1"/>
    </row>
    <row r="138" spans="2:79" ht="14.25" x14ac:dyDescent="0.25"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1"/>
      <c r="AG138" s="1"/>
      <c r="AH138" s="1"/>
      <c r="AI138" s="1"/>
      <c r="AJ138" s="1"/>
      <c r="AK138" s="1"/>
      <c r="AL138" s="1"/>
      <c r="AM138" s="1"/>
      <c r="AN138" s="1"/>
      <c r="AO138" s="1"/>
      <c r="AP138" s="1"/>
      <c r="AQ138" s="1"/>
      <c r="AR138" s="1"/>
      <c r="AS138" s="1"/>
      <c r="AT138" s="1"/>
      <c r="AU138" s="1"/>
      <c r="AV138" s="1"/>
      <c r="AW138" s="1"/>
      <c r="AX138" s="1"/>
      <c r="AY138" s="1"/>
      <c r="AZ138" s="1"/>
      <c r="BA138" s="1"/>
      <c r="BB138" s="1"/>
      <c r="BC138" s="1"/>
      <c r="BD138" s="1"/>
      <c r="BE138" s="1"/>
      <c r="BF138" s="1"/>
      <c r="BG138" s="1"/>
      <c r="BH138" s="1"/>
      <c r="BI138" s="1"/>
      <c r="BJ138" s="1"/>
      <c r="BK138" s="1"/>
      <c r="BL138" s="1"/>
      <c r="BM138" s="1"/>
      <c r="BN138" s="1"/>
      <c r="BO138" s="1"/>
      <c r="BP138" s="1"/>
      <c r="BQ138" s="1"/>
      <c r="BR138" s="1"/>
      <c r="BS138" s="1"/>
      <c r="BT138" s="1"/>
      <c r="BU138" s="1"/>
      <c r="BV138" s="1"/>
      <c r="BW138" s="1"/>
      <c r="BX138" s="1"/>
      <c r="BY138" s="1"/>
      <c r="BZ138" s="1"/>
      <c r="CA138" s="1"/>
    </row>
    <row r="139" spans="2:79" ht="14.25" x14ac:dyDescent="0.25"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1"/>
      <c r="BH139" s="1"/>
      <c r="BI139" s="1"/>
      <c r="BJ139" s="1"/>
      <c r="BK139" s="1"/>
      <c r="BL139" s="1"/>
      <c r="BM139" s="1"/>
      <c r="BN139" s="1"/>
      <c r="BO139" s="1"/>
      <c r="BP139" s="1"/>
      <c r="BQ139" s="1"/>
      <c r="BR139" s="1"/>
      <c r="BS139" s="1"/>
      <c r="BT139" s="1"/>
      <c r="BU139" s="1"/>
      <c r="BV139" s="1"/>
      <c r="BW139" s="1"/>
      <c r="BX139" s="1"/>
      <c r="BY139" s="1"/>
      <c r="BZ139" s="1"/>
      <c r="CA139" s="1"/>
    </row>
    <row r="140" spans="2:79" ht="14.25" x14ac:dyDescent="0.25"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1"/>
      <c r="AG140" s="1"/>
      <c r="AH140" s="1"/>
      <c r="AI140" s="1"/>
      <c r="AJ140" s="1"/>
      <c r="AK140" s="1"/>
      <c r="AL140" s="1"/>
      <c r="AM140" s="1"/>
      <c r="AN140" s="1"/>
      <c r="AO140" s="1"/>
      <c r="AP140" s="1"/>
      <c r="AQ140" s="1"/>
      <c r="AR140" s="1"/>
      <c r="AS140" s="1"/>
      <c r="AT140" s="1"/>
      <c r="AU140" s="1"/>
      <c r="AV140" s="1"/>
      <c r="AW140" s="1"/>
      <c r="AX140" s="1"/>
      <c r="AY140" s="1"/>
      <c r="AZ140" s="1"/>
      <c r="BA140" s="1"/>
      <c r="BB140" s="1"/>
      <c r="BC140" s="1"/>
      <c r="BD140" s="1"/>
      <c r="BE140" s="1"/>
      <c r="BF140" s="1"/>
      <c r="BG140" s="1"/>
      <c r="BH140" s="1"/>
      <c r="BI140" s="1"/>
      <c r="BJ140" s="1"/>
      <c r="BK140" s="1"/>
      <c r="BL140" s="1"/>
      <c r="BM140" s="1"/>
      <c r="BN140" s="1"/>
      <c r="BO140" s="1"/>
      <c r="BP140" s="1"/>
      <c r="BQ140" s="1"/>
      <c r="BR140" s="1"/>
      <c r="BS140" s="1"/>
      <c r="BT140" s="1"/>
      <c r="BU140" s="1"/>
      <c r="BV140" s="1"/>
      <c r="BW140" s="1"/>
      <c r="BX140" s="1"/>
      <c r="BY140" s="1"/>
      <c r="BZ140" s="1"/>
      <c r="CA140" s="1"/>
    </row>
    <row r="141" spans="2:79" ht="14.25" x14ac:dyDescent="0.25"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1"/>
      <c r="AG141" s="1"/>
      <c r="AH141" s="1"/>
      <c r="AI141" s="1"/>
      <c r="AJ141" s="1"/>
      <c r="AK141" s="1"/>
      <c r="AL141" s="1"/>
      <c r="AM141" s="1"/>
      <c r="AN141" s="1"/>
      <c r="AO141" s="1"/>
      <c r="AP141" s="1"/>
      <c r="AQ141" s="1"/>
      <c r="AR141" s="1"/>
      <c r="AS141" s="1"/>
      <c r="AT141" s="1"/>
      <c r="AU141" s="1"/>
      <c r="AV141" s="1"/>
      <c r="AW141" s="1"/>
      <c r="AX141" s="1"/>
      <c r="AY141" s="1"/>
      <c r="AZ141" s="1"/>
      <c r="BA141" s="1"/>
      <c r="BB141" s="1"/>
      <c r="BC141" s="1"/>
      <c r="BD141" s="1"/>
      <c r="BE141" s="1"/>
      <c r="BF141" s="1"/>
      <c r="BG141" s="1"/>
      <c r="BH141" s="1"/>
      <c r="BI141" s="1"/>
      <c r="BJ141" s="1"/>
      <c r="BK141" s="1"/>
      <c r="BL141" s="1"/>
      <c r="BM141" s="1"/>
      <c r="BN141" s="1"/>
      <c r="BO141" s="1"/>
      <c r="BP141" s="1"/>
      <c r="BQ141" s="1"/>
      <c r="BR141" s="1"/>
      <c r="BS141" s="1"/>
      <c r="BT141" s="1"/>
      <c r="BU141" s="1"/>
      <c r="BV141" s="1"/>
      <c r="BW141" s="1"/>
      <c r="BX141" s="1"/>
      <c r="BY141" s="1"/>
      <c r="BZ141" s="1"/>
      <c r="CA141" s="1"/>
    </row>
    <row r="142" spans="2:79" ht="14.25" x14ac:dyDescent="0.25"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1"/>
      <c r="AG142" s="1"/>
      <c r="AH142" s="1"/>
      <c r="AI142" s="1"/>
      <c r="AJ142" s="1"/>
      <c r="AK142" s="1"/>
      <c r="AL142" s="1"/>
      <c r="AM142" s="1"/>
      <c r="AN142" s="1"/>
      <c r="AO142" s="1"/>
      <c r="AP142" s="1"/>
      <c r="AQ142" s="1"/>
      <c r="AR142" s="1"/>
      <c r="AS142" s="1"/>
      <c r="AT142" s="1"/>
      <c r="AU142" s="1"/>
      <c r="AV142" s="1"/>
      <c r="AW142" s="1"/>
      <c r="AX142" s="1"/>
      <c r="AY142" s="1"/>
      <c r="AZ142" s="1"/>
      <c r="BA142" s="1"/>
      <c r="BB142" s="1"/>
      <c r="BC142" s="1"/>
      <c r="BD142" s="1"/>
      <c r="BE142" s="1"/>
      <c r="BF142" s="1"/>
      <c r="BG142" s="1"/>
      <c r="BH142" s="1"/>
      <c r="BI142" s="1"/>
      <c r="BJ142" s="1"/>
      <c r="BK142" s="1"/>
      <c r="BL142" s="1"/>
      <c r="BM142" s="1"/>
      <c r="BN142" s="1"/>
      <c r="BO142" s="1"/>
      <c r="BP142" s="1"/>
      <c r="BQ142" s="1"/>
      <c r="BR142" s="1"/>
      <c r="BS142" s="1"/>
      <c r="BT142" s="1"/>
      <c r="BU142" s="1"/>
      <c r="BV142" s="1"/>
      <c r="BW142" s="1"/>
      <c r="BX142" s="1"/>
      <c r="BY142" s="1"/>
      <c r="BZ142" s="1"/>
      <c r="CA142" s="1"/>
    </row>
    <row r="143" spans="2:79" ht="14.25" x14ac:dyDescent="0.25"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1"/>
      <c r="AG143" s="1"/>
      <c r="AH143" s="1"/>
      <c r="AI143" s="1"/>
      <c r="AJ143" s="1"/>
      <c r="AK143" s="1"/>
      <c r="AL143" s="1"/>
      <c r="AM143" s="1"/>
      <c r="AN143" s="1"/>
      <c r="AO143" s="1"/>
      <c r="AP143" s="1"/>
      <c r="AQ143" s="1"/>
      <c r="AR143" s="1"/>
      <c r="AS143" s="1"/>
      <c r="AT143" s="1"/>
      <c r="AU143" s="1"/>
      <c r="AV143" s="1"/>
      <c r="AW143" s="1"/>
      <c r="AX143" s="1"/>
      <c r="AY143" s="1"/>
      <c r="AZ143" s="1"/>
      <c r="BA143" s="1"/>
      <c r="BB143" s="1"/>
      <c r="BC143" s="1"/>
      <c r="BD143" s="1"/>
      <c r="BE143" s="1"/>
      <c r="BF143" s="1"/>
      <c r="BG143" s="1"/>
      <c r="BH143" s="1"/>
      <c r="BI143" s="1"/>
      <c r="BJ143" s="1"/>
      <c r="BK143" s="1"/>
      <c r="BL143" s="1"/>
      <c r="BM143" s="1"/>
      <c r="BN143" s="1"/>
      <c r="BO143" s="1"/>
      <c r="BP143" s="1"/>
      <c r="BQ143" s="1"/>
      <c r="BR143" s="1"/>
      <c r="BS143" s="1"/>
      <c r="BT143" s="1"/>
      <c r="BU143" s="1"/>
      <c r="BV143" s="1"/>
      <c r="BW143" s="1"/>
      <c r="BX143" s="1"/>
      <c r="BY143" s="1"/>
      <c r="BZ143" s="1"/>
      <c r="CA143" s="1"/>
    </row>
    <row r="144" spans="2:79" ht="14.25" x14ac:dyDescent="0.25"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1"/>
      <c r="AG144" s="1"/>
      <c r="AH144" s="1"/>
      <c r="AI144" s="1"/>
      <c r="AJ144" s="1"/>
      <c r="AK144" s="1"/>
      <c r="AL144" s="1"/>
      <c r="AM144" s="1"/>
      <c r="AN144" s="1"/>
      <c r="AO144" s="1"/>
      <c r="AP144" s="1"/>
      <c r="AQ144" s="1"/>
      <c r="AR144" s="1"/>
      <c r="AS144" s="1"/>
      <c r="AT144" s="1"/>
      <c r="AU144" s="1"/>
      <c r="AV144" s="1"/>
      <c r="AW144" s="1"/>
      <c r="AX144" s="1"/>
      <c r="AY144" s="1"/>
      <c r="AZ144" s="1"/>
      <c r="BA144" s="1"/>
      <c r="BB144" s="1"/>
      <c r="BC144" s="1"/>
      <c r="BD144" s="1"/>
      <c r="BE144" s="1"/>
      <c r="BF144" s="1"/>
      <c r="BG144" s="1"/>
      <c r="BH144" s="1"/>
      <c r="BI144" s="1"/>
      <c r="BJ144" s="1"/>
      <c r="BK144" s="1"/>
      <c r="BL144" s="1"/>
      <c r="BM144" s="1"/>
      <c r="BN144" s="1"/>
      <c r="BO144" s="1"/>
      <c r="BP144" s="1"/>
      <c r="BQ144" s="1"/>
      <c r="BR144" s="1"/>
      <c r="BS144" s="1"/>
      <c r="BT144" s="1"/>
      <c r="BU144" s="1"/>
      <c r="BV144" s="1"/>
      <c r="BW144" s="1"/>
      <c r="BX144" s="1"/>
      <c r="BY144" s="1"/>
      <c r="BZ144" s="1"/>
      <c r="CA144" s="1"/>
    </row>
    <row r="145" spans="2:79" ht="14.25" x14ac:dyDescent="0.25"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1"/>
      <c r="AG145" s="1"/>
      <c r="AH145" s="1"/>
      <c r="AI145" s="1"/>
      <c r="AJ145" s="1"/>
      <c r="AK145" s="1"/>
      <c r="AL145" s="1"/>
      <c r="AM145" s="1"/>
      <c r="AN145" s="1"/>
      <c r="AO145" s="1"/>
      <c r="AP145" s="1"/>
      <c r="AQ145" s="1"/>
      <c r="AR145" s="1"/>
      <c r="AS145" s="1"/>
      <c r="AT145" s="1"/>
      <c r="AU145" s="1"/>
      <c r="AV145" s="1"/>
      <c r="AW145" s="1"/>
      <c r="AX145" s="1"/>
      <c r="AY145" s="1"/>
      <c r="AZ145" s="1"/>
      <c r="BA145" s="1"/>
      <c r="BB145" s="1"/>
      <c r="BC145" s="1"/>
      <c r="BD145" s="1"/>
      <c r="BE145" s="1"/>
      <c r="BF145" s="1"/>
      <c r="BG145" s="1"/>
      <c r="BH145" s="1"/>
      <c r="BI145" s="1"/>
      <c r="BJ145" s="1"/>
      <c r="BK145" s="1"/>
      <c r="BL145" s="1"/>
      <c r="BM145" s="1"/>
      <c r="BN145" s="1"/>
      <c r="BO145" s="1"/>
      <c r="BP145" s="1"/>
      <c r="BQ145" s="1"/>
      <c r="BR145" s="1"/>
      <c r="BS145" s="1"/>
      <c r="BT145" s="1"/>
      <c r="BU145" s="1"/>
      <c r="BV145" s="1"/>
      <c r="BW145" s="1"/>
      <c r="BX145" s="1"/>
      <c r="BY145" s="1"/>
      <c r="BZ145" s="1"/>
      <c r="CA145" s="1"/>
    </row>
    <row r="146" spans="2:79" ht="14.25" x14ac:dyDescent="0.25"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1"/>
      <c r="AG146" s="1"/>
      <c r="AH146" s="1"/>
      <c r="AI146" s="1"/>
      <c r="AJ146" s="1"/>
      <c r="AK146" s="1"/>
      <c r="AL146" s="1"/>
      <c r="AM146" s="1"/>
      <c r="AN146" s="1"/>
      <c r="AO146" s="1"/>
      <c r="AP146" s="1"/>
      <c r="AQ146" s="1"/>
      <c r="AR146" s="1"/>
      <c r="AS146" s="1"/>
      <c r="AT146" s="1"/>
      <c r="AU146" s="1"/>
      <c r="AV146" s="1"/>
      <c r="AW146" s="1"/>
      <c r="AX146" s="1"/>
      <c r="AY146" s="1"/>
      <c r="AZ146" s="1"/>
      <c r="BA146" s="1"/>
      <c r="BB146" s="1"/>
      <c r="BC146" s="1"/>
      <c r="BD146" s="1"/>
      <c r="BE146" s="1"/>
      <c r="BF146" s="1"/>
      <c r="BG146" s="1"/>
      <c r="BH146" s="1"/>
      <c r="BI146" s="1"/>
      <c r="BJ146" s="1"/>
      <c r="BK146" s="1"/>
      <c r="BL146" s="1"/>
      <c r="BM146" s="1"/>
      <c r="BN146" s="1"/>
      <c r="BO146" s="1"/>
      <c r="BP146" s="1"/>
      <c r="BQ146" s="1"/>
      <c r="BR146" s="1"/>
      <c r="BS146" s="1"/>
      <c r="BT146" s="1"/>
      <c r="BU146" s="1"/>
      <c r="BV146" s="1"/>
      <c r="BW146" s="1"/>
      <c r="BX146" s="1"/>
      <c r="BY146" s="1"/>
      <c r="BZ146" s="1"/>
      <c r="CA146" s="1"/>
    </row>
    <row r="147" spans="2:79" ht="14.25" x14ac:dyDescent="0.25"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1"/>
      <c r="AG147" s="1"/>
      <c r="AH147" s="1"/>
      <c r="AI147" s="1"/>
      <c r="AJ147" s="1"/>
      <c r="AK147" s="1"/>
      <c r="AL147" s="1"/>
      <c r="AM147" s="1"/>
      <c r="AN147" s="1"/>
      <c r="AO147" s="1"/>
      <c r="AP147" s="1"/>
      <c r="AQ147" s="1"/>
      <c r="AR147" s="1"/>
      <c r="AS147" s="1"/>
      <c r="AT147" s="1"/>
      <c r="AU147" s="1"/>
      <c r="AV147" s="1"/>
      <c r="AW147" s="1"/>
      <c r="AX147" s="1"/>
      <c r="AY147" s="1"/>
      <c r="AZ147" s="1"/>
      <c r="BA147" s="1"/>
      <c r="BB147" s="1"/>
      <c r="BC147" s="1"/>
      <c r="BD147" s="1"/>
      <c r="BE147" s="1"/>
      <c r="BF147" s="1"/>
      <c r="BG147" s="1"/>
      <c r="BH147" s="1"/>
      <c r="BI147" s="1"/>
      <c r="BJ147" s="1"/>
      <c r="BK147" s="1"/>
      <c r="BL147" s="1"/>
      <c r="BM147" s="1"/>
      <c r="BN147" s="1"/>
      <c r="BO147" s="1"/>
      <c r="BP147" s="1"/>
      <c r="BQ147" s="1"/>
      <c r="BR147" s="1"/>
      <c r="BS147" s="1"/>
      <c r="BT147" s="1"/>
      <c r="BU147" s="1"/>
      <c r="BV147" s="1"/>
      <c r="BW147" s="1"/>
      <c r="BX147" s="1"/>
      <c r="BY147" s="1"/>
      <c r="BZ147" s="1"/>
      <c r="CA147" s="1"/>
    </row>
    <row r="148" spans="2:79" ht="14.25" x14ac:dyDescent="0.25"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1"/>
      <c r="AG148" s="1"/>
      <c r="AH148" s="1"/>
      <c r="AI148" s="1"/>
      <c r="AJ148" s="1"/>
      <c r="AK148" s="1"/>
      <c r="AL148" s="1"/>
      <c r="AM148" s="1"/>
      <c r="AN148" s="1"/>
      <c r="AO148" s="1"/>
      <c r="AP148" s="1"/>
      <c r="AQ148" s="1"/>
      <c r="AR148" s="1"/>
      <c r="AS148" s="1"/>
      <c r="AT148" s="1"/>
      <c r="AU148" s="1"/>
      <c r="AV148" s="1"/>
      <c r="AW148" s="1"/>
      <c r="AX148" s="1"/>
      <c r="AY148" s="1"/>
      <c r="AZ148" s="1"/>
      <c r="BA148" s="1"/>
      <c r="BB148" s="1"/>
      <c r="BC148" s="1"/>
      <c r="BD148" s="1"/>
      <c r="BE148" s="1"/>
      <c r="BF148" s="1"/>
      <c r="BG148" s="1"/>
      <c r="BH148" s="1"/>
      <c r="BI148" s="1"/>
      <c r="BJ148" s="1"/>
      <c r="BK148" s="1"/>
      <c r="BL148" s="1"/>
      <c r="BM148" s="1"/>
      <c r="BN148" s="1"/>
      <c r="BO148" s="1"/>
      <c r="BP148" s="1"/>
      <c r="BQ148" s="1"/>
      <c r="BR148" s="1"/>
      <c r="BS148" s="1"/>
      <c r="BT148" s="1"/>
      <c r="BU148" s="1"/>
      <c r="BV148" s="1"/>
      <c r="BW148" s="1"/>
      <c r="BX148" s="1"/>
      <c r="BY148" s="1"/>
      <c r="BZ148" s="1"/>
      <c r="CA148" s="1"/>
    </row>
    <row r="149" spans="2:79" ht="14.25" x14ac:dyDescent="0.25"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1"/>
      <c r="AG149" s="1"/>
      <c r="AH149" s="1"/>
      <c r="AI149" s="1"/>
      <c r="AJ149" s="1"/>
      <c r="AK149" s="1"/>
      <c r="AL149" s="1"/>
      <c r="AM149" s="1"/>
      <c r="AN149" s="1"/>
      <c r="AO149" s="1"/>
      <c r="AP149" s="1"/>
      <c r="AQ149" s="1"/>
      <c r="AR149" s="1"/>
      <c r="AS149" s="1"/>
      <c r="AT149" s="1"/>
      <c r="AU149" s="1"/>
      <c r="AV149" s="1"/>
      <c r="AW149" s="1"/>
      <c r="AX149" s="1"/>
      <c r="AY149" s="1"/>
      <c r="AZ149" s="1"/>
      <c r="BA149" s="1"/>
      <c r="BB149" s="1"/>
      <c r="BC149" s="1"/>
      <c r="BD149" s="1"/>
      <c r="BE149" s="1"/>
      <c r="BF149" s="1"/>
      <c r="BG149" s="1"/>
      <c r="BH149" s="1"/>
      <c r="BI149" s="1"/>
      <c r="BJ149" s="1"/>
      <c r="BK149" s="1"/>
      <c r="BL149" s="1"/>
      <c r="BM149" s="1"/>
      <c r="BN149" s="1"/>
      <c r="BO149" s="1"/>
      <c r="BP149" s="1"/>
      <c r="BQ149" s="1"/>
      <c r="BR149" s="1"/>
      <c r="BS149" s="1"/>
      <c r="BT149" s="1"/>
      <c r="BU149" s="1"/>
      <c r="BV149" s="1"/>
      <c r="BW149" s="1"/>
      <c r="BX149" s="1"/>
      <c r="BY149" s="1"/>
      <c r="BZ149" s="1"/>
      <c r="CA149" s="1"/>
    </row>
    <row r="150" spans="2:79" ht="14.25" x14ac:dyDescent="0.25"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1"/>
      <c r="AG150" s="1"/>
      <c r="AH150" s="1"/>
      <c r="AI150" s="1"/>
      <c r="AJ150" s="1"/>
      <c r="AK150" s="1"/>
      <c r="AL150" s="1"/>
      <c r="AM150" s="1"/>
      <c r="AN150" s="1"/>
      <c r="AO150" s="1"/>
      <c r="AP150" s="1"/>
      <c r="AQ150" s="1"/>
      <c r="AR150" s="1"/>
      <c r="AS150" s="1"/>
      <c r="AT150" s="1"/>
      <c r="AU150" s="1"/>
      <c r="AV150" s="1"/>
      <c r="AW150" s="1"/>
      <c r="AX150" s="1"/>
      <c r="AY150" s="1"/>
      <c r="AZ150" s="1"/>
      <c r="BA150" s="1"/>
      <c r="BB150" s="1"/>
      <c r="BC150" s="1"/>
      <c r="BD150" s="1"/>
      <c r="BE150" s="1"/>
      <c r="BF150" s="1"/>
      <c r="BG150" s="1"/>
      <c r="BH150" s="1"/>
      <c r="BI150" s="1"/>
      <c r="BJ150" s="1"/>
      <c r="BK150" s="1"/>
      <c r="BL150" s="1"/>
      <c r="BM150" s="1"/>
      <c r="BN150" s="1"/>
      <c r="BO150" s="1"/>
      <c r="BP150" s="1"/>
      <c r="BQ150" s="1"/>
      <c r="BR150" s="1"/>
      <c r="BS150" s="1"/>
      <c r="BT150" s="1"/>
      <c r="BU150" s="1"/>
      <c r="BV150" s="1"/>
      <c r="BW150" s="1"/>
      <c r="BX150" s="1"/>
      <c r="BY150" s="1"/>
      <c r="BZ150" s="1"/>
      <c r="CA150" s="1"/>
    </row>
    <row r="151" spans="2:79" ht="14.25" x14ac:dyDescent="0.25"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1"/>
      <c r="AG151" s="1"/>
      <c r="AH151" s="1"/>
      <c r="AI151" s="1"/>
      <c r="AJ151" s="1"/>
      <c r="AK151" s="1"/>
      <c r="AL151" s="1"/>
      <c r="AM151" s="1"/>
      <c r="AN151" s="1"/>
      <c r="AO151" s="1"/>
      <c r="AP151" s="1"/>
      <c r="AQ151" s="1"/>
      <c r="AR151" s="1"/>
      <c r="AS151" s="1"/>
      <c r="AT151" s="1"/>
      <c r="AU151" s="1"/>
      <c r="AV151" s="1"/>
      <c r="AW151" s="1"/>
      <c r="AX151" s="1"/>
      <c r="AY151" s="1"/>
      <c r="AZ151" s="1"/>
      <c r="BA151" s="1"/>
      <c r="BB151" s="1"/>
      <c r="BC151" s="1"/>
      <c r="BD151" s="1"/>
      <c r="BE151" s="1"/>
      <c r="BF151" s="1"/>
      <c r="BG151" s="1"/>
      <c r="BH151" s="1"/>
      <c r="BI151" s="1"/>
      <c r="BJ151" s="1"/>
      <c r="BK151" s="1"/>
      <c r="BL151" s="1"/>
      <c r="BM151" s="1"/>
      <c r="BN151" s="1"/>
      <c r="BO151" s="1"/>
      <c r="BP151" s="1"/>
      <c r="BQ151" s="1"/>
      <c r="BR151" s="1"/>
      <c r="BS151" s="1"/>
      <c r="BT151" s="1"/>
      <c r="BU151" s="1"/>
      <c r="BV151" s="1"/>
      <c r="BW151" s="1"/>
      <c r="BX151" s="1"/>
      <c r="BY151" s="1"/>
      <c r="BZ151" s="1"/>
      <c r="CA151" s="1"/>
    </row>
    <row r="152" spans="2:79" ht="14.25" x14ac:dyDescent="0.25"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1"/>
      <c r="AG152" s="1"/>
      <c r="AH152" s="1"/>
      <c r="AI152" s="1"/>
      <c r="AJ152" s="1"/>
      <c r="AK152" s="1"/>
      <c r="AL152" s="1"/>
      <c r="AM152" s="1"/>
      <c r="AN152" s="1"/>
      <c r="AO152" s="1"/>
      <c r="AP152" s="1"/>
      <c r="AQ152" s="1"/>
      <c r="AR152" s="1"/>
      <c r="AS152" s="1"/>
      <c r="AT152" s="1"/>
      <c r="AU152" s="1"/>
      <c r="AV152" s="1"/>
      <c r="AW152" s="1"/>
      <c r="AX152" s="1"/>
      <c r="AY152" s="1"/>
      <c r="AZ152" s="1"/>
      <c r="BA152" s="1"/>
      <c r="BB152" s="1"/>
      <c r="BC152" s="1"/>
      <c r="BD152" s="1"/>
      <c r="BE152" s="1"/>
      <c r="BF152" s="1"/>
      <c r="BG152" s="1"/>
      <c r="BH152" s="1"/>
      <c r="BI152" s="1"/>
      <c r="BJ152" s="1"/>
      <c r="BK152" s="1"/>
      <c r="BL152" s="1"/>
      <c r="BM152" s="1"/>
      <c r="BN152" s="1"/>
      <c r="BO152" s="1"/>
      <c r="BP152" s="1"/>
      <c r="BQ152" s="1"/>
      <c r="BR152" s="1"/>
      <c r="BS152" s="1"/>
      <c r="BT152" s="1"/>
      <c r="BU152" s="1"/>
      <c r="BV152" s="1"/>
      <c r="BW152" s="1"/>
      <c r="BX152" s="1"/>
      <c r="BY152" s="1"/>
      <c r="BZ152" s="1"/>
      <c r="CA152" s="1"/>
    </row>
    <row r="153" spans="2:79" ht="14.25" x14ac:dyDescent="0.25"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1"/>
      <c r="AG153" s="1"/>
      <c r="AH153" s="1"/>
      <c r="AI153" s="1"/>
      <c r="AJ153" s="1"/>
      <c r="AK153" s="1"/>
      <c r="AL153" s="1"/>
      <c r="AM153" s="1"/>
      <c r="AN153" s="1"/>
      <c r="AO153" s="1"/>
      <c r="AP153" s="1"/>
      <c r="AQ153" s="1"/>
      <c r="AR153" s="1"/>
      <c r="AS153" s="1"/>
      <c r="AT153" s="1"/>
      <c r="AU153" s="1"/>
      <c r="AV153" s="1"/>
      <c r="AW153" s="1"/>
      <c r="AX153" s="1"/>
      <c r="AY153" s="1"/>
      <c r="AZ153" s="1"/>
      <c r="BA153" s="1"/>
      <c r="BB153" s="1"/>
      <c r="BC153" s="1"/>
      <c r="BD153" s="1"/>
      <c r="BE153" s="1"/>
      <c r="BF153" s="1"/>
      <c r="BG153" s="1"/>
      <c r="BH153" s="1"/>
      <c r="BI153" s="1"/>
      <c r="BJ153" s="1"/>
      <c r="BK153" s="1"/>
      <c r="BL153" s="1"/>
      <c r="BM153" s="1"/>
      <c r="BN153" s="1"/>
      <c r="BO153" s="1"/>
      <c r="BP153" s="1"/>
      <c r="BQ153" s="1"/>
      <c r="BR153" s="1"/>
      <c r="BS153" s="1"/>
      <c r="BT153" s="1"/>
      <c r="BU153" s="1"/>
      <c r="BV153" s="1"/>
      <c r="BW153" s="1"/>
      <c r="BX153" s="1"/>
      <c r="BY153" s="1"/>
      <c r="BZ153" s="1"/>
      <c r="CA153" s="1"/>
    </row>
    <row r="154" spans="2:79" ht="14.25" x14ac:dyDescent="0.25"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1"/>
      <c r="AG154" s="1"/>
      <c r="AH154" s="1"/>
      <c r="AI154" s="1"/>
      <c r="AJ154" s="1"/>
      <c r="AK154" s="1"/>
      <c r="AL154" s="1"/>
      <c r="AM154" s="1"/>
      <c r="AN154" s="1"/>
      <c r="AO154" s="1"/>
      <c r="AP154" s="1"/>
      <c r="AQ154" s="1"/>
      <c r="AR154" s="1"/>
      <c r="AS154" s="1"/>
      <c r="AT154" s="1"/>
      <c r="AU154" s="1"/>
      <c r="AV154" s="1"/>
      <c r="AW154" s="1"/>
      <c r="AX154" s="1"/>
      <c r="AY154" s="1"/>
      <c r="AZ154" s="1"/>
      <c r="BA154" s="1"/>
      <c r="BB154" s="1"/>
      <c r="BC154" s="1"/>
      <c r="BD154" s="1"/>
      <c r="BE154" s="1"/>
      <c r="BF154" s="1"/>
      <c r="BG154" s="1"/>
      <c r="BH154" s="1"/>
      <c r="BI154" s="1"/>
      <c r="BJ154" s="1"/>
      <c r="BK154" s="1"/>
      <c r="BL154" s="1"/>
      <c r="BM154" s="1"/>
      <c r="BN154" s="1"/>
      <c r="BO154" s="1"/>
      <c r="BP154" s="1"/>
      <c r="BQ154" s="1"/>
      <c r="BR154" s="1"/>
      <c r="BS154" s="1"/>
      <c r="BT154" s="1"/>
      <c r="BU154" s="1"/>
      <c r="BV154" s="1"/>
      <c r="BW154" s="1"/>
      <c r="BX154" s="1"/>
      <c r="BY154" s="1"/>
      <c r="BZ154" s="1"/>
      <c r="CA154" s="1"/>
    </row>
    <row r="155" spans="2:79" ht="14.25" x14ac:dyDescent="0.25"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1"/>
      <c r="AG155" s="1"/>
      <c r="AH155" s="1"/>
      <c r="AI155" s="1"/>
      <c r="AJ155" s="1"/>
      <c r="AK155" s="1"/>
      <c r="AL155" s="1"/>
      <c r="AM155" s="1"/>
      <c r="AN155" s="1"/>
      <c r="AO155" s="1"/>
      <c r="AP155" s="1"/>
      <c r="AQ155" s="1"/>
      <c r="AR155" s="1"/>
      <c r="AS155" s="1"/>
      <c r="AT155" s="1"/>
      <c r="AU155" s="1"/>
      <c r="AV155" s="1"/>
      <c r="AW155" s="1"/>
      <c r="AX155" s="1"/>
      <c r="AY155" s="1"/>
      <c r="AZ155" s="1"/>
      <c r="BA155" s="1"/>
      <c r="BB155" s="1"/>
      <c r="BC155" s="1"/>
      <c r="BD155" s="1"/>
      <c r="BE155" s="1"/>
      <c r="BF155" s="1"/>
      <c r="BG155" s="1"/>
      <c r="BH155" s="1"/>
      <c r="BI155" s="1"/>
      <c r="BJ155" s="1"/>
      <c r="BK155" s="1"/>
      <c r="BL155" s="1"/>
      <c r="BM155" s="1"/>
      <c r="BN155" s="1"/>
      <c r="BO155" s="1"/>
      <c r="BP155" s="1"/>
      <c r="BQ155" s="1"/>
      <c r="BR155" s="1"/>
      <c r="BS155" s="1"/>
      <c r="BT155" s="1"/>
      <c r="BU155" s="1"/>
      <c r="BV155" s="1"/>
      <c r="BW155" s="1"/>
      <c r="BX155" s="1"/>
      <c r="BY155" s="1"/>
      <c r="BZ155" s="1"/>
      <c r="CA155" s="1"/>
    </row>
    <row r="156" spans="2:79" ht="14.25" x14ac:dyDescent="0.25"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1"/>
      <c r="AG156" s="1"/>
      <c r="AH156" s="1"/>
      <c r="AI156" s="1"/>
      <c r="AJ156" s="1"/>
      <c r="AK156" s="1"/>
      <c r="AL156" s="1"/>
      <c r="AM156" s="1"/>
      <c r="AN156" s="1"/>
      <c r="AO156" s="1"/>
      <c r="AP156" s="1"/>
      <c r="AQ156" s="1"/>
      <c r="AR156" s="1"/>
      <c r="AS156" s="1"/>
      <c r="AT156" s="1"/>
      <c r="AU156" s="1"/>
      <c r="AV156" s="1"/>
      <c r="AW156" s="1"/>
      <c r="AX156" s="1"/>
      <c r="AY156" s="1"/>
      <c r="AZ156" s="1"/>
      <c r="BA156" s="1"/>
      <c r="BB156" s="1"/>
      <c r="BC156" s="1"/>
      <c r="BD156" s="1"/>
      <c r="BE156" s="1"/>
      <c r="BF156" s="1"/>
      <c r="BG156" s="1"/>
      <c r="BH156" s="1"/>
      <c r="BI156" s="1"/>
      <c r="BJ156" s="1"/>
      <c r="BK156" s="1"/>
      <c r="BL156" s="1"/>
      <c r="BM156" s="1"/>
      <c r="BN156" s="1"/>
      <c r="BO156" s="1"/>
      <c r="BP156" s="1"/>
      <c r="BQ156" s="1"/>
      <c r="BR156" s="1"/>
      <c r="BS156" s="1"/>
      <c r="BT156" s="1"/>
      <c r="BU156" s="1"/>
      <c r="BV156" s="1"/>
      <c r="BW156" s="1"/>
      <c r="BX156" s="1"/>
      <c r="BY156" s="1"/>
      <c r="BZ156" s="1"/>
      <c r="CA156" s="1"/>
    </row>
    <row r="157" spans="2:79" ht="14.25" x14ac:dyDescent="0.25"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1"/>
      <c r="AG157" s="1"/>
      <c r="AH157" s="1"/>
      <c r="AI157" s="1"/>
      <c r="AJ157" s="1"/>
      <c r="AK157" s="1"/>
      <c r="AL157" s="1"/>
      <c r="AM157" s="1"/>
      <c r="AN157" s="1"/>
      <c r="AO157" s="1"/>
      <c r="AP157" s="1"/>
      <c r="AQ157" s="1"/>
      <c r="AR157" s="1"/>
      <c r="AS157" s="1"/>
      <c r="AT157" s="1"/>
      <c r="AU157" s="1"/>
      <c r="AV157" s="1"/>
      <c r="AW157" s="1"/>
      <c r="AX157" s="1"/>
      <c r="AY157" s="1"/>
      <c r="AZ157" s="1"/>
      <c r="BA157" s="1"/>
      <c r="BB157" s="1"/>
      <c r="BC157" s="1"/>
      <c r="BD157" s="1"/>
      <c r="BE157" s="1"/>
      <c r="BF157" s="1"/>
      <c r="BG157" s="1"/>
      <c r="BH157" s="1"/>
      <c r="BI157" s="1"/>
      <c r="BJ157" s="1"/>
      <c r="BK157" s="1"/>
      <c r="BL157" s="1"/>
      <c r="BM157" s="1"/>
      <c r="BN157" s="1"/>
      <c r="BO157" s="1"/>
      <c r="BP157" s="1"/>
      <c r="BQ157" s="1"/>
      <c r="BR157" s="1"/>
      <c r="BS157" s="1"/>
      <c r="BT157" s="1"/>
      <c r="BU157" s="1"/>
      <c r="BV157" s="1"/>
      <c r="BW157" s="1"/>
      <c r="BX157" s="1"/>
      <c r="BY157" s="1"/>
      <c r="BZ157" s="1"/>
      <c r="CA157" s="1"/>
    </row>
    <row r="158" spans="2:79" ht="14.25" x14ac:dyDescent="0.25"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1"/>
      <c r="AG158" s="1"/>
      <c r="AH158" s="1"/>
      <c r="AI158" s="1"/>
      <c r="AJ158" s="1"/>
      <c r="AK158" s="1"/>
      <c r="AL158" s="1"/>
      <c r="AM158" s="1"/>
      <c r="AN158" s="1"/>
      <c r="AO158" s="1"/>
      <c r="AP158" s="1"/>
      <c r="AQ158" s="1"/>
      <c r="AR158" s="1"/>
      <c r="AS158" s="1"/>
      <c r="AT158" s="1"/>
      <c r="AU158" s="1"/>
      <c r="AV158" s="1"/>
      <c r="AW158" s="1"/>
      <c r="AX158" s="1"/>
      <c r="AY158" s="1"/>
      <c r="AZ158" s="1"/>
      <c r="BA158" s="1"/>
      <c r="BB158" s="1"/>
      <c r="BC158" s="1"/>
      <c r="BD158" s="1"/>
      <c r="BE158" s="1"/>
      <c r="BF158" s="1"/>
      <c r="BG158" s="1"/>
      <c r="BH158" s="1"/>
      <c r="BI158" s="1"/>
      <c r="BJ158" s="1"/>
      <c r="BK158" s="1"/>
      <c r="BL158" s="1"/>
      <c r="BM158" s="1"/>
      <c r="BN158" s="1"/>
      <c r="BO158" s="1"/>
      <c r="BP158" s="1"/>
      <c r="BQ158" s="1"/>
      <c r="BR158" s="1"/>
      <c r="BS158" s="1"/>
      <c r="BT158" s="1"/>
      <c r="BU158" s="1"/>
      <c r="BV158" s="1"/>
      <c r="BW158" s="1"/>
      <c r="BX158" s="1"/>
      <c r="BY158" s="1"/>
      <c r="BZ158" s="1"/>
      <c r="CA158" s="1"/>
    </row>
    <row r="159" spans="2:79" ht="14.25" x14ac:dyDescent="0.25"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1"/>
      <c r="AG159" s="1"/>
      <c r="AH159" s="1"/>
      <c r="AI159" s="1"/>
      <c r="AJ159" s="1"/>
      <c r="AK159" s="1"/>
      <c r="AL159" s="1"/>
      <c r="AM159" s="1"/>
      <c r="AN159" s="1"/>
      <c r="AO159" s="1"/>
      <c r="AP159" s="1"/>
      <c r="AQ159" s="1"/>
      <c r="AR159" s="1"/>
      <c r="AS159" s="1"/>
      <c r="AT159" s="1"/>
      <c r="AU159" s="1"/>
      <c r="AV159" s="1"/>
      <c r="AW159" s="1"/>
      <c r="AX159" s="1"/>
      <c r="AY159" s="1"/>
      <c r="AZ159" s="1"/>
      <c r="BA159" s="1"/>
      <c r="BB159" s="1"/>
      <c r="BC159" s="1"/>
      <c r="BD159" s="1"/>
      <c r="BE159" s="1"/>
      <c r="BF159" s="1"/>
      <c r="BG159" s="1"/>
      <c r="BH159" s="1"/>
      <c r="BI159" s="1"/>
      <c r="BJ159" s="1"/>
      <c r="BK159" s="1"/>
      <c r="BL159" s="1"/>
      <c r="BM159" s="1"/>
      <c r="BN159" s="1"/>
      <c r="BO159" s="1"/>
      <c r="BP159" s="1"/>
      <c r="BQ159" s="1"/>
      <c r="BR159" s="1"/>
      <c r="BS159" s="1"/>
      <c r="BT159" s="1"/>
      <c r="BU159" s="1"/>
      <c r="BV159" s="1"/>
      <c r="BW159" s="1"/>
      <c r="BX159" s="1"/>
      <c r="BY159" s="1"/>
      <c r="BZ159" s="1"/>
      <c r="CA159" s="1"/>
    </row>
    <row r="160" spans="2:79" ht="14.25" x14ac:dyDescent="0.25"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1"/>
      <c r="AG160" s="1"/>
      <c r="AH160" s="1"/>
      <c r="AI160" s="1"/>
      <c r="AJ160" s="1"/>
      <c r="AK160" s="1"/>
      <c r="AL160" s="1"/>
      <c r="AM160" s="1"/>
      <c r="AN160" s="1"/>
      <c r="AO160" s="1"/>
      <c r="AP160" s="1"/>
      <c r="AQ160" s="1"/>
      <c r="AR160" s="1"/>
      <c r="AS160" s="1"/>
      <c r="AT160" s="1"/>
      <c r="AU160" s="1"/>
      <c r="AV160" s="1"/>
      <c r="AW160" s="1"/>
      <c r="AX160" s="1"/>
      <c r="AY160" s="1"/>
      <c r="AZ160" s="1"/>
      <c r="BA160" s="1"/>
      <c r="BB160" s="1"/>
      <c r="BC160" s="1"/>
      <c r="BD160" s="1"/>
      <c r="BE160" s="1"/>
      <c r="BF160" s="1"/>
      <c r="BG160" s="1"/>
      <c r="BH160" s="1"/>
      <c r="BI160" s="1"/>
      <c r="BJ160" s="1"/>
      <c r="BK160" s="1"/>
      <c r="BL160" s="1"/>
      <c r="BM160" s="1"/>
      <c r="BN160" s="1"/>
      <c r="BO160" s="1"/>
      <c r="BP160" s="1"/>
      <c r="BQ160" s="1"/>
      <c r="BR160" s="1"/>
      <c r="BS160" s="1"/>
      <c r="BT160" s="1"/>
      <c r="BU160" s="1"/>
      <c r="BV160" s="1"/>
      <c r="BW160" s="1"/>
      <c r="BX160" s="1"/>
      <c r="BY160" s="1"/>
      <c r="BZ160" s="1"/>
      <c r="CA160" s="1"/>
    </row>
    <row r="161" spans="2:79" ht="14.25" x14ac:dyDescent="0.25"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1"/>
      <c r="AG161" s="1"/>
      <c r="AH161" s="1"/>
      <c r="AI161" s="1"/>
      <c r="AJ161" s="1"/>
      <c r="AK161" s="1"/>
      <c r="AL161" s="1"/>
      <c r="AM161" s="1"/>
      <c r="AN161" s="1"/>
      <c r="AO161" s="1"/>
      <c r="AP161" s="1"/>
      <c r="AQ161" s="1"/>
      <c r="AR161" s="1"/>
      <c r="AS161" s="1"/>
      <c r="AT161" s="1"/>
      <c r="AU161" s="1"/>
      <c r="AV161" s="1"/>
      <c r="AW161" s="1"/>
      <c r="AX161" s="1"/>
      <c r="AY161" s="1"/>
      <c r="AZ161" s="1"/>
      <c r="BA161" s="1"/>
      <c r="BB161" s="1"/>
      <c r="BC161" s="1"/>
      <c r="BD161" s="1"/>
      <c r="BE161" s="1"/>
      <c r="BF161" s="1"/>
      <c r="BG161" s="1"/>
      <c r="BH161" s="1"/>
      <c r="BI161" s="1"/>
      <c r="BJ161" s="1"/>
      <c r="BK161" s="1"/>
      <c r="BL161" s="1"/>
      <c r="BM161" s="1"/>
      <c r="BN161" s="1"/>
      <c r="BO161" s="1"/>
      <c r="BP161" s="1"/>
      <c r="BQ161" s="1"/>
      <c r="BR161" s="1"/>
      <c r="BS161" s="1"/>
      <c r="BT161" s="1"/>
      <c r="BU161" s="1"/>
      <c r="BV161" s="1"/>
      <c r="BW161" s="1"/>
      <c r="BX161" s="1"/>
      <c r="BY161" s="1"/>
      <c r="BZ161" s="1"/>
      <c r="CA161" s="1"/>
    </row>
    <row r="162" spans="2:79" ht="14.25" x14ac:dyDescent="0.25"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1"/>
      <c r="AG162" s="1"/>
      <c r="AH162" s="1"/>
      <c r="AI162" s="1"/>
      <c r="AJ162" s="1"/>
      <c r="AK162" s="1"/>
      <c r="AL162" s="1"/>
      <c r="AM162" s="1"/>
      <c r="AN162" s="1"/>
      <c r="AO162" s="1"/>
      <c r="AP162" s="1"/>
      <c r="AQ162" s="1"/>
      <c r="AR162" s="1"/>
      <c r="AS162" s="1"/>
      <c r="AT162" s="1"/>
      <c r="AU162" s="1"/>
      <c r="AV162" s="1"/>
      <c r="AW162" s="1"/>
      <c r="AX162" s="1"/>
      <c r="AY162" s="1"/>
      <c r="AZ162" s="1"/>
      <c r="BA162" s="1"/>
      <c r="BB162" s="1"/>
      <c r="BC162" s="1"/>
      <c r="BD162" s="1"/>
      <c r="BE162" s="1"/>
      <c r="BF162" s="1"/>
      <c r="BG162" s="1"/>
      <c r="BH162" s="1"/>
      <c r="BI162" s="1"/>
      <c r="BJ162" s="1"/>
      <c r="BK162" s="1"/>
      <c r="BL162" s="1"/>
      <c r="BM162" s="1"/>
      <c r="BN162" s="1"/>
      <c r="BO162" s="1"/>
      <c r="BP162" s="1"/>
      <c r="BQ162" s="1"/>
      <c r="BR162" s="1"/>
      <c r="BS162" s="1"/>
      <c r="BT162" s="1"/>
      <c r="BU162" s="1"/>
      <c r="BV162" s="1"/>
      <c r="BW162" s="1"/>
      <c r="BX162" s="1"/>
      <c r="BY162" s="1"/>
      <c r="BZ162" s="1"/>
      <c r="CA162" s="1"/>
    </row>
    <row r="163" spans="2:79" ht="14.25" x14ac:dyDescent="0.25"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1"/>
      <c r="AG163" s="1"/>
      <c r="AH163" s="1"/>
      <c r="AI163" s="1"/>
      <c r="AJ163" s="1"/>
      <c r="AK163" s="1"/>
      <c r="AL163" s="1"/>
      <c r="AM163" s="1"/>
      <c r="AN163" s="1"/>
      <c r="AO163" s="1"/>
      <c r="AP163" s="1"/>
      <c r="AQ163" s="1"/>
      <c r="AR163" s="1"/>
      <c r="AS163" s="1"/>
      <c r="AT163" s="1"/>
      <c r="AU163" s="1"/>
      <c r="AV163" s="1"/>
      <c r="AW163" s="1"/>
      <c r="AX163" s="1"/>
      <c r="AY163" s="1"/>
      <c r="AZ163" s="1"/>
      <c r="BA163" s="1"/>
      <c r="BB163" s="1"/>
      <c r="BC163" s="1"/>
      <c r="BD163" s="1"/>
      <c r="BE163" s="1"/>
      <c r="BF163" s="1"/>
      <c r="BG163" s="1"/>
      <c r="BH163" s="1"/>
      <c r="BI163" s="1"/>
      <c r="BJ163" s="1"/>
      <c r="BK163" s="1"/>
      <c r="BL163" s="1"/>
      <c r="BM163" s="1"/>
      <c r="BN163" s="1"/>
      <c r="BO163" s="1"/>
      <c r="BP163" s="1"/>
      <c r="BQ163" s="1"/>
      <c r="BR163" s="1"/>
      <c r="BS163" s="1"/>
      <c r="BT163" s="1"/>
      <c r="BU163" s="1"/>
      <c r="BV163" s="1"/>
      <c r="BW163" s="1"/>
      <c r="BX163" s="1"/>
      <c r="BY163" s="1"/>
      <c r="BZ163" s="1"/>
      <c r="CA163" s="1"/>
    </row>
    <row r="164" spans="2:79" ht="14.25" x14ac:dyDescent="0.25"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1"/>
      <c r="AG164" s="1"/>
      <c r="AH164" s="1"/>
      <c r="AI164" s="1"/>
      <c r="AJ164" s="1"/>
      <c r="AK164" s="1"/>
      <c r="AL164" s="1"/>
      <c r="AM164" s="1"/>
      <c r="AN164" s="1"/>
      <c r="AO164" s="1"/>
      <c r="AP164" s="1"/>
      <c r="AQ164" s="1"/>
      <c r="AR164" s="1"/>
      <c r="AS164" s="1"/>
      <c r="AT164" s="1"/>
      <c r="AU164" s="1"/>
      <c r="AV164" s="1"/>
      <c r="AW164" s="1"/>
      <c r="AX164" s="1"/>
      <c r="AY164" s="1"/>
      <c r="AZ164" s="1"/>
      <c r="BA164" s="1"/>
      <c r="BB164" s="1"/>
      <c r="BC164" s="1"/>
      <c r="BD164" s="1"/>
      <c r="BE164" s="1"/>
      <c r="BF164" s="1"/>
      <c r="BG164" s="1"/>
      <c r="BH164" s="1"/>
      <c r="BI164" s="1"/>
      <c r="BJ164" s="1"/>
      <c r="BK164" s="1"/>
      <c r="BL164" s="1"/>
      <c r="BM164" s="1"/>
      <c r="BN164" s="1"/>
      <c r="BO164" s="1"/>
      <c r="BP164" s="1"/>
      <c r="BQ164" s="1"/>
      <c r="BR164" s="1"/>
      <c r="BS164" s="1"/>
      <c r="BT164" s="1"/>
      <c r="BU164" s="1"/>
      <c r="BV164" s="1"/>
      <c r="BW164" s="1"/>
      <c r="BX164" s="1"/>
      <c r="BY164" s="1"/>
      <c r="BZ164" s="1"/>
      <c r="CA164" s="1"/>
    </row>
    <row r="165" spans="2:79" ht="14.25" x14ac:dyDescent="0.25"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1"/>
      <c r="AG165" s="1"/>
      <c r="AH165" s="1"/>
      <c r="AI165" s="1"/>
      <c r="AJ165" s="1"/>
      <c r="AK165" s="1"/>
      <c r="AL165" s="1"/>
      <c r="AM165" s="1"/>
      <c r="AN165" s="1"/>
      <c r="AO165" s="1"/>
      <c r="AP165" s="1"/>
      <c r="AQ165" s="1"/>
      <c r="AR165" s="1"/>
      <c r="AS165" s="1"/>
      <c r="AT165" s="1"/>
      <c r="AU165" s="1"/>
      <c r="AV165" s="1"/>
      <c r="AW165" s="1"/>
      <c r="AX165" s="1"/>
      <c r="AY165" s="1"/>
      <c r="AZ165" s="1"/>
      <c r="BA165" s="1"/>
      <c r="BB165" s="1"/>
      <c r="BC165" s="1"/>
      <c r="BD165" s="1"/>
      <c r="BE165" s="1"/>
      <c r="BF165" s="1"/>
      <c r="BG165" s="1"/>
      <c r="BH165" s="1"/>
      <c r="BI165" s="1"/>
      <c r="BJ165" s="1"/>
      <c r="BK165" s="1"/>
      <c r="BL165" s="1"/>
      <c r="BM165" s="1"/>
      <c r="BN165" s="1"/>
      <c r="BO165" s="1"/>
      <c r="BP165" s="1"/>
      <c r="BQ165" s="1"/>
      <c r="BR165" s="1"/>
      <c r="BS165" s="1"/>
      <c r="BT165" s="1"/>
      <c r="BU165" s="1"/>
      <c r="BV165" s="1"/>
      <c r="BW165" s="1"/>
      <c r="BX165" s="1"/>
      <c r="BY165" s="1"/>
      <c r="BZ165" s="1"/>
      <c r="CA165" s="1"/>
    </row>
    <row r="166" spans="2:79" ht="14.25" x14ac:dyDescent="0.25"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1"/>
      <c r="AG166" s="1"/>
      <c r="AH166" s="1"/>
      <c r="AI166" s="1"/>
      <c r="AJ166" s="1"/>
      <c r="AK166" s="1"/>
      <c r="AL166" s="1"/>
      <c r="AM166" s="1"/>
      <c r="AN166" s="1"/>
      <c r="AO166" s="1"/>
      <c r="AP166" s="1"/>
      <c r="AQ166" s="1"/>
      <c r="AR166" s="1"/>
      <c r="AS166" s="1"/>
      <c r="AT166" s="1"/>
      <c r="AU166" s="1"/>
      <c r="AV166" s="1"/>
      <c r="AW166" s="1"/>
      <c r="AX166" s="1"/>
      <c r="AY166" s="1"/>
      <c r="AZ166" s="1"/>
      <c r="BA166" s="1"/>
      <c r="BB166" s="1"/>
      <c r="BC166" s="1"/>
      <c r="BD166" s="1"/>
      <c r="BE166" s="1"/>
      <c r="BF166" s="1"/>
      <c r="BG166" s="1"/>
      <c r="BH166" s="1"/>
      <c r="BI166" s="1"/>
      <c r="BJ166" s="1"/>
      <c r="BK166" s="1"/>
      <c r="BL166" s="1"/>
      <c r="BM166" s="1"/>
      <c r="BN166" s="1"/>
      <c r="BO166" s="1"/>
      <c r="BP166" s="1"/>
      <c r="BQ166" s="1"/>
      <c r="BR166" s="1"/>
      <c r="BS166" s="1"/>
      <c r="BT166" s="1"/>
      <c r="BU166" s="1"/>
      <c r="BV166" s="1"/>
      <c r="BW166" s="1"/>
      <c r="BX166" s="1"/>
      <c r="BY166" s="1"/>
      <c r="BZ166" s="1"/>
      <c r="CA166" s="1"/>
    </row>
    <row r="167" spans="2:79" ht="14.25" x14ac:dyDescent="0.25"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1"/>
      <c r="AG167" s="1"/>
      <c r="AH167" s="1"/>
      <c r="AI167" s="1"/>
      <c r="AJ167" s="1"/>
      <c r="AK167" s="1"/>
      <c r="AL167" s="1"/>
      <c r="AM167" s="1"/>
      <c r="AN167" s="1"/>
      <c r="AO167" s="1"/>
      <c r="AP167" s="1"/>
      <c r="AQ167" s="1"/>
      <c r="AR167" s="1"/>
      <c r="AS167" s="1"/>
      <c r="AT167" s="1"/>
      <c r="AU167" s="1"/>
      <c r="AV167" s="1"/>
      <c r="AW167" s="1"/>
      <c r="AX167" s="1"/>
      <c r="AY167" s="1"/>
      <c r="AZ167" s="1"/>
      <c r="BA167" s="1"/>
      <c r="BB167" s="1"/>
      <c r="BC167" s="1"/>
      <c r="BD167" s="1"/>
      <c r="BE167" s="1"/>
      <c r="BF167" s="1"/>
      <c r="BG167" s="1"/>
      <c r="BH167" s="1"/>
      <c r="BI167" s="1"/>
      <c r="BJ167" s="1"/>
      <c r="BK167" s="1"/>
      <c r="BL167" s="1"/>
      <c r="BM167" s="1"/>
      <c r="BN167" s="1"/>
      <c r="BO167" s="1"/>
      <c r="BP167" s="1"/>
      <c r="BQ167" s="1"/>
      <c r="BR167" s="1"/>
      <c r="BS167" s="1"/>
      <c r="BT167" s="1"/>
      <c r="BU167" s="1"/>
      <c r="BV167" s="1"/>
      <c r="BW167" s="1"/>
      <c r="BX167" s="1"/>
      <c r="BY167" s="1"/>
      <c r="BZ167" s="1"/>
      <c r="CA167" s="1"/>
    </row>
    <row r="168" spans="2:79" ht="14.25" x14ac:dyDescent="0.25"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1"/>
      <c r="AG168" s="1"/>
      <c r="AH168" s="1"/>
      <c r="AI168" s="1"/>
      <c r="AJ168" s="1"/>
      <c r="AK168" s="1"/>
      <c r="AL168" s="1"/>
      <c r="AM168" s="1"/>
      <c r="AN168" s="1"/>
      <c r="AO168" s="1"/>
      <c r="AP168" s="1"/>
      <c r="AQ168" s="1"/>
      <c r="AR168" s="1"/>
      <c r="AS168" s="1"/>
      <c r="AT168" s="1"/>
      <c r="AU168" s="1"/>
      <c r="AV168" s="1"/>
      <c r="AW168" s="1"/>
      <c r="AX168" s="1"/>
      <c r="AY168" s="1"/>
      <c r="AZ168" s="1"/>
      <c r="BA168" s="1"/>
      <c r="BB168" s="1"/>
      <c r="BC168" s="1"/>
      <c r="BD168" s="1"/>
      <c r="BE168" s="1"/>
      <c r="BF168" s="1"/>
      <c r="BG168" s="1"/>
      <c r="BH168" s="1"/>
      <c r="BI168" s="1"/>
      <c r="BJ168" s="1"/>
      <c r="BK168" s="1"/>
      <c r="BL168" s="1"/>
      <c r="BM168" s="1"/>
      <c r="BN168" s="1"/>
      <c r="BO168" s="1"/>
      <c r="BP168" s="1"/>
      <c r="BQ168" s="1"/>
      <c r="BR168" s="1"/>
      <c r="BS168" s="1"/>
      <c r="BT168" s="1"/>
      <c r="BU168" s="1"/>
      <c r="BV168" s="1"/>
      <c r="BW168" s="1"/>
      <c r="BX168" s="1"/>
      <c r="BY168" s="1"/>
      <c r="BZ168" s="1"/>
      <c r="CA168" s="1"/>
    </row>
    <row r="169" spans="2:79" ht="14.25" x14ac:dyDescent="0.25"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1"/>
      <c r="AG169" s="1"/>
      <c r="AH169" s="1"/>
      <c r="AI169" s="1"/>
      <c r="AJ169" s="1"/>
      <c r="AK169" s="1"/>
      <c r="AL169" s="1"/>
      <c r="AM169" s="1"/>
      <c r="AN169" s="1"/>
      <c r="AO169" s="1"/>
      <c r="AP169" s="1"/>
      <c r="AQ169" s="1"/>
      <c r="AR169" s="1"/>
      <c r="AS169" s="1"/>
      <c r="AT169" s="1"/>
      <c r="AU169" s="1"/>
      <c r="AV169" s="1"/>
      <c r="AW169" s="1"/>
      <c r="AX169" s="1"/>
      <c r="AY169" s="1"/>
      <c r="AZ169" s="1"/>
      <c r="BA169" s="1"/>
      <c r="BB169" s="1"/>
      <c r="BC169" s="1"/>
      <c r="BD169" s="1"/>
      <c r="BE169" s="1"/>
      <c r="BF169" s="1"/>
      <c r="BG169" s="1"/>
      <c r="BH169" s="1"/>
      <c r="BI169" s="1"/>
      <c r="BJ169" s="1"/>
      <c r="BK169" s="1"/>
      <c r="BL169" s="1"/>
      <c r="BM169" s="1"/>
      <c r="BN169" s="1"/>
      <c r="BO169" s="1"/>
      <c r="BP169" s="1"/>
      <c r="BQ169" s="1"/>
      <c r="BR169" s="1"/>
      <c r="BS169" s="1"/>
      <c r="BT169" s="1"/>
      <c r="BU169" s="1"/>
      <c r="BV169" s="1"/>
      <c r="BW169" s="1"/>
      <c r="BX169" s="1"/>
      <c r="BY169" s="1"/>
      <c r="BZ169" s="1"/>
      <c r="CA169" s="1"/>
    </row>
    <row r="170" spans="2:79" ht="14.25" x14ac:dyDescent="0.25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1"/>
      <c r="AG170" s="1"/>
      <c r="AH170" s="1"/>
      <c r="AI170" s="1"/>
      <c r="AJ170" s="1"/>
      <c r="AK170" s="1"/>
      <c r="AL170" s="1"/>
      <c r="AM170" s="1"/>
      <c r="AN170" s="1"/>
      <c r="AO170" s="1"/>
      <c r="AP170" s="1"/>
      <c r="AQ170" s="1"/>
      <c r="AR170" s="1"/>
      <c r="AS170" s="1"/>
      <c r="AT170" s="1"/>
      <c r="AU170" s="1"/>
      <c r="AV170" s="1"/>
      <c r="AW170" s="1"/>
      <c r="AX170" s="1"/>
      <c r="AY170" s="1"/>
      <c r="AZ170" s="1"/>
      <c r="BA170" s="1"/>
      <c r="BB170" s="1"/>
      <c r="BC170" s="1"/>
      <c r="BD170" s="1"/>
      <c r="BE170" s="1"/>
      <c r="BF170" s="1"/>
      <c r="BG170" s="1"/>
      <c r="BH170" s="1"/>
      <c r="BI170" s="1"/>
      <c r="BJ170" s="1"/>
      <c r="BK170" s="1"/>
      <c r="BL170" s="1"/>
      <c r="BM170" s="1"/>
      <c r="BN170" s="1"/>
      <c r="BO170" s="1"/>
      <c r="BP170" s="1"/>
      <c r="BQ170" s="1"/>
      <c r="BR170" s="1"/>
      <c r="BS170" s="1"/>
      <c r="BT170" s="1"/>
      <c r="BU170" s="1"/>
      <c r="BV170" s="1"/>
      <c r="BW170" s="1"/>
      <c r="BX170" s="1"/>
      <c r="BY170" s="1"/>
      <c r="BZ170" s="1"/>
      <c r="CA170" s="1"/>
    </row>
    <row r="171" spans="2:79" ht="14.25" x14ac:dyDescent="0.25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1"/>
      <c r="AG171" s="1"/>
      <c r="AH171" s="1"/>
      <c r="AI171" s="1"/>
      <c r="AJ171" s="1"/>
      <c r="AK171" s="1"/>
      <c r="AL171" s="1"/>
      <c r="AM171" s="1"/>
      <c r="AN171" s="1"/>
      <c r="AO171" s="1"/>
      <c r="AP171" s="1"/>
      <c r="AQ171" s="1"/>
      <c r="AR171" s="1"/>
      <c r="AS171" s="1"/>
      <c r="AT171" s="1"/>
      <c r="AU171" s="1"/>
      <c r="AV171" s="1"/>
      <c r="AW171" s="1"/>
      <c r="AX171" s="1"/>
      <c r="AY171" s="1"/>
      <c r="AZ171" s="1"/>
      <c r="BA171" s="1"/>
      <c r="BB171" s="1"/>
      <c r="BC171" s="1"/>
      <c r="BD171" s="1"/>
      <c r="BE171" s="1"/>
      <c r="BF171" s="1"/>
      <c r="BG171" s="1"/>
      <c r="BH171" s="1"/>
      <c r="BI171" s="1"/>
      <c r="BJ171" s="1"/>
      <c r="BK171" s="1"/>
      <c r="BL171" s="1"/>
      <c r="BM171" s="1"/>
      <c r="BN171" s="1"/>
      <c r="BO171" s="1"/>
      <c r="BP171" s="1"/>
      <c r="BQ171" s="1"/>
      <c r="BR171" s="1"/>
      <c r="BS171" s="1"/>
      <c r="BT171" s="1"/>
      <c r="BU171" s="1"/>
      <c r="BV171" s="1"/>
      <c r="BW171" s="1"/>
      <c r="BX171" s="1"/>
      <c r="BY171" s="1"/>
      <c r="BZ171" s="1"/>
      <c r="CA171" s="1"/>
    </row>
    <row r="172" spans="2:79" ht="14.25" x14ac:dyDescent="0.25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1"/>
      <c r="BD172" s="1"/>
      <c r="BE172" s="1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  <c r="BW172" s="1"/>
      <c r="BX172" s="1"/>
      <c r="BY172" s="1"/>
      <c r="BZ172" s="1"/>
      <c r="CA172" s="1"/>
    </row>
    <row r="173" spans="2:79" ht="14.25" x14ac:dyDescent="0.25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1"/>
      <c r="AG173" s="1"/>
      <c r="AH173" s="1"/>
      <c r="AI173" s="1"/>
      <c r="AJ173" s="1"/>
      <c r="AK173" s="1"/>
      <c r="AL173" s="1"/>
      <c r="AM173" s="1"/>
      <c r="AN173" s="1"/>
      <c r="AO173" s="1"/>
      <c r="AP173" s="1"/>
      <c r="AQ173" s="1"/>
      <c r="AR173" s="1"/>
      <c r="AS173" s="1"/>
      <c r="AT173" s="1"/>
      <c r="AU173" s="1"/>
      <c r="AV173" s="1"/>
      <c r="AW173" s="1"/>
      <c r="AX173" s="1"/>
      <c r="AY173" s="1"/>
      <c r="AZ173" s="1"/>
      <c r="BA173" s="1"/>
      <c r="BB173" s="1"/>
      <c r="BC173" s="1"/>
      <c r="BD173" s="1"/>
      <c r="BE173" s="1"/>
      <c r="BF173" s="1"/>
      <c r="BG173" s="1"/>
      <c r="BH173" s="1"/>
      <c r="BI173" s="1"/>
      <c r="BJ173" s="1"/>
      <c r="BK173" s="1"/>
      <c r="BL173" s="1"/>
      <c r="BM173" s="1"/>
      <c r="BN173" s="1"/>
      <c r="BO173" s="1"/>
      <c r="BP173" s="1"/>
      <c r="BQ173" s="1"/>
      <c r="BR173" s="1"/>
      <c r="BS173" s="1"/>
      <c r="BT173" s="1"/>
      <c r="BU173" s="1"/>
      <c r="BV173" s="1"/>
      <c r="BW173" s="1"/>
      <c r="BX173" s="1"/>
      <c r="BY173" s="1"/>
      <c r="BZ173" s="1"/>
      <c r="CA173" s="1"/>
    </row>
    <row r="174" spans="2:79" ht="14.25" x14ac:dyDescent="0.25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1"/>
      <c r="AG174" s="1"/>
      <c r="AH174" s="1"/>
      <c r="AI174" s="1"/>
      <c r="AJ174" s="1"/>
      <c r="AK174" s="1"/>
      <c r="AL174" s="1"/>
      <c r="AM174" s="1"/>
      <c r="AN174" s="1"/>
      <c r="AO174" s="1"/>
      <c r="AP174" s="1"/>
      <c r="AQ174" s="1"/>
      <c r="AR174" s="1"/>
      <c r="AS174" s="1"/>
      <c r="AT174" s="1"/>
      <c r="AU174" s="1"/>
      <c r="AV174" s="1"/>
      <c r="AW174" s="1"/>
      <c r="AX174" s="1"/>
      <c r="AY174" s="1"/>
      <c r="AZ174" s="1"/>
      <c r="BA174" s="1"/>
      <c r="BB174" s="1"/>
      <c r="BC174" s="1"/>
      <c r="BD174" s="1"/>
      <c r="BE174" s="1"/>
      <c r="BF174" s="1"/>
      <c r="BG174" s="1"/>
      <c r="BH174" s="1"/>
      <c r="BI174" s="1"/>
      <c r="BJ174" s="1"/>
      <c r="BK174" s="1"/>
      <c r="BL174" s="1"/>
      <c r="BM174" s="1"/>
      <c r="BN174" s="1"/>
      <c r="BO174" s="1"/>
      <c r="BP174" s="1"/>
      <c r="BQ174" s="1"/>
      <c r="BR174" s="1"/>
      <c r="BS174" s="1"/>
      <c r="BT174" s="1"/>
      <c r="BU174" s="1"/>
      <c r="BV174" s="1"/>
      <c r="BW174" s="1"/>
      <c r="BX174" s="1"/>
      <c r="BY174" s="1"/>
      <c r="BZ174" s="1"/>
      <c r="CA174" s="1"/>
    </row>
    <row r="175" spans="2:79" ht="14.25" x14ac:dyDescent="0.25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1"/>
      <c r="AG175" s="1"/>
      <c r="AH175" s="1"/>
      <c r="AI175" s="1"/>
      <c r="AJ175" s="1"/>
      <c r="AK175" s="1"/>
      <c r="AL175" s="1"/>
      <c r="AM175" s="1"/>
      <c r="AN175" s="1"/>
      <c r="AO175" s="1"/>
      <c r="AP175" s="1"/>
      <c r="AQ175" s="1"/>
      <c r="AR175" s="1"/>
      <c r="AS175" s="1"/>
      <c r="AT175" s="1"/>
      <c r="AU175" s="1"/>
      <c r="AV175" s="1"/>
      <c r="AW175" s="1"/>
      <c r="AX175" s="1"/>
      <c r="AY175" s="1"/>
      <c r="AZ175" s="1"/>
      <c r="BA175" s="1"/>
      <c r="BB175" s="1"/>
      <c r="BC175" s="1"/>
      <c r="BD175" s="1"/>
      <c r="BE175" s="1"/>
      <c r="BF175" s="1"/>
      <c r="BG175" s="1"/>
      <c r="BH175" s="1"/>
      <c r="BI175" s="1"/>
      <c r="BJ175" s="1"/>
      <c r="BK175" s="1"/>
      <c r="BL175" s="1"/>
      <c r="BM175" s="1"/>
      <c r="BN175" s="1"/>
      <c r="BO175" s="1"/>
      <c r="BP175" s="1"/>
      <c r="BQ175" s="1"/>
      <c r="BR175" s="1"/>
      <c r="BS175" s="1"/>
      <c r="BT175" s="1"/>
      <c r="BU175" s="1"/>
      <c r="BV175" s="1"/>
      <c r="BW175" s="1"/>
      <c r="BX175" s="1"/>
      <c r="BY175" s="1"/>
      <c r="BZ175" s="1"/>
      <c r="CA175" s="1"/>
    </row>
    <row r="176" spans="2:79" ht="14.25" x14ac:dyDescent="0.25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1"/>
      <c r="AG176" s="1"/>
      <c r="AH176" s="1"/>
      <c r="AI176" s="1"/>
      <c r="AJ176" s="1"/>
      <c r="AK176" s="1"/>
      <c r="AL176" s="1"/>
      <c r="AM176" s="1"/>
      <c r="AN176" s="1"/>
      <c r="AO176" s="1"/>
      <c r="AP176" s="1"/>
      <c r="AQ176" s="1"/>
      <c r="AR176" s="1"/>
      <c r="AS176" s="1"/>
      <c r="AT176" s="1"/>
      <c r="AU176" s="1"/>
      <c r="AV176" s="1"/>
      <c r="AW176" s="1"/>
      <c r="AX176" s="1"/>
      <c r="AY176" s="1"/>
      <c r="AZ176" s="1"/>
      <c r="BA176" s="1"/>
      <c r="BB176" s="1"/>
      <c r="BC176" s="1"/>
      <c r="BD176" s="1"/>
      <c r="BE176" s="1"/>
      <c r="BF176" s="1"/>
      <c r="BG176" s="1"/>
      <c r="BH176" s="1"/>
      <c r="BI176" s="1"/>
      <c r="BJ176" s="1"/>
      <c r="BK176" s="1"/>
      <c r="BL176" s="1"/>
      <c r="BM176" s="1"/>
      <c r="BN176" s="1"/>
      <c r="BO176" s="1"/>
      <c r="BP176" s="1"/>
      <c r="BQ176" s="1"/>
      <c r="BR176" s="1"/>
      <c r="BS176" s="1"/>
      <c r="BT176" s="1"/>
      <c r="BU176" s="1"/>
      <c r="BV176" s="1"/>
      <c r="BW176" s="1"/>
      <c r="BX176" s="1"/>
      <c r="BY176" s="1"/>
      <c r="BZ176" s="1"/>
      <c r="CA176" s="1"/>
    </row>
    <row r="177" spans="2:79" ht="14.25" x14ac:dyDescent="0.25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AP177" s="1"/>
      <c r="AQ177" s="1"/>
      <c r="AR177" s="1"/>
      <c r="AS177" s="1"/>
      <c r="AT177" s="1"/>
      <c r="AU177" s="1"/>
      <c r="AV177" s="1"/>
      <c r="AW177" s="1"/>
      <c r="AX177" s="1"/>
      <c r="AY177" s="1"/>
      <c r="AZ177" s="1"/>
      <c r="BA177" s="1"/>
      <c r="BB177" s="1"/>
      <c r="BC177" s="1"/>
      <c r="BD177" s="1"/>
      <c r="BE177" s="1"/>
      <c r="BF177" s="1"/>
      <c r="BG177" s="1"/>
      <c r="BH177" s="1"/>
      <c r="BI177" s="1"/>
      <c r="BJ177" s="1"/>
      <c r="BK177" s="1"/>
      <c r="BL177" s="1"/>
      <c r="BM177" s="1"/>
      <c r="BN177" s="1"/>
      <c r="BO177" s="1"/>
      <c r="BP177" s="1"/>
      <c r="BQ177" s="1"/>
      <c r="BR177" s="1"/>
      <c r="BS177" s="1"/>
      <c r="BT177" s="1"/>
      <c r="BU177" s="1"/>
      <c r="BV177" s="1"/>
      <c r="BW177" s="1"/>
      <c r="BX177" s="1"/>
      <c r="BY177" s="1"/>
      <c r="BZ177" s="1"/>
      <c r="CA177" s="1"/>
    </row>
    <row r="178" spans="2:79" ht="14.25" x14ac:dyDescent="0.25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AP178" s="1"/>
      <c r="AQ178" s="1"/>
      <c r="AR178" s="1"/>
      <c r="AS178" s="1"/>
      <c r="AT178" s="1"/>
      <c r="AU178" s="1"/>
      <c r="AV178" s="1"/>
      <c r="AW178" s="1"/>
      <c r="AX178" s="1"/>
      <c r="AY178" s="1"/>
      <c r="AZ178" s="1"/>
      <c r="BA178" s="1"/>
      <c r="BB178" s="1"/>
      <c r="BC178" s="1"/>
      <c r="BD178" s="1"/>
      <c r="BE178" s="1"/>
      <c r="BF178" s="1"/>
      <c r="BG178" s="1"/>
      <c r="BH178" s="1"/>
      <c r="BI178" s="1"/>
      <c r="BJ178" s="1"/>
      <c r="BK178" s="1"/>
      <c r="BL178" s="1"/>
      <c r="BM178" s="1"/>
      <c r="BN178" s="1"/>
      <c r="BO178" s="1"/>
      <c r="BP178" s="1"/>
      <c r="BQ178" s="1"/>
      <c r="BR178" s="1"/>
      <c r="BS178" s="1"/>
      <c r="BT178" s="1"/>
      <c r="BU178" s="1"/>
      <c r="BV178" s="1"/>
      <c r="BW178" s="1"/>
      <c r="BX178" s="1"/>
      <c r="BY178" s="1"/>
      <c r="BZ178" s="1"/>
      <c r="CA178" s="1"/>
    </row>
    <row r="179" spans="2:79" ht="14.25" x14ac:dyDescent="0.25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1"/>
      <c r="AG179" s="1"/>
      <c r="AH179" s="1"/>
      <c r="AI179" s="1"/>
      <c r="AJ179" s="1"/>
      <c r="AK179" s="1"/>
      <c r="AL179" s="1"/>
      <c r="AM179" s="1"/>
      <c r="AN179" s="1"/>
      <c r="AO179" s="1"/>
      <c r="AP179" s="1"/>
      <c r="AQ179" s="1"/>
      <c r="AR179" s="1"/>
      <c r="AS179" s="1"/>
      <c r="AT179" s="1"/>
      <c r="AU179" s="1"/>
      <c r="AV179" s="1"/>
      <c r="AW179" s="1"/>
      <c r="AX179" s="1"/>
      <c r="AY179" s="1"/>
      <c r="AZ179" s="1"/>
      <c r="BA179" s="1"/>
      <c r="BB179" s="1"/>
      <c r="BC179" s="1"/>
      <c r="BD179" s="1"/>
      <c r="BE179" s="1"/>
      <c r="BF179" s="1"/>
      <c r="BG179" s="1"/>
      <c r="BH179" s="1"/>
      <c r="BI179" s="1"/>
      <c r="BJ179" s="1"/>
      <c r="BK179" s="1"/>
      <c r="BL179" s="1"/>
      <c r="BM179" s="1"/>
      <c r="BN179" s="1"/>
      <c r="BO179" s="1"/>
      <c r="BP179" s="1"/>
      <c r="BQ179" s="1"/>
      <c r="BR179" s="1"/>
      <c r="BS179" s="1"/>
      <c r="BT179" s="1"/>
      <c r="BU179" s="1"/>
      <c r="BV179" s="1"/>
      <c r="BW179" s="1"/>
      <c r="BX179" s="1"/>
      <c r="BY179" s="1"/>
      <c r="BZ179" s="1"/>
      <c r="CA179" s="1"/>
    </row>
    <row r="180" spans="2:79" ht="14.25" x14ac:dyDescent="0.25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AP180" s="1"/>
      <c r="AQ180" s="1"/>
      <c r="AR180" s="1"/>
      <c r="AS180" s="1"/>
      <c r="AT180" s="1"/>
      <c r="AU180" s="1"/>
      <c r="AV180" s="1"/>
      <c r="AW180" s="1"/>
      <c r="AX180" s="1"/>
      <c r="AY180" s="1"/>
      <c r="AZ180" s="1"/>
      <c r="BA180" s="1"/>
      <c r="BB180" s="1"/>
      <c r="BC180" s="1"/>
      <c r="BD180" s="1"/>
      <c r="BE180" s="1"/>
      <c r="BF180" s="1"/>
      <c r="BG180" s="1"/>
      <c r="BH180" s="1"/>
      <c r="BI180" s="1"/>
      <c r="BJ180" s="1"/>
      <c r="BK180" s="1"/>
      <c r="BL180" s="1"/>
      <c r="BM180" s="1"/>
      <c r="BN180" s="1"/>
      <c r="BO180" s="1"/>
      <c r="BP180" s="1"/>
      <c r="BQ180" s="1"/>
      <c r="BR180" s="1"/>
      <c r="BS180" s="1"/>
      <c r="BT180" s="1"/>
      <c r="BU180" s="1"/>
      <c r="BV180" s="1"/>
      <c r="BW180" s="1"/>
      <c r="BX180" s="1"/>
      <c r="BY180" s="1"/>
      <c r="BZ180" s="1"/>
      <c r="CA180" s="1"/>
    </row>
    <row r="181" spans="2:79" x14ac:dyDescent="0.2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AP181" s="1"/>
      <c r="AQ181" s="1"/>
      <c r="AR181" s="1"/>
      <c r="AS181" s="1"/>
      <c r="AT181" s="1"/>
      <c r="AU181" s="1"/>
      <c r="AV181" s="1"/>
      <c r="AW181" s="1"/>
      <c r="AX181" s="1"/>
      <c r="AY181" s="1"/>
      <c r="AZ181" s="1"/>
      <c r="BA181" s="1"/>
      <c r="BB181" s="1"/>
      <c r="BC181" s="1"/>
      <c r="BD181" s="1"/>
      <c r="BE181" s="1"/>
      <c r="BF181" s="1"/>
      <c r="BG181" s="1"/>
      <c r="BH181" s="1"/>
      <c r="BI181" s="1"/>
      <c r="BJ181" s="1"/>
      <c r="BK181" s="1"/>
      <c r="BL181" s="1"/>
      <c r="BM181" s="1"/>
      <c r="BN181" s="1"/>
      <c r="BO181" s="1"/>
      <c r="BP181" s="1"/>
      <c r="BQ181" s="1"/>
      <c r="BR181" s="1"/>
      <c r="BS181" s="1"/>
      <c r="BT181" s="1"/>
      <c r="BU181" s="1"/>
      <c r="BV181" s="1"/>
      <c r="BW181" s="1"/>
      <c r="BX181" s="1"/>
      <c r="BY181" s="1"/>
      <c r="BZ181" s="1"/>
      <c r="CA181" s="1"/>
    </row>
    <row r="182" spans="2:79" x14ac:dyDescent="0.2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  <c r="AI182" s="1"/>
      <c r="AJ182" s="1"/>
      <c r="AK182" s="1"/>
      <c r="AL182" s="1"/>
      <c r="AM182" s="1"/>
      <c r="AN182" s="1"/>
      <c r="AO182" s="1"/>
      <c r="AP182" s="1"/>
      <c r="AQ182" s="1"/>
      <c r="AR182" s="1"/>
      <c r="AS182" s="1"/>
      <c r="AT182" s="1"/>
      <c r="AU182" s="1"/>
      <c r="AV182" s="1"/>
      <c r="AW182" s="1"/>
      <c r="AX182" s="1"/>
      <c r="AY182" s="1"/>
      <c r="AZ182" s="1"/>
      <c r="BA182" s="1"/>
      <c r="BB182" s="1"/>
      <c r="BC182" s="1"/>
      <c r="BD182" s="1"/>
      <c r="BE182" s="1"/>
      <c r="BF182" s="1"/>
      <c r="BG182" s="1"/>
      <c r="BH182" s="1"/>
      <c r="BI182" s="1"/>
      <c r="BJ182" s="1"/>
      <c r="BK182" s="1"/>
      <c r="BL182" s="1"/>
      <c r="BM182" s="1"/>
      <c r="BN182" s="1"/>
      <c r="BO182" s="1"/>
      <c r="BP182" s="1"/>
      <c r="BQ182" s="1"/>
      <c r="BR182" s="1"/>
      <c r="BS182" s="1"/>
      <c r="BT182" s="1"/>
      <c r="BU182" s="1"/>
      <c r="BV182" s="1"/>
      <c r="BW182" s="1"/>
      <c r="BX182" s="1"/>
      <c r="BY182" s="1"/>
      <c r="BZ182" s="1"/>
      <c r="CA182" s="1"/>
    </row>
    <row r="183" spans="2:79" x14ac:dyDescent="0.2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  <c r="AI183" s="1"/>
      <c r="AJ183" s="1"/>
      <c r="AK183" s="1"/>
      <c r="AL183" s="1"/>
      <c r="AM183" s="1"/>
      <c r="AN183" s="1"/>
      <c r="AO183" s="1"/>
      <c r="AP183" s="1"/>
      <c r="AQ183" s="1"/>
      <c r="AR183" s="1"/>
      <c r="AS183" s="1"/>
      <c r="AT183" s="1"/>
      <c r="AU183" s="1"/>
      <c r="AV183" s="1"/>
      <c r="AW183" s="1"/>
      <c r="AX183" s="1"/>
      <c r="AY183" s="1"/>
      <c r="AZ183" s="1"/>
      <c r="BA183" s="1"/>
      <c r="BB183" s="1"/>
      <c r="BC183" s="1"/>
      <c r="BD183" s="1"/>
      <c r="BE183" s="1"/>
      <c r="BF183" s="1"/>
      <c r="BG183" s="1"/>
      <c r="BH183" s="1"/>
      <c r="BI183" s="1"/>
      <c r="BJ183" s="1"/>
      <c r="BK183" s="1"/>
      <c r="BL183" s="1"/>
      <c r="BM183" s="1"/>
      <c r="BN183" s="1"/>
      <c r="BO183" s="1"/>
      <c r="BP183" s="1"/>
      <c r="BQ183" s="1"/>
      <c r="BR183" s="1"/>
      <c r="BS183" s="1"/>
      <c r="BT183" s="1"/>
      <c r="BU183" s="1"/>
      <c r="BV183" s="1"/>
      <c r="BW183" s="1"/>
      <c r="BX183" s="1"/>
      <c r="BY183" s="1"/>
      <c r="BZ183" s="1"/>
      <c r="CA183" s="1"/>
    </row>
    <row r="184" spans="2:79" x14ac:dyDescent="0.2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  <c r="AI184" s="1"/>
      <c r="AJ184" s="1"/>
      <c r="AK184" s="1"/>
      <c r="AL184" s="1"/>
      <c r="AM184" s="1"/>
      <c r="AN184" s="1"/>
      <c r="AO184" s="1"/>
      <c r="AP184" s="1"/>
      <c r="AQ184" s="1"/>
      <c r="AR184" s="1"/>
      <c r="AS184" s="1"/>
      <c r="AT184" s="1"/>
      <c r="AU184" s="1"/>
      <c r="AV184" s="1"/>
      <c r="AW184" s="1"/>
      <c r="AX184" s="1"/>
      <c r="AY184" s="1"/>
      <c r="AZ184" s="1"/>
      <c r="BA184" s="1"/>
      <c r="BB184" s="1"/>
      <c r="BC184" s="1"/>
      <c r="BD184" s="1"/>
      <c r="BE184" s="1"/>
      <c r="BF184" s="1"/>
      <c r="BG184" s="1"/>
      <c r="BH184" s="1"/>
      <c r="BI184" s="1"/>
      <c r="BJ184" s="1"/>
      <c r="BK184" s="1"/>
      <c r="BL184" s="1"/>
      <c r="BM184" s="1"/>
      <c r="BN184" s="1"/>
      <c r="BO184" s="1"/>
      <c r="BP184" s="1"/>
      <c r="BQ184" s="1"/>
      <c r="BR184" s="1"/>
      <c r="BS184" s="1"/>
      <c r="BT184" s="1"/>
      <c r="BU184" s="1"/>
      <c r="BV184" s="1"/>
      <c r="BW184" s="1"/>
      <c r="BX184" s="1"/>
      <c r="BY184" s="1"/>
      <c r="BZ184" s="1"/>
      <c r="CA184" s="1"/>
    </row>
    <row r="185" spans="2:79" x14ac:dyDescent="0.2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  <c r="AI185" s="1"/>
      <c r="AJ185" s="1"/>
      <c r="AK185" s="1"/>
      <c r="AL185" s="1"/>
      <c r="AM185" s="1"/>
      <c r="AN185" s="1"/>
      <c r="AO185" s="1"/>
      <c r="AP185" s="1"/>
      <c r="AQ185" s="1"/>
      <c r="AR185" s="1"/>
      <c r="AS185" s="1"/>
      <c r="AT185" s="1"/>
      <c r="AU185" s="1"/>
      <c r="AV185" s="1"/>
      <c r="AW185" s="1"/>
      <c r="AX185" s="1"/>
      <c r="AY185" s="1"/>
      <c r="AZ185" s="1"/>
      <c r="BA185" s="1"/>
      <c r="BB185" s="1"/>
      <c r="BC185" s="1"/>
      <c r="BD185" s="1"/>
      <c r="BE185" s="1"/>
      <c r="BF185" s="1"/>
      <c r="BG185" s="1"/>
      <c r="BH185" s="1"/>
      <c r="BI185" s="1"/>
      <c r="BJ185" s="1"/>
      <c r="BK185" s="1"/>
      <c r="BL185" s="1"/>
      <c r="BM185" s="1"/>
      <c r="BN185" s="1"/>
      <c r="BO185" s="1"/>
      <c r="BP185" s="1"/>
      <c r="BQ185" s="1"/>
      <c r="BR185" s="1"/>
      <c r="BS185" s="1"/>
      <c r="BT185" s="1"/>
      <c r="BU185" s="1"/>
      <c r="BV185" s="1"/>
      <c r="BW185" s="1"/>
      <c r="BX185" s="1"/>
      <c r="BY185" s="1"/>
      <c r="BZ185" s="1"/>
      <c r="CA185" s="1"/>
    </row>
    <row r="186" spans="2:79" x14ac:dyDescent="0.2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  <c r="AI186" s="1"/>
      <c r="AJ186" s="1"/>
      <c r="AK186" s="1"/>
      <c r="AL186" s="1"/>
      <c r="AM186" s="1"/>
      <c r="AN186" s="1"/>
      <c r="AO186" s="1"/>
      <c r="AP186" s="1"/>
      <c r="AQ186" s="1"/>
      <c r="AR186" s="1"/>
      <c r="AS186" s="1"/>
      <c r="AT186" s="1"/>
      <c r="AU186" s="1"/>
      <c r="AV186" s="1"/>
      <c r="AW186" s="1"/>
      <c r="AX186" s="1"/>
      <c r="AY186" s="1"/>
      <c r="AZ186" s="1"/>
      <c r="BA186" s="1"/>
      <c r="BB186" s="1"/>
      <c r="BC186" s="1"/>
      <c r="BD186" s="1"/>
      <c r="BE186" s="1"/>
      <c r="BF186" s="1"/>
      <c r="BG186" s="1"/>
      <c r="BH186" s="1"/>
      <c r="BI186" s="1"/>
      <c r="BJ186" s="1"/>
      <c r="BK186" s="1"/>
      <c r="BL186" s="1"/>
      <c r="BM186" s="1"/>
      <c r="BN186" s="1"/>
      <c r="BO186" s="1"/>
      <c r="BP186" s="1"/>
      <c r="BQ186" s="1"/>
      <c r="BR186" s="1"/>
      <c r="BS186" s="1"/>
      <c r="BT186" s="1"/>
      <c r="BU186" s="1"/>
      <c r="BV186" s="1"/>
      <c r="BW186" s="1"/>
      <c r="BX186" s="1"/>
      <c r="BY186" s="1"/>
      <c r="BZ186" s="1"/>
      <c r="CA186" s="1"/>
    </row>
    <row r="187" spans="2:79" x14ac:dyDescent="0.2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  <c r="AI187" s="1"/>
      <c r="AJ187" s="1"/>
      <c r="AK187" s="1"/>
      <c r="AL187" s="1"/>
      <c r="AM187" s="1"/>
      <c r="AN187" s="1"/>
      <c r="AO187" s="1"/>
      <c r="AP187" s="1"/>
      <c r="AQ187" s="1"/>
      <c r="AR187" s="1"/>
      <c r="AS187" s="1"/>
      <c r="AT187" s="1"/>
      <c r="AU187" s="1"/>
      <c r="AV187" s="1"/>
      <c r="AW187" s="1"/>
      <c r="AX187" s="1"/>
      <c r="AY187" s="1"/>
      <c r="AZ187" s="1"/>
      <c r="BA187" s="1"/>
      <c r="BB187" s="1"/>
      <c r="BC187" s="1"/>
      <c r="BD187" s="1"/>
      <c r="BE187" s="1"/>
      <c r="BF187" s="1"/>
      <c r="BG187" s="1"/>
      <c r="BH187" s="1"/>
      <c r="BI187" s="1"/>
      <c r="BJ187" s="1"/>
      <c r="BK187" s="1"/>
      <c r="BL187" s="1"/>
      <c r="BM187" s="1"/>
      <c r="BN187" s="1"/>
      <c r="BO187" s="1"/>
      <c r="BP187" s="1"/>
      <c r="BQ187" s="1"/>
      <c r="BR187" s="1"/>
      <c r="BS187" s="1"/>
      <c r="BT187" s="1"/>
      <c r="BU187" s="1"/>
      <c r="BV187" s="1"/>
      <c r="BW187" s="1"/>
      <c r="BX187" s="1"/>
      <c r="BY187" s="1"/>
      <c r="BZ187" s="1"/>
      <c r="CA187" s="1"/>
    </row>
    <row r="188" spans="2:79" x14ac:dyDescent="0.2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  <c r="AI188" s="1"/>
      <c r="AJ188" s="1"/>
      <c r="AK188" s="1"/>
      <c r="AL188" s="1"/>
      <c r="AM188" s="1"/>
      <c r="AN188" s="1"/>
      <c r="AO188" s="1"/>
      <c r="AP188" s="1"/>
      <c r="AQ188" s="1"/>
      <c r="AR188" s="1"/>
      <c r="AS188" s="1"/>
      <c r="AT188" s="1"/>
      <c r="AU188" s="1"/>
      <c r="AV188" s="1"/>
      <c r="AW188" s="1"/>
      <c r="AX188" s="1"/>
      <c r="AY188" s="1"/>
      <c r="AZ188" s="1"/>
      <c r="BA188" s="1"/>
      <c r="BB188" s="1"/>
      <c r="BC188" s="1"/>
      <c r="BD188" s="1"/>
      <c r="BE188" s="1"/>
      <c r="BF188" s="1"/>
      <c r="BG188" s="1"/>
      <c r="BH188" s="1"/>
      <c r="BI188" s="1"/>
      <c r="BJ188" s="1"/>
      <c r="BK188" s="1"/>
      <c r="BL188" s="1"/>
      <c r="BM188" s="1"/>
      <c r="BN188" s="1"/>
      <c r="BO188" s="1"/>
      <c r="BP188" s="1"/>
      <c r="BQ188" s="1"/>
      <c r="BR188" s="1"/>
      <c r="BS188" s="1"/>
      <c r="BT188" s="1"/>
      <c r="BU188" s="1"/>
      <c r="BV188" s="1"/>
      <c r="BW188" s="1"/>
      <c r="BX188" s="1"/>
      <c r="BY188" s="1"/>
      <c r="BZ188" s="1"/>
      <c r="CA188" s="1"/>
    </row>
    <row r="189" spans="2:79" x14ac:dyDescent="0.2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  <c r="AI189" s="1"/>
      <c r="AJ189" s="1"/>
      <c r="AK189" s="1"/>
      <c r="AL189" s="1"/>
      <c r="AM189" s="1"/>
      <c r="AN189" s="1"/>
      <c r="AO189" s="1"/>
      <c r="AP189" s="1"/>
      <c r="AQ189" s="1"/>
      <c r="AR189" s="1"/>
      <c r="AS189" s="1"/>
      <c r="AT189" s="1"/>
      <c r="AU189" s="1"/>
      <c r="AV189" s="1"/>
      <c r="AW189" s="1"/>
      <c r="AX189" s="1"/>
      <c r="AY189" s="1"/>
      <c r="AZ189" s="1"/>
      <c r="BA189" s="1"/>
      <c r="BB189" s="1"/>
      <c r="BC189" s="1"/>
      <c r="BD189" s="1"/>
      <c r="BE189" s="1"/>
      <c r="BF189" s="1"/>
      <c r="BG189" s="1"/>
      <c r="BH189" s="1"/>
      <c r="BI189" s="1"/>
      <c r="BJ189" s="1"/>
      <c r="BK189" s="1"/>
      <c r="BL189" s="1"/>
      <c r="BM189" s="1"/>
      <c r="BN189" s="1"/>
      <c r="BO189" s="1"/>
      <c r="BP189" s="1"/>
      <c r="BQ189" s="1"/>
      <c r="BR189" s="1"/>
      <c r="BS189" s="1"/>
      <c r="BT189" s="1"/>
      <c r="BU189" s="1"/>
      <c r="BV189" s="1"/>
      <c r="BW189" s="1"/>
      <c r="BX189" s="1"/>
      <c r="BY189" s="1"/>
      <c r="BZ189" s="1"/>
      <c r="CA189" s="1"/>
    </row>
    <row r="190" spans="2:79" x14ac:dyDescent="0.2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  <c r="AI190" s="1"/>
      <c r="AJ190" s="1"/>
      <c r="AK190" s="1"/>
      <c r="AL190" s="1"/>
      <c r="AM190" s="1"/>
      <c r="AN190" s="1"/>
      <c r="AO190" s="1"/>
      <c r="AP190" s="1"/>
      <c r="AQ190" s="1"/>
      <c r="AR190" s="1"/>
      <c r="AS190" s="1"/>
      <c r="AT190" s="1"/>
      <c r="AU190" s="1"/>
      <c r="AV190" s="1"/>
      <c r="AW190" s="1"/>
      <c r="AX190" s="1"/>
      <c r="AY190" s="1"/>
      <c r="AZ190" s="1"/>
      <c r="BA190" s="1"/>
      <c r="BB190" s="1"/>
      <c r="BC190" s="1"/>
      <c r="BD190" s="1"/>
      <c r="BE190" s="1"/>
      <c r="BF190" s="1"/>
      <c r="BG190" s="1"/>
      <c r="BH190" s="1"/>
      <c r="BI190" s="1"/>
      <c r="BJ190" s="1"/>
      <c r="BK190" s="1"/>
      <c r="BL190" s="1"/>
      <c r="BM190" s="1"/>
      <c r="BN190" s="1"/>
      <c r="BO190" s="1"/>
      <c r="BP190" s="1"/>
      <c r="BQ190" s="1"/>
      <c r="BR190" s="1"/>
      <c r="BS190" s="1"/>
      <c r="BT190" s="1"/>
      <c r="BU190" s="1"/>
      <c r="BV190" s="1"/>
      <c r="BW190" s="1"/>
      <c r="BX190" s="1"/>
      <c r="BY190" s="1"/>
      <c r="BZ190" s="1"/>
      <c r="CA190" s="1"/>
    </row>
    <row r="191" spans="2:79" x14ac:dyDescent="0.2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  <c r="AI191" s="1"/>
      <c r="AJ191" s="1"/>
      <c r="AK191" s="1"/>
      <c r="AL191" s="1"/>
      <c r="AM191" s="1"/>
      <c r="AN191" s="1"/>
      <c r="AO191" s="1"/>
      <c r="AP191" s="1"/>
      <c r="AQ191" s="1"/>
      <c r="AR191" s="1"/>
      <c r="AS191" s="1"/>
      <c r="AT191" s="1"/>
      <c r="AU191" s="1"/>
      <c r="AV191" s="1"/>
      <c r="AW191" s="1"/>
      <c r="AX191" s="1"/>
      <c r="AY191" s="1"/>
      <c r="AZ191" s="1"/>
      <c r="BA191" s="1"/>
      <c r="BB191" s="1"/>
      <c r="BC191" s="1"/>
      <c r="BD191" s="1"/>
      <c r="BE191" s="1"/>
      <c r="BF191" s="1"/>
      <c r="BG191" s="1"/>
      <c r="BH191" s="1"/>
      <c r="BI191" s="1"/>
      <c r="BJ191" s="1"/>
      <c r="BK191" s="1"/>
      <c r="BL191" s="1"/>
      <c r="BM191" s="1"/>
      <c r="BN191" s="1"/>
      <c r="BO191" s="1"/>
      <c r="BP191" s="1"/>
      <c r="BQ191" s="1"/>
      <c r="BR191" s="1"/>
      <c r="BS191" s="1"/>
      <c r="BT191" s="1"/>
      <c r="BU191" s="1"/>
      <c r="BV191" s="1"/>
      <c r="BW191" s="1"/>
      <c r="BX191" s="1"/>
      <c r="BY191" s="1"/>
      <c r="BZ191" s="1"/>
      <c r="CA191" s="1"/>
    </row>
    <row r="192" spans="2:79" x14ac:dyDescent="0.2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  <c r="AI192" s="1"/>
      <c r="AJ192" s="1"/>
      <c r="AK192" s="1"/>
      <c r="AL192" s="1"/>
      <c r="AM192" s="1"/>
      <c r="AN192" s="1"/>
      <c r="AO192" s="1"/>
      <c r="AP192" s="1"/>
      <c r="AQ192" s="1"/>
      <c r="AR192" s="1"/>
      <c r="AS192" s="1"/>
      <c r="AT192" s="1"/>
      <c r="AU192" s="1"/>
      <c r="AV192" s="1"/>
      <c r="AW192" s="1"/>
      <c r="AX192" s="1"/>
      <c r="AY192" s="1"/>
      <c r="AZ192" s="1"/>
      <c r="BA192" s="1"/>
      <c r="BB192" s="1"/>
      <c r="BC192" s="1"/>
      <c r="BD192" s="1"/>
      <c r="BE192" s="1"/>
      <c r="BF192" s="1"/>
      <c r="BG192" s="1"/>
      <c r="BH192" s="1"/>
      <c r="BI192" s="1"/>
      <c r="BJ192" s="1"/>
      <c r="BK192" s="1"/>
      <c r="BL192" s="1"/>
      <c r="BM192" s="1"/>
      <c r="BN192" s="1"/>
      <c r="BO192" s="1"/>
      <c r="BP192" s="1"/>
      <c r="BQ192" s="1"/>
      <c r="BR192" s="1"/>
      <c r="BS192" s="1"/>
      <c r="BT192" s="1"/>
      <c r="BU192" s="1"/>
      <c r="BV192" s="1"/>
      <c r="BW192" s="1"/>
      <c r="BX192" s="1"/>
      <c r="BY192" s="1"/>
      <c r="BZ192" s="1"/>
      <c r="CA192" s="1"/>
    </row>
    <row r="193" spans="2:79" x14ac:dyDescent="0.2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  <c r="AI193" s="1"/>
      <c r="AJ193" s="1"/>
      <c r="AK193" s="1"/>
      <c r="AL193" s="1"/>
      <c r="AM193" s="1"/>
      <c r="AN193" s="1"/>
      <c r="AO193" s="1"/>
      <c r="AP193" s="1"/>
      <c r="AQ193" s="1"/>
      <c r="AR193" s="1"/>
      <c r="AS193" s="1"/>
      <c r="AT193" s="1"/>
      <c r="AU193" s="1"/>
      <c r="AV193" s="1"/>
      <c r="AW193" s="1"/>
      <c r="AX193" s="1"/>
      <c r="AY193" s="1"/>
      <c r="AZ193" s="1"/>
      <c r="BA193" s="1"/>
      <c r="BB193" s="1"/>
      <c r="BC193" s="1"/>
      <c r="BD193" s="1"/>
      <c r="BE193" s="1"/>
      <c r="BF193" s="1"/>
      <c r="BG193" s="1"/>
      <c r="BH193" s="1"/>
      <c r="BI193" s="1"/>
      <c r="BJ193" s="1"/>
      <c r="BK193" s="1"/>
      <c r="BL193" s="1"/>
      <c r="BM193" s="1"/>
      <c r="BN193" s="1"/>
      <c r="BO193" s="1"/>
      <c r="BP193" s="1"/>
      <c r="BQ193" s="1"/>
      <c r="BR193" s="1"/>
      <c r="BS193" s="1"/>
      <c r="BT193" s="1"/>
      <c r="BU193" s="1"/>
      <c r="BV193" s="1"/>
      <c r="BW193" s="1"/>
      <c r="BX193" s="1"/>
      <c r="BY193" s="1"/>
      <c r="BZ193" s="1"/>
      <c r="CA193" s="1"/>
    </row>
    <row r="194" spans="2:79" x14ac:dyDescent="0.2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  <c r="AI194" s="1"/>
      <c r="AJ194" s="1"/>
      <c r="AK194" s="1"/>
      <c r="AL194" s="1"/>
      <c r="AM194" s="1"/>
      <c r="AN194" s="1"/>
      <c r="AO194" s="1"/>
      <c r="AP194" s="1"/>
      <c r="AQ194" s="1"/>
      <c r="AR194" s="1"/>
      <c r="AS194" s="1"/>
      <c r="AT194" s="1"/>
      <c r="AU194" s="1"/>
      <c r="AV194" s="1"/>
      <c r="AW194" s="1"/>
      <c r="AX194" s="1"/>
      <c r="AY194" s="1"/>
      <c r="AZ194" s="1"/>
      <c r="BA194" s="1"/>
      <c r="BB194" s="1"/>
      <c r="BC194" s="1"/>
      <c r="BD194" s="1"/>
      <c r="BE194" s="1"/>
      <c r="BF194" s="1"/>
      <c r="BG194" s="1"/>
      <c r="BH194" s="1"/>
      <c r="BI194" s="1"/>
      <c r="BJ194" s="1"/>
      <c r="BK194" s="1"/>
      <c r="BL194" s="1"/>
      <c r="BM194" s="1"/>
      <c r="BN194" s="1"/>
      <c r="BO194" s="1"/>
      <c r="BP194" s="1"/>
      <c r="BQ194" s="1"/>
      <c r="BR194" s="1"/>
      <c r="BS194" s="1"/>
      <c r="BT194" s="1"/>
      <c r="BU194" s="1"/>
      <c r="BV194" s="1"/>
      <c r="BW194" s="1"/>
      <c r="BX194" s="1"/>
      <c r="BY194" s="1"/>
      <c r="BZ194" s="1"/>
      <c r="CA194" s="1"/>
    </row>
    <row r="195" spans="2:79" x14ac:dyDescent="0.2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  <c r="AI195" s="1"/>
      <c r="AJ195" s="1"/>
      <c r="AK195" s="1"/>
      <c r="AL195" s="1"/>
      <c r="AM195" s="1"/>
      <c r="AN195" s="1"/>
      <c r="AO195" s="1"/>
      <c r="AP195" s="1"/>
      <c r="AQ195" s="1"/>
      <c r="AR195" s="1"/>
      <c r="AS195" s="1"/>
      <c r="AT195" s="1"/>
      <c r="AU195" s="1"/>
      <c r="AV195" s="1"/>
      <c r="AW195" s="1"/>
      <c r="AX195" s="1"/>
      <c r="AY195" s="1"/>
      <c r="AZ195" s="1"/>
      <c r="BA195" s="1"/>
      <c r="BB195" s="1"/>
      <c r="BC195" s="1"/>
      <c r="BD195" s="1"/>
      <c r="BE195" s="1"/>
      <c r="BF195" s="1"/>
      <c r="BG195" s="1"/>
      <c r="BH195" s="1"/>
      <c r="BI195" s="1"/>
      <c r="BJ195" s="1"/>
      <c r="BK195" s="1"/>
      <c r="BL195" s="1"/>
      <c r="BM195" s="1"/>
      <c r="BN195" s="1"/>
      <c r="BO195" s="1"/>
      <c r="BP195" s="1"/>
      <c r="BQ195" s="1"/>
      <c r="BR195" s="1"/>
      <c r="BS195" s="1"/>
      <c r="BT195" s="1"/>
      <c r="BU195" s="1"/>
      <c r="BV195" s="1"/>
      <c r="BW195" s="1"/>
      <c r="BX195" s="1"/>
      <c r="BY195" s="1"/>
      <c r="BZ195" s="1"/>
      <c r="CA195" s="1"/>
    </row>
    <row r="196" spans="2:79" x14ac:dyDescent="0.2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  <c r="AI196" s="1"/>
      <c r="AJ196" s="1"/>
      <c r="AK196" s="1"/>
      <c r="AL196" s="1"/>
      <c r="AM196" s="1"/>
      <c r="AN196" s="1"/>
      <c r="AO196" s="1"/>
      <c r="AP196" s="1"/>
      <c r="AQ196" s="1"/>
      <c r="AR196" s="1"/>
      <c r="AS196" s="1"/>
      <c r="AT196" s="1"/>
      <c r="AU196" s="1"/>
      <c r="AV196" s="1"/>
      <c r="AW196" s="1"/>
      <c r="AX196" s="1"/>
      <c r="AY196" s="1"/>
      <c r="AZ196" s="1"/>
      <c r="BA196" s="1"/>
      <c r="BB196" s="1"/>
      <c r="BC196" s="1"/>
      <c r="BD196" s="1"/>
      <c r="BE196" s="1"/>
      <c r="BF196" s="1"/>
      <c r="BG196" s="1"/>
      <c r="BH196" s="1"/>
      <c r="BI196" s="1"/>
      <c r="BJ196" s="1"/>
      <c r="BK196" s="1"/>
      <c r="BL196" s="1"/>
      <c r="BM196" s="1"/>
      <c r="BN196" s="1"/>
      <c r="BO196" s="1"/>
      <c r="BP196" s="1"/>
      <c r="BQ196" s="1"/>
      <c r="BR196" s="1"/>
      <c r="BS196" s="1"/>
      <c r="BT196" s="1"/>
      <c r="BU196" s="1"/>
      <c r="BV196" s="1"/>
      <c r="BW196" s="1"/>
      <c r="BX196" s="1"/>
      <c r="BY196" s="1"/>
      <c r="BZ196" s="1"/>
      <c r="CA196" s="1"/>
    </row>
    <row r="197" spans="2:79" x14ac:dyDescent="0.2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  <c r="AI197" s="1"/>
      <c r="AJ197" s="1"/>
      <c r="AK197" s="1"/>
      <c r="AL197" s="1"/>
      <c r="AM197" s="1"/>
      <c r="AN197" s="1"/>
      <c r="AO197" s="1"/>
      <c r="AP197" s="1"/>
      <c r="AQ197" s="1"/>
      <c r="AR197" s="1"/>
      <c r="AS197" s="1"/>
      <c r="AT197" s="1"/>
      <c r="AU197" s="1"/>
      <c r="AV197" s="1"/>
      <c r="AW197" s="1"/>
      <c r="AX197" s="1"/>
      <c r="AY197" s="1"/>
      <c r="AZ197" s="1"/>
      <c r="BA197" s="1"/>
      <c r="BB197" s="1"/>
      <c r="BC197" s="1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1"/>
      <c r="BX197" s="1"/>
      <c r="BY197" s="1"/>
      <c r="BZ197" s="1"/>
      <c r="CA197" s="1"/>
    </row>
    <row r="198" spans="2:79" x14ac:dyDescent="0.2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  <c r="AI198" s="1"/>
      <c r="AJ198" s="1"/>
      <c r="AK198" s="1"/>
      <c r="AL198" s="1"/>
      <c r="AM198" s="1"/>
      <c r="AN198" s="1"/>
      <c r="AO198" s="1"/>
      <c r="AP198" s="1"/>
      <c r="AQ198" s="1"/>
      <c r="AR198" s="1"/>
      <c r="AS198" s="1"/>
      <c r="AT198" s="1"/>
      <c r="AU198" s="1"/>
      <c r="AV198" s="1"/>
      <c r="AW198" s="1"/>
      <c r="AX198" s="1"/>
      <c r="AY198" s="1"/>
      <c r="AZ198" s="1"/>
      <c r="BA198" s="1"/>
      <c r="BB198" s="1"/>
      <c r="BC198" s="1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1"/>
      <c r="BX198" s="1"/>
      <c r="BY198" s="1"/>
      <c r="BZ198" s="1"/>
      <c r="CA198" s="1"/>
    </row>
    <row r="199" spans="2:79" x14ac:dyDescent="0.2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  <c r="AI199" s="1"/>
      <c r="AJ199" s="1"/>
      <c r="AK199" s="1"/>
      <c r="AL199" s="1"/>
      <c r="AM199" s="1"/>
      <c r="AN199" s="1"/>
      <c r="AO199" s="1"/>
      <c r="AP199" s="1"/>
      <c r="AQ199" s="1"/>
      <c r="AR199" s="1"/>
      <c r="AS199" s="1"/>
      <c r="AT199" s="1"/>
      <c r="AU199" s="1"/>
      <c r="AV199" s="1"/>
      <c r="AW199" s="1"/>
      <c r="AX199" s="1"/>
      <c r="AY199" s="1"/>
      <c r="AZ199" s="1"/>
      <c r="BA199" s="1"/>
      <c r="BB199" s="1"/>
      <c r="BC199" s="1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1"/>
      <c r="BX199" s="1"/>
      <c r="BY199" s="1"/>
      <c r="BZ199" s="1"/>
      <c r="CA199" s="1"/>
    </row>
    <row r="200" spans="2:79" x14ac:dyDescent="0.2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  <c r="AI200" s="1"/>
      <c r="AJ200" s="1"/>
      <c r="AK200" s="1"/>
      <c r="AL200" s="1"/>
      <c r="AM200" s="1"/>
      <c r="AN200" s="1"/>
      <c r="AO200" s="1"/>
      <c r="AP200" s="1"/>
      <c r="AQ200" s="1"/>
      <c r="AR200" s="1"/>
      <c r="AS200" s="1"/>
      <c r="AT200" s="1"/>
      <c r="AU200" s="1"/>
      <c r="AV200" s="1"/>
      <c r="AW200" s="1"/>
      <c r="AX200" s="1"/>
      <c r="AY200" s="1"/>
      <c r="AZ200" s="1"/>
      <c r="BA200" s="1"/>
      <c r="BB200" s="1"/>
      <c r="BC200" s="1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1"/>
      <c r="BX200" s="1"/>
      <c r="BY200" s="1"/>
      <c r="BZ200" s="1"/>
      <c r="CA200" s="1"/>
    </row>
    <row r="201" spans="2:79" x14ac:dyDescent="0.2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  <c r="AI201" s="1"/>
      <c r="AJ201" s="1"/>
      <c r="AK201" s="1"/>
      <c r="AL201" s="1"/>
      <c r="AM201" s="1"/>
      <c r="AN201" s="1"/>
      <c r="AO201" s="1"/>
      <c r="AP201" s="1"/>
      <c r="AQ201" s="1"/>
      <c r="AR201" s="1"/>
      <c r="AS201" s="1"/>
      <c r="AT201" s="1"/>
      <c r="AU201" s="1"/>
      <c r="AV201" s="1"/>
      <c r="AW201" s="1"/>
      <c r="AX201" s="1"/>
      <c r="AY201" s="1"/>
      <c r="AZ201" s="1"/>
      <c r="BA201" s="1"/>
      <c r="BB201" s="1"/>
      <c r="BC201" s="1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1"/>
      <c r="BX201" s="1"/>
      <c r="BY201" s="1"/>
      <c r="BZ201" s="1"/>
      <c r="CA201" s="1"/>
    </row>
    <row r="202" spans="2:79" x14ac:dyDescent="0.2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  <c r="AI202" s="1"/>
      <c r="AJ202" s="1"/>
      <c r="AK202" s="1"/>
      <c r="AL202" s="1"/>
      <c r="AM202" s="1"/>
      <c r="AN202" s="1"/>
      <c r="AO202" s="1"/>
      <c r="AP202" s="1"/>
      <c r="AQ202" s="1"/>
      <c r="AR202" s="1"/>
      <c r="AS202" s="1"/>
      <c r="AT202" s="1"/>
      <c r="AU202" s="1"/>
      <c r="AV202" s="1"/>
      <c r="AW202" s="1"/>
      <c r="AX202" s="1"/>
      <c r="AY202" s="1"/>
      <c r="AZ202" s="1"/>
      <c r="BA202" s="1"/>
      <c r="BB202" s="1"/>
      <c r="BC202" s="1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1"/>
      <c r="BX202" s="1"/>
      <c r="BY202" s="1"/>
      <c r="BZ202" s="1"/>
      <c r="CA202" s="1"/>
    </row>
    <row r="203" spans="2:79" x14ac:dyDescent="0.2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  <c r="AI203" s="1"/>
      <c r="AJ203" s="1"/>
      <c r="AK203" s="1"/>
      <c r="AL203" s="1"/>
      <c r="AM203" s="1"/>
      <c r="AN203" s="1"/>
      <c r="AO203" s="1"/>
      <c r="AP203" s="1"/>
      <c r="AQ203" s="1"/>
      <c r="AR203" s="1"/>
      <c r="AS203" s="1"/>
      <c r="AT203" s="1"/>
      <c r="AU203" s="1"/>
      <c r="AV203" s="1"/>
      <c r="AW203" s="1"/>
      <c r="AX203" s="1"/>
      <c r="AY203" s="1"/>
      <c r="AZ203" s="1"/>
      <c r="BA203" s="1"/>
      <c r="BB203" s="1"/>
      <c r="BC203" s="1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1"/>
      <c r="BX203" s="1"/>
      <c r="BY203" s="1"/>
      <c r="BZ203" s="1"/>
      <c r="CA203" s="1"/>
    </row>
    <row r="204" spans="2:79" x14ac:dyDescent="0.2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  <c r="AI204" s="1"/>
      <c r="AJ204" s="1"/>
      <c r="AK204" s="1"/>
      <c r="AL204" s="1"/>
      <c r="AM204" s="1"/>
      <c r="AN204" s="1"/>
      <c r="AO204" s="1"/>
      <c r="AP204" s="1"/>
      <c r="AQ204" s="1"/>
      <c r="AR204" s="1"/>
      <c r="AS204" s="1"/>
      <c r="AT204" s="1"/>
      <c r="AU204" s="1"/>
      <c r="AV204" s="1"/>
      <c r="AW204" s="1"/>
      <c r="AX204" s="1"/>
      <c r="AY204" s="1"/>
      <c r="AZ204" s="1"/>
      <c r="BA204" s="1"/>
      <c r="BB204" s="1"/>
      <c r="BC204" s="1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1"/>
      <c r="BX204" s="1"/>
      <c r="BY204" s="1"/>
      <c r="BZ204" s="1"/>
      <c r="CA204" s="1"/>
    </row>
    <row r="205" spans="2:79" x14ac:dyDescent="0.2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  <c r="AI205" s="1"/>
      <c r="AJ205" s="1"/>
      <c r="AK205" s="1"/>
      <c r="AL205" s="1"/>
      <c r="AM205" s="1"/>
      <c r="AN205" s="1"/>
      <c r="AO205" s="1"/>
      <c r="AP205" s="1"/>
      <c r="AQ205" s="1"/>
      <c r="AR205" s="1"/>
      <c r="AS205" s="1"/>
      <c r="AT205" s="1"/>
      <c r="AU205" s="1"/>
      <c r="AV205" s="1"/>
      <c r="AW205" s="1"/>
      <c r="AX205" s="1"/>
      <c r="AY205" s="1"/>
      <c r="AZ205" s="1"/>
      <c r="BA205" s="1"/>
      <c r="BB205" s="1"/>
      <c r="BC205" s="1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1"/>
      <c r="BX205" s="1"/>
      <c r="BY205" s="1"/>
      <c r="BZ205" s="1"/>
      <c r="CA205" s="1"/>
    </row>
    <row r="206" spans="2:79" x14ac:dyDescent="0.2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  <c r="AI206" s="1"/>
      <c r="AJ206" s="1"/>
      <c r="AK206" s="1"/>
      <c r="AL206" s="1"/>
      <c r="AM206" s="1"/>
      <c r="AN206" s="1"/>
      <c r="AO206" s="1"/>
      <c r="AP206" s="1"/>
      <c r="AQ206" s="1"/>
      <c r="AR206" s="1"/>
      <c r="AS206" s="1"/>
      <c r="AT206" s="1"/>
      <c r="AU206" s="1"/>
      <c r="AV206" s="1"/>
      <c r="AW206" s="1"/>
      <c r="AX206" s="1"/>
      <c r="AY206" s="1"/>
      <c r="AZ206" s="1"/>
      <c r="BA206" s="1"/>
      <c r="BB206" s="1"/>
      <c r="BC206" s="1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79" x14ac:dyDescent="0.2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  <c r="AI207" s="1"/>
      <c r="AJ207" s="1"/>
      <c r="AK207" s="1"/>
      <c r="AL207" s="1"/>
      <c r="AM207" s="1"/>
      <c r="AN207" s="1"/>
      <c r="AO207" s="1"/>
      <c r="AP207" s="1"/>
      <c r="AQ207" s="1"/>
      <c r="AR207" s="1"/>
      <c r="AS207" s="1"/>
      <c r="AT207" s="1"/>
      <c r="AU207" s="1"/>
      <c r="AV207" s="1"/>
      <c r="AW207" s="1"/>
      <c r="AX207" s="1"/>
      <c r="AY207" s="1"/>
      <c r="AZ207" s="1"/>
      <c r="BA207" s="1"/>
      <c r="BB207" s="1"/>
      <c r="BC207" s="1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79" x14ac:dyDescent="0.2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  <c r="AI208" s="1"/>
      <c r="AJ208" s="1"/>
      <c r="AK208" s="1"/>
      <c r="AL208" s="1"/>
      <c r="AM208" s="1"/>
      <c r="AN208" s="1"/>
      <c r="AO208" s="1"/>
      <c r="AP208" s="1"/>
      <c r="AQ208" s="1"/>
      <c r="AR208" s="1"/>
      <c r="AS208" s="1"/>
      <c r="AT208" s="1"/>
      <c r="AU208" s="1"/>
      <c r="AV208" s="1"/>
      <c r="AW208" s="1"/>
      <c r="AX208" s="1"/>
      <c r="AY208" s="1"/>
      <c r="AZ208" s="1"/>
      <c r="BA208" s="1"/>
      <c r="BB208" s="1"/>
      <c r="BC208" s="1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2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  <c r="AI209" s="1"/>
      <c r="AJ209" s="1"/>
      <c r="AK209" s="1"/>
      <c r="AL209" s="1"/>
      <c r="AM209" s="1"/>
      <c r="AN209" s="1"/>
      <c r="AO209" s="1"/>
      <c r="AP209" s="1"/>
      <c r="AQ209" s="1"/>
      <c r="AR209" s="1"/>
      <c r="AS209" s="1"/>
      <c r="AT209" s="1"/>
      <c r="AU209" s="1"/>
      <c r="AV209" s="1"/>
      <c r="AW209" s="1"/>
      <c r="AX209" s="1"/>
      <c r="AY209" s="1"/>
      <c r="AZ209" s="1"/>
      <c r="BA209" s="1"/>
      <c r="BB209" s="1"/>
      <c r="BC209" s="1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2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  <c r="AI210" s="1"/>
      <c r="AJ210" s="1"/>
      <c r="AK210" s="1"/>
      <c r="AL210" s="1"/>
      <c r="AM210" s="1"/>
      <c r="AN210" s="1"/>
      <c r="AO210" s="1"/>
      <c r="AP210" s="1"/>
      <c r="AQ210" s="1"/>
      <c r="AR210" s="1"/>
      <c r="AS210" s="1"/>
      <c r="AT210" s="1"/>
      <c r="AU210" s="1"/>
      <c r="AV210" s="1"/>
      <c r="AW210" s="1"/>
      <c r="AX210" s="1"/>
      <c r="AY210" s="1"/>
      <c r="AZ210" s="1"/>
      <c r="BA210" s="1"/>
      <c r="BB210" s="1"/>
      <c r="BC210" s="1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2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  <c r="AI211" s="1"/>
      <c r="AJ211" s="1"/>
      <c r="AK211" s="1"/>
      <c r="AL211" s="1"/>
      <c r="AM211" s="1"/>
      <c r="AN211" s="1"/>
      <c r="AO211" s="1"/>
      <c r="AP211" s="1"/>
      <c r="AQ211" s="1"/>
      <c r="AR211" s="1"/>
      <c r="AS211" s="1"/>
      <c r="AT211" s="1"/>
      <c r="AU211" s="1"/>
      <c r="AV211" s="1"/>
      <c r="AW211" s="1"/>
      <c r="AX211" s="1"/>
      <c r="AY211" s="1"/>
      <c r="AZ211" s="1"/>
      <c r="BA211" s="1"/>
      <c r="BB211" s="1"/>
      <c r="BC211" s="1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2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  <c r="AI212" s="1"/>
      <c r="AJ212" s="1"/>
      <c r="AK212" s="1"/>
      <c r="AL212" s="1"/>
      <c r="AM212" s="1"/>
      <c r="AN212" s="1"/>
      <c r="AO212" s="1"/>
      <c r="AP212" s="1"/>
      <c r="AQ212" s="1"/>
      <c r="AR212" s="1"/>
      <c r="AS212" s="1"/>
      <c r="AT212" s="1"/>
      <c r="AU212" s="1"/>
      <c r="AV212" s="1"/>
      <c r="AW212" s="1"/>
      <c r="AX212" s="1"/>
      <c r="AY212" s="1"/>
      <c r="AZ212" s="1"/>
      <c r="BA212" s="1"/>
      <c r="BB212" s="1"/>
      <c r="BC212" s="1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2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  <c r="AI213" s="1"/>
      <c r="AJ213" s="1"/>
      <c r="AK213" s="1"/>
      <c r="AL213" s="1"/>
      <c r="AM213" s="1"/>
      <c r="AN213" s="1"/>
      <c r="AO213" s="1"/>
      <c r="AP213" s="1"/>
      <c r="AQ213" s="1"/>
      <c r="AR213" s="1"/>
      <c r="AS213" s="1"/>
      <c r="AT213" s="1"/>
      <c r="AU213" s="1"/>
      <c r="AV213" s="1"/>
      <c r="AW213" s="1"/>
      <c r="AX213" s="1"/>
      <c r="AY213" s="1"/>
      <c r="AZ213" s="1"/>
      <c r="BA213" s="1"/>
      <c r="BB213" s="1"/>
      <c r="BC213" s="1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 x14ac:dyDescent="0.2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  <c r="AI214" s="1"/>
      <c r="AJ214" s="1"/>
      <c r="AK214" s="1"/>
      <c r="AL214" s="1"/>
      <c r="AM214" s="1"/>
      <c r="AN214" s="1"/>
      <c r="AO214" s="1"/>
      <c r="AP214" s="1"/>
      <c r="AQ214" s="1"/>
      <c r="AR214" s="1"/>
      <c r="AS214" s="1"/>
      <c r="AT214" s="1"/>
      <c r="AU214" s="1"/>
      <c r="AV214" s="1"/>
      <c r="AW214" s="1"/>
      <c r="AX214" s="1"/>
      <c r="AY214" s="1"/>
      <c r="AZ214" s="1"/>
      <c r="BA214" s="1"/>
      <c r="BB214" s="1"/>
      <c r="BC214" s="1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 x14ac:dyDescent="0.2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  <c r="AI215" s="1"/>
      <c r="AJ215" s="1"/>
      <c r="AK215" s="1"/>
      <c r="AL215" s="1"/>
      <c r="AM215" s="1"/>
      <c r="AN215" s="1"/>
      <c r="AO215" s="1"/>
      <c r="AP215" s="1"/>
      <c r="AQ215" s="1"/>
      <c r="AR215" s="1"/>
      <c r="AS215" s="1"/>
      <c r="AT215" s="1"/>
      <c r="AU215" s="1"/>
      <c r="AV215" s="1"/>
      <c r="AW215" s="1"/>
      <c r="AX215" s="1"/>
      <c r="AY215" s="1"/>
      <c r="AZ215" s="1"/>
      <c r="BA215" s="1"/>
      <c r="BB215" s="1"/>
      <c r="BC215" s="1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2:79" x14ac:dyDescent="0.2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  <c r="AI216" s="1"/>
      <c r="AJ216" s="1"/>
      <c r="AK216" s="1"/>
      <c r="AL216" s="1"/>
      <c r="AM216" s="1"/>
      <c r="AN216" s="1"/>
      <c r="AO216" s="1"/>
      <c r="AP216" s="1"/>
      <c r="AQ216" s="1"/>
      <c r="AR216" s="1"/>
      <c r="AS216" s="1"/>
      <c r="AT216" s="1"/>
      <c r="AU216" s="1"/>
      <c r="AV216" s="1"/>
      <c r="AW216" s="1"/>
      <c r="AX216" s="1"/>
      <c r="AY216" s="1"/>
      <c r="AZ216" s="1"/>
      <c r="BA216" s="1"/>
      <c r="BB216" s="1"/>
      <c r="BC216" s="1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2:79" x14ac:dyDescent="0.2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  <c r="AI217" s="1"/>
      <c r="AJ217" s="1"/>
      <c r="AK217" s="1"/>
      <c r="AL217" s="1"/>
      <c r="AM217" s="1"/>
      <c r="AN217" s="1"/>
      <c r="AO217" s="1"/>
      <c r="AP217" s="1"/>
      <c r="AQ217" s="1"/>
      <c r="AR217" s="1"/>
      <c r="AS217" s="1"/>
      <c r="AT217" s="1"/>
      <c r="AU217" s="1"/>
      <c r="AV217" s="1"/>
      <c r="AW217" s="1"/>
      <c r="AX217" s="1"/>
      <c r="AY217" s="1"/>
      <c r="AZ217" s="1"/>
      <c r="BA217" s="1"/>
      <c r="BB217" s="1"/>
      <c r="BC217" s="1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2:79" x14ac:dyDescent="0.2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  <c r="AI218" s="1"/>
      <c r="AJ218" s="1"/>
      <c r="AK218" s="1"/>
      <c r="AL218" s="1"/>
      <c r="AM218" s="1"/>
      <c r="AN218" s="1"/>
      <c r="AO218" s="1"/>
      <c r="AP218" s="1"/>
      <c r="AQ218" s="1"/>
      <c r="AR218" s="1"/>
      <c r="AS218" s="1"/>
      <c r="AT218" s="1"/>
      <c r="AU218" s="1"/>
      <c r="AV218" s="1"/>
      <c r="AW218" s="1"/>
      <c r="AX218" s="1"/>
      <c r="AY218" s="1"/>
      <c r="AZ218" s="1"/>
      <c r="BA218" s="1"/>
      <c r="BB218" s="1"/>
      <c r="BC218" s="1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</sheetData>
  <mergeCells count="10">
    <mergeCell ref="B1:AE1"/>
    <mergeCell ref="B3:AD3"/>
    <mergeCell ref="B4:AD4"/>
    <mergeCell ref="B5:AD5"/>
    <mergeCell ref="B6:B7"/>
    <mergeCell ref="C6:N6"/>
    <mergeCell ref="O6:O7"/>
    <mergeCell ref="P6:AA6"/>
    <mergeCell ref="AB6:AB7"/>
    <mergeCell ref="AC6:AD6"/>
  </mergeCells>
  <printOptions horizontalCentered="1"/>
  <pageMargins left="0" right="0" top="0.19685039370078741" bottom="0.19685039370078741" header="0" footer="0.19685039370078741"/>
  <pageSetup scale="3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DGA</vt:lpstr>
      <vt:lpstr>DGA!Área_de_impresión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Ortiz</dc:creator>
  <cp:lastModifiedBy>Mariam Ortiz</cp:lastModifiedBy>
  <dcterms:created xsi:type="dcterms:W3CDTF">2021-04-16T03:01:00Z</dcterms:created>
  <dcterms:modified xsi:type="dcterms:W3CDTF">2021-04-16T03:01:41Z</dcterms:modified>
</cp:coreProperties>
</file>