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M:\Direccion Estadisticas Fiscales\14. COFOG\Gobierno General\COFOG GG 2018-2023\Formato Presentación\"/>
    </mc:Choice>
  </mc:AlternateContent>
  <xr:revisionPtr revIDLastSave="0" documentId="13_ncr:1_{588A4BD3-A7A9-4161-984A-223B99ED8102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2018" sheetId="1" r:id="rId1"/>
    <sheet name="2019" sheetId="8" r:id="rId2"/>
    <sheet name="2020" sheetId="9" r:id="rId3"/>
    <sheet name="2021" sheetId="10" r:id="rId4"/>
    <sheet name="2022" sheetId="11" r:id="rId5"/>
    <sheet name="2023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2" l="1"/>
  <c r="L21" i="12"/>
  <c r="L20" i="12"/>
  <c r="L19" i="12"/>
  <c r="L18" i="12"/>
  <c r="L17" i="12"/>
  <c r="L16" i="12"/>
  <c r="L15" i="12"/>
  <c r="L14" i="12"/>
  <c r="L13" i="12"/>
  <c r="L22" i="11"/>
  <c r="L21" i="11"/>
  <c r="L20" i="11"/>
  <c r="L19" i="11"/>
  <c r="L18" i="11"/>
  <c r="L17" i="11"/>
  <c r="L16" i="11"/>
  <c r="L15" i="11"/>
  <c r="L14" i="11"/>
  <c r="L13" i="11"/>
  <c r="L22" i="10"/>
  <c r="L21" i="10"/>
  <c r="L20" i="10"/>
  <c r="L19" i="10"/>
  <c r="L18" i="10"/>
  <c r="L17" i="10"/>
  <c r="L16" i="10"/>
  <c r="L15" i="10"/>
  <c r="L14" i="10"/>
  <c r="L13" i="10"/>
  <c r="L22" i="8"/>
  <c r="L21" i="8"/>
  <c r="L20" i="8"/>
  <c r="L19" i="8"/>
  <c r="L18" i="8"/>
  <c r="L17" i="8"/>
  <c r="L16" i="8"/>
  <c r="L15" i="8"/>
  <c r="L14" i="8"/>
  <c r="L13" i="8"/>
  <c r="L14" i="1"/>
  <c r="L15" i="1"/>
  <c r="L16" i="1"/>
  <c r="L17" i="1"/>
  <c r="L18" i="1"/>
  <c r="L19" i="1"/>
  <c r="L20" i="1"/>
  <c r="L21" i="1"/>
  <c r="L22" i="1"/>
  <c r="L13" i="1"/>
  <c r="L23" i="12" l="1"/>
  <c r="L23" i="9"/>
  <c r="L23" i="1"/>
  <c r="L23" i="11"/>
  <c r="L23" i="10"/>
  <c r="L23" i="8"/>
</calcChain>
</file>

<file path=xl/sharedStrings.xml><?xml version="1.0" encoding="utf-8"?>
<sst xmlns="http://schemas.openxmlformats.org/spreadsheetml/2006/main" count="186" uniqueCount="36">
  <si>
    <t>Dirección General de Análisis y Política Fiscal</t>
  </si>
  <si>
    <t>7.0.1 Servicios públicos generales</t>
  </si>
  <si>
    <t>7.0.2 Defensa</t>
  </si>
  <si>
    <t>7.0.3 Orden público y seguridad</t>
  </si>
  <si>
    <t>7.0.4 Asuntos económicos</t>
  </si>
  <si>
    <t>7.0.5 Protección del medio ambiente</t>
  </si>
  <si>
    <t>7.0.6 Vivienda y servicios comunitarios</t>
  </si>
  <si>
    <t>7.0.7 Salud</t>
  </si>
  <si>
    <t>7.0.8 Actividades recreativas, cultura y religión</t>
  </si>
  <si>
    <t>7.0.9 Educación</t>
  </si>
  <si>
    <t>7.1.0 Protección social</t>
  </si>
  <si>
    <t>Erogación total COFOG</t>
  </si>
  <si>
    <t xml:space="preserve">1. Remuneración a los empleados    </t>
  </si>
  <si>
    <t xml:space="preserve">2. Uso de bienes y servicios  </t>
  </si>
  <si>
    <t>Año 2018; en millones de pesos (RD$)</t>
  </si>
  <si>
    <t>Año 2019; en millones de pesos (RD$)</t>
  </si>
  <si>
    <t>Año 2020; en millones de pesos (RD$)</t>
  </si>
  <si>
    <t>Año 2021; en millones de pesos (RD$)</t>
  </si>
  <si>
    <t>Año 2022; en millones de pesos (RD$)</t>
  </si>
  <si>
    <t>Año 2023; en millones de pesos (RD$)</t>
  </si>
  <si>
    <t>*Datos preliminares</t>
  </si>
  <si>
    <t xml:space="preserve">Nota (1): Esta publicación adopta los lineamientos metodológicos recomendados por el Fondo Monetario Internacional en el Manual de Estadísticas de Finanzas Públicas 2014 (MEFP 2014) </t>
  </si>
  <si>
    <t>3. Consumo de capital fijo</t>
  </si>
  <si>
    <t>4. Intereses</t>
  </si>
  <si>
    <t>5. Subsidios</t>
  </si>
  <si>
    <t xml:space="preserve">6. Donaciones  </t>
  </si>
  <si>
    <t xml:space="preserve">8. Otros gastos  </t>
  </si>
  <si>
    <t xml:space="preserve">9. Inversión Bruta en Activos no financieros </t>
  </si>
  <si>
    <t xml:space="preserve">7. Prestaciones sociales </t>
  </si>
  <si>
    <t xml:space="preserve">COFOG-Gobierno General Consolidado 1/ </t>
  </si>
  <si>
    <t>1/ El gobierno general está formado por unidades institucionales residentes que cumplen funciones de gobierno como actividad principal, particularmente la Administración Central, Extrapresupuestarias, Seguridad Social y Gobiernos Locales</t>
  </si>
  <si>
    <t>2/Erogación es la suma del Gasto y la Inversión bruta en activos no financieros. En las Estadisticas de Finanzas Públicas según MEFP 2014, la clasificación funcional se aplica a las erogaciones y proporciona información sobre el propósito para el cual se incurre un gasto.</t>
  </si>
  <si>
    <t>Erogación total Estado de Operaciones GGC</t>
  </si>
  <si>
    <t>Metodología Cruzada: clasificación económica y funcional-MEFP 2014</t>
  </si>
  <si>
    <t>Gobierno General Consolidado (GGC)</t>
  </si>
  <si>
    <t>Fuente: Sistema Integrado de Gestión Financiera  (SIGEF), Cuadros estadísticos de las instituciones extrapresupuestaria y de la seguridad social, Centralización Información Financiera Del Estado (CIFE) y Banco Central de la República Dominicana.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</si>
</sst>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43" fontId="1" fillId="0" borderId="1" xfId="1" applyFont="1" applyBorder="1" applyAlignment="1">
      <alignment vertical="center"/>
    </xf>
    <xf numFmtId="43" fontId="1" fillId="0" borderId="1" xfId="0" applyNumberFormat="1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1" fillId="3" borderId="5" xfId="0" applyFont="1" applyFill="1" applyBorder="1"/>
    <xf numFmtId="0" fontId="1" fillId="3" borderId="5" xfId="0" applyFont="1" applyFill="1" applyBorder="1" applyAlignment="1">
      <alignment wrapText="1"/>
    </xf>
    <xf numFmtId="43" fontId="2" fillId="4" borderId="3" xfId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/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4</xdr:col>
      <xdr:colOff>254794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CF0C8-799B-4451-B69E-5D87D0B89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4</xdr:col>
      <xdr:colOff>254794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0BDBF2-8939-436A-AB2F-52596426D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4</xdr:col>
      <xdr:colOff>254794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D9126E-452A-4EF0-BB30-93C793EE0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4</xdr:col>
      <xdr:colOff>254794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3ECB75-C1BC-464E-9AC6-5331AB135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4</xdr:col>
      <xdr:colOff>254794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89152C-4341-414C-8C47-16C285579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1878807</xdr:colOff>
      <xdr:row>0</xdr:row>
      <xdr:rowOff>114300</xdr:rowOff>
    </xdr:from>
    <xdr:to>
      <xdr:col>4</xdr:col>
      <xdr:colOff>254794</xdr:colOff>
      <xdr:row>5</xdr:row>
      <xdr:rowOff>64354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55D54-7887-439B-858C-579892DE2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8407" y="114300"/>
          <a:ext cx="3500437" cy="902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Q29"/>
  <sheetViews>
    <sheetView showGridLines="0" topLeftCell="A3" zoomScaleNormal="100" workbookViewId="0">
      <selection activeCell="E31" sqref="E31"/>
    </sheetView>
  </sheetViews>
  <sheetFormatPr defaultColWidth="9.140625" defaultRowHeight="15" x14ac:dyDescent="0.25"/>
  <cols>
    <col min="2" max="2" width="40.7109375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2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14</v>
      </c>
      <c r="C10" s="14"/>
      <c r="D10" s="14"/>
      <c r="E10" s="14"/>
      <c r="F10" s="14"/>
    </row>
    <row r="12" spans="2:13" ht="33" customHeight="1" x14ac:dyDescent="0.25">
      <c r="B12" s="4" t="s">
        <v>29</v>
      </c>
      <c r="C12" s="10" t="s">
        <v>12</v>
      </c>
      <c r="D12" s="10" t="s">
        <v>13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28</v>
      </c>
      <c r="J12" s="10" t="s">
        <v>26</v>
      </c>
      <c r="K12" s="10" t="s">
        <v>27</v>
      </c>
      <c r="L12" s="9" t="s">
        <v>11</v>
      </c>
    </row>
    <row r="13" spans="2:13" ht="15" customHeight="1" x14ac:dyDescent="0.25">
      <c r="B13" s="6" t="s">
        <v>1</v>
      </c>
      <c r="C13" s="2">
        <v>32388.266272484285</v>
      </c>
      <c r="D13" s="2">
        <v>18595.516504187875</v>
      </c>
      <c r="E13" s="2">
        <v>198.69933892654808</v>
      </c>
      <c r="F13" s="2">
        <v>109761.38420012024</v>
      </c>
      <c r="G13" s="2">
        <v>0.53496593000164983</v>
      </c>
      <c r="H13" s="2">
        <v>53.941242593332291</v>
      </c>
      <c r="I13" s="2">
        <v>161.49919332030444</v>
      </c>
      <c r="J13" s="2">
        <v>38327.636180595218</v>
      </c>
      <c r="K13" s="2">
        <v>4730.7039209839886</v>
      </c>
      <c r="L13" s="3">
        <f>+SUM(C13:K13)</f>
        <v>204218.18181914184</v>
      </c>
      <c r="M13" s="11"/>
    </row>
    <row r="14" spans="2:13" x14ac:dyDescent="0.25">
      <c r="B14" s="6" t="s">
        <v>2</v>
      </c>
      <c r="C14" s="2">
        <v>18045.323313374993</v>
      </c>
      <c r="D14" s="2">
        <v>4301.4196892950004</v>
      </c>
      <c r="E14" s="2"/>
      <c r="F14" s="2"/>
      <c r="G14" s="2"/>
      <c r="H14" s="2">
        <v>1.1946934999998793</v>
      </c>
      <c r="I14" s="2">
        <v>107.29999999999997</v>
      </c>
      <c r="J14" s="2">
        <v>84.57592439000004</v>
      </c>
      <c r="K14" s="2">
        <v>1342.655437050001</v>
      </c>
      <c r="L14" s="3">
        <f t="shared" ref="L14:L22" si="0">+SUM(C14:K14)</f>
        <v>23882.469057609997</v>
      </c>
      <c r="M14" s="11"/>
    </row>
    <row r="15" spans="2:13" x14ac:dyDescent="0.25">
      <c r="B15" s="6" t="s">
        <v>3</v>
      </c>
      <c r="C15" s="2">
        <v>23537.271338224986</v>
      </c>
      <c r="D15" s="2">
        <v>6106.9540454650023</v>
      </c>
      <c r="E15" s="2"/>
      <c r="F15" s="2"/>
      <c r="G15" s="2"/>
      <c r="H15" s="2">
        <v>52.094283479999966</v>
      </c>
      <c r="I15" s="2">
        <v>9.6338198199999976</v>
      </c>
      <c r="J15" s="2">
        <v>130.75280800000002</v>
      </c>
      <c r="K15" s="2">
        <v>2823.9750198600004</v>
      </c>
      <c r="L15" s="3">
        <f t="shared" si="0"/>
        <v>32660.68131484999</v>
      </c>
      <c r="M15" s="11"/>
    </row>
    <row r="16" spans="2:13" x14ac:dyDescent="0.25">
      <c r="B16" s="6" t="s">
        <v>4</v>
      </c>
      <c r="C16" s="2">
        <v>26249.89937263769</v>
      </c>
      <c r="D16" s="2">
        <v>13021.485272579717</v>
      </c>
      <c r="E16" s="2">
        <v>379.53816457504291</v>
      </c>
      <c r="F16" s="2">
        <v>1.4791824</v>
      </c>
      <c r="G16" s="2">
        <v>20647.457997459998</v>
      </c>
      <c r="H16" s="2">
        <v>459.70897327880107</v>
      </c>
      <c r="I16" s="2">
        <v>52.882000050000009</v>
      </c>
      <c r="J16" s="2">
        <v>26766.9447400848</v>
      </c>
      <c r="K16" s="2">
        <v>27837.523781006093</v>
      </c>
      <c r="L16" s="3">
        <f t="shared" si="0"/>
        <v>115416.91948407215</v>
      </c>
      <c r="M16" s="11"/>
    </row>
    <row r="17" spans="2:17" x14ac:dyDescent="0.25">
      <c r="B17" s="6" t="s">
        <v>5</v>
      </c>
      <c r="C17" s="2">
        <v>3000.1481297411328</v>
      </c>
      <c r="D17" s="2">
        <v>2401.0173150503279</v>
      </c>
      <c r="E17" s="2">
        <v>6.6008440999999998</v>
      </c>
      <c r="F17" s="2">
        <v>2.8856999999999997E-3</v>
      </c>
      <c r="G17" s="2"/>
      <c r="H17" s="2">
        <v>25.294920648790171</v>
      </c>
      <c r="I17" s="2">
        <v>1.7474737201238006</v>
      </c>
      <c r="J17" s="2">
        <v>112.81540156000003</v>
      </c>
      <c r="K17" s="2">
        <v>2124.1458386901736</v>
      </c>
      <c r="L17" s="3">
        <f t="shared" si="0"/>
        <v>7671.7728092105481</v>
      </c>
      <c r="M17" s="11"/>
    </row>
    <row r="18" spans="2:17" x14ac:dyDescent="0.25">
      <c r="B18" s="6" t="s">
        <v>6</v>
      </c>
      <c r="C18" s="2">
        <v>1788.2696722945891</v>
      </c>
      <c r="D18" s="2">
        <v>343.96764824000002</v>
      </c>
      <c r="E18" s="2">
        <v>6.6146039000000005</v>
      </c>
      <c r="F18" s="2"/>
      <c r="G18" s="2">
        <v>4613.1098938800069</v>
      </c>
      <c r="H18" s="2">
        <v>4.9999999999968168</v>
      </c>
      <c r="I18" s="2">
        <v>682.48124008666207</v>
      </c>
      <c r="J18" s="2">
        <v>10134.102863475</v>
      </c>
      <c r="K18" s="2">
        <v>8711.8456764652274</v>
      </c>
      <c r="L18" s="3">
        <f t="shared" si="0"/>
        <v>26285.391598341484</v>
      </c>
      <c r="M18" s="11"/>
    </row>
    <row r="19" spans="2:17" x14ac:dyDescent="0.25">
      <c r="B19" s="6" t="s">
        <v>7</v>
      </c>
      <c r="C19" s="2">
        <v>34847.830640138214</v>
      </c>
      <c r="D19" s="2">
        <v>13461.934902777983</v>
      </c>
      <c r="E19" s="2"/>
      <c r="F19" s="2"/>
      <c r="G19" s="2">
        <v>0.20300000000000001</v>
      </c>
      <c r="H19" s="2">
        <v>33.303468744647354</v>
      </c>
      <c r="I19" s="2">
        <v>27.352814000000002</v>
      </c>
      <c r="J19" s="2">
        <v>1140.00772216</v>
      </c>
      <c r="K19" s="2">
        <v>10412.942638941489</v>
      </c>
      <c r="L19" s="3">
        <f t="shared" si="0"/>
        <v>59923.575186762333</v>
      </c>
      <c r="M19" s="11"/>
    </row>
    <row r="20" spans="2:17" ht="47.25" customHeight="1" x14ac:dyDescent="0.25">
      <c r="B20" s="7" t="s">
        <v>8</v>
      </c>
      <c r="C20" s="2">
        <v>2743.3570954281463</v>
      </c>
      <c r="D20" s="2">
        <v>1940.9190801896705</v>
      </c>
      <c r="E20" s="2">
        <v>2.6412792</v>
      </c>
      <c r="F20" s="2"/>
      <c r="G20" s="2">
        <v>128.77244999999999</v>
      </c>
      <c r="H20" s="2">
        <v>31.218820837782857</v>
      </c>
      <c r="I20" s="2">
        <v>42.205842039999993</v>
      </c>
      <c r="J20" s="2">
        <v>1391.6501954899998</v>
      </c>
      <c r="K20" s="2">
        <v>1603.3171616422667</v>
      </c>
      <c r="L20" s="3">
        <f t="shared" si="0"/>
        <v>7884.0819248278667</v>
      </c>
      <c r="M20" s="11"/>
    </row>
    <row r="21" spans="2:17" x14ac:dyDescent="0.25">
      <c r="B21" s="6" t="s">
        <v>9</v>
      </c>
      <c r="C21" s="2">
        <v>114180.69874422658</v>
      </c>
      <c r="D21" s="2">
        <v>29238.719430388479</v>
      </c>
      <c r="E21" s="2">
        <v>151.821613381318</v>
      </c>
      <c r="F21" s="2">
        <v>25.65537423</v>
      </c>
      <c r="G21" s="2">
        <v>16.965814999999989</v>
      </c>
      <c r="H21" s="2">
        <v>40.884071216651705</v>
      </c>
      <c r="I21" s="2">
        <v>9083.4518809799993</v>
      </c>
      <c r="J21" s="2">
        <v>5931.5838962749849</v>
      </c>
      <c r="K21" s="2">
        <v>13400.134931908298</v>
      </c>
      <c r="L21" s="3">
        <f t="shared" si="0"/>
        <v>172069.91575760636</v>
      </c>
      <c r="M21" s="11"/>
    </row>
    <row r="22" spans="2:17" x14ac:dyDescent="0.25">
      <c r="B22" s="6" t="s">
        <v>10</v>
      </c>
      <c r="C22" s="2">
        <v>8016.6973224489966</v>
      </c>
      <c r="D22" s="2">
        <v>9661.35598349254</v>
      </c>
      <c r="E22" s="2">
        <v>295.38102889999999</v>
      </c>
      <c r="F22" s="2"/>
      <c r="G22" s="2">
        <v>285.345596</v>
      </c>
      <c r="H22" s="2">
        <v>1.5878747000005866</v>
      </c>
      <c r="I22" s="2">
        <v>44598.96823338003</v>
      </c>
      <c r="J22" s="2">
        <v>27955.585750230002</v>
      </c>
      <c r="K22" s="2">
        <v>4024.213784274074</v>
      </c>
      <c r="L22" s="3">
        <f t="shared" si="0"/>
        <v>94839.13557342565</v>
      </c>
      <c r="M22" s="11"/>
    </row>
    <row r="23" spans="2:17" x14ac:dyDescent="0.25">
      <c r="B23" s="5" t="s">
        <v>32</v>
      </c>
      <c r="C23" s="8">
        <v>264797.76190099964</v>
      </c>
      <c r="D23" s="8">
        <v>99073.289871666595</v>
      </c>
      <c r="E23" s="8">
        <v>1041.296872982909</v>
      </c>
      <c r="F23" s="8">
        <v>109788.52164245024</v>
      </c>
      <c r="G23" s="8">
        <v>25692.389718270006</v>
      </c>
      <c r="H23" s="8">
        <v>704.22834899999998</v>
      </c>
      <c r="I23" s="8">
        <v>54767.52249739712</v>
      </c>
      <c r="J23" s="8">
        <v>111975.65548226</v>
      </c>
      <c r="K23" s="8">
        <v>77011.458190821621</v>
      </c>
      <c r="L23" s="8">
        <f>+SUM(L13:L22)</f>
        <v>744852.12452584819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12"/>
      <c r="D25" s="12"/>
      <c r="E25" s="12"/>
      <c r="G25" s="12"/>
      <c r="H25" s="12"/>
      <c r="I25" s="12"/>
      <c r="K25" s="12"/>
      <c r="L25" s="12"/>
      <c r="M25" s="12"/>
      <c r="N25" s="12"/>
      <c r="O25" s="12"/>
      <c r="Q25" s="12"/>
    </row>
    <row r="26" spans="2:17" x14ac:dyDescent="0.25">
      <c r="B26" t="s">
        <v>30</v>
      </c>
      <c r="C26" s="12"/>
      <c r="D26" s="12"/>
      <c r="E26" s="12"/>
      <c r="G26" s="12"/>
      <c r="H26" s="12"/>
      <c r="I26" s="12"/>
      <c r="K26" s="12"/>
      <c r="L26" s="12"/>
      <c r="M26" s="12"/>
      <c r="N26" s="12"/>
      <c r="O26" s="12"/>
      <c r="Q26" s="12"/>
    </row>
    <row r="27" spans="2:17" x14ac:dyDescent="0.25">
      <c r="B27" t="s">
        <v>31</v>
      </c>
      <c r="C27" s="12"/>
      <c r="D27" s="12"/>
      <c r="E27" s="12"/>
      <c r="G27" s="12"/>
      <c r="H27" s="12"/>
      <c r="I27" s="12"/>
      <c r="K27" s="12"/>
      <c r="L27" s="12"/>
      <c r="M27" s="12"/>
      <c r="N27" s="12"/>
      <c r="O27" s="12"/>
      <c r="Q27" s="12"/>
    </row>
    <row r="28" spans="2:17" x14ac:dyDescent="0.25">
      <c r="B28" t="s">
        <v>21</v>
      </c>
      <c r="C28" s="12"/>
      <c r="D28" s="12"/>
      <c r="E28" s="12"/>
      <c r="G28" s="12"/>
      <c r="H28" s="12"/>
      <c r="I28" s="12"/>
      <c r="K28" s="12"/>
      <c r="L28" s="12"/>
      <c r="M28" s="12"/>
      <c r="N28" s="12"/>
      <c r="O28" s="12"/>
      <c r="Q28" s="12"/>
    </row>
    <row r="29" spans="2:17" x14ac:dyDescent="0.25">
      <c r="B29" t="s">
        <v>35</v>
      </c>
      <c r="C29" s="12"/>
      <c r="D29" s="12"/>
      <c r="E29" s="12"/>
      <c r="G29" s="12"/>
      <c r="H29" s="12"/>
      <c r="I29" s="12"/>
      <c r="K29" s="12"/>
      <c r="L29" s="12"/>
      <c r="M29" s="12"/>
      <c r="N29" s="12"/>
      <c r="O29" s="12"/>
      <c r="Q29" s="12"/>
    </row>
  </sheetData>
  <mergeCells count="4">
    <mergeCell ref="B8:F8"/>
    <mergeCell ref="B10:F10"/>
    <mergeCell ref="B7:F7"/>
    <mergeCell ref="B9:F9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1B40A-EFE7-45DA-82C1-CB78818AE02F}">
  <dimension ref="B7:Q29"/>
  <sheetViews>
    <sheetView showGridLines="0" topLeftCell="A7" workbookViewId="0">
      <selection activeCell="B29" sqref="B29"/>
    </sheetView>
  </sheetViews>
  <sheetFormatPr defaultColWidth="9.140625" defaultRowHeight="15" x14ac:dyDescent="0.25"/>
  <cols>
    <col min="2" max="2" width="40.7109375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2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15</v>
      </c>
      <c r="C10" s="14"/>
      <c r="D10" s="14"/>
      <c r="E10" s="14"/>
      <c r="F10" s="14"/>
    </row>
    <row r="12" spans="2:13" ht="33" customHeight="1" x14ac:dyDescent="0.25">
      <c r="B12" s="4" t="s">
        <v>29</v>
      </c>
      <c r="C12" s="10" t="s">
        <v>12</v>
      </c>
      <c r="D12" s="10" t="s">
        <v>13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28</v>
      </c>
      <c r="J12" s="10" t="s">
        <v>26</v>
      </c>
      <c r="K12" s="10" t="s">
        <v>27</v>
      </c>
      <c r="L12" s="9" t="s">
        <v>11</v>
      </c>
    </row>
    <row r="13" spans="2:13" ht="15" customHeight="1" x14ac:dyDescent="0.25">
      <c r="B13" s="6" t="s">
        <v>1</v>
      </c>
      <c r="C13" s="2">
        <v>34737.607448381321</v>
      </c>
      <c r="D13" s="2">
        <v>22428.636014856449</v>
      </c>
      <c r="E13" s="2">
        <v>341.89810702227419</v>
      </c>
      <c r="F13" s="2">
        <v>125335.2320399536</v>
      </c>
      <c r="G13" s="2">
        <v>27.81457420360432</v>
      </c>
      <c r="H13" s="2">
        <v>145.83074973610633</v>
      </c>
      <c r="I13" s="2">
        <v>1535.1532566453825</v>
      </c>
      <c r="J13" s="2">
        <v>95436.127683940751</v>
      </c>
      <c r="K13" s="2">
        <v>7459.7366855607906</v>
      </c>
      <c r="L13" s="3">
        <f>+SUM(C13:K13)</f>
        <v>287448.03656030027</v>
      </c>
      <c r="M13" s="11"/>
    </row>
    <row r="14" spans="2:13" x14ac:dyDescent="0.25">
      <c r="B14" s="6" t="s">
        <v>2</v>
      </c>
      <c r="C14" s="2">
        <v>18900.815383611873</v>
      </c>
      <c r="D14" s="2">
        <v>4635.6411778151341</v>
      </c>
      <c r="E14" s="2">
        <v>16.715426800000014</v>
      </c>
      <c r="F14" s="2">
        <v>2.7619062912035081E-3</v>
      </c>
      <c r="G14" s="2">
        <v>1.5613542660055273E-3</v>
      </c>
      <c r="H14" s="2">
        <v>1.3899067324186944</v>
      </c>
      <c r="I14" s="2">
        <v>105.92993481577159</v>
      </c>
      <c r="J14" s="2">
        <v>93.48629061203323</v>
      </c>
      <c r="K14" s="2">
        <v>2088.6493378420282</v>
      </c>
      <c r="L14" s="3">
        <f t="shared" ref="L14:L22" si="0">+SUM(C14:K14)</f>
        <v>25842.631781489821</v>
      </c>
      <c r="M14" s="11"/>
    </row>
    <row r="15" spans="2:13" x14ac:dyDescent="0.25">
      <c r="B15" s="6" t="s">
        <v>3</v>
      </c>
      <c r="C15" s="2">
        <v>26208.610470741743</v>
      </c>
      <c r="D15" s="2">
        <v>7334.7290851012858</v>
      </c>
      <c r="E15" s="2">
        <v>9.7863689899999979</v>
      </c>
      <c r="F15" s="2">
        <v>3.1386033638964359</v>
      </c>
      <c r="G15" s="2">
        <v>1.7743077551641351</v>
      </c>
      <c r="H15" s="2">
        <v>25.045146031151489</v>
      </c>
      <c r="I15" s="2">
        <v>36.36688118852625</v>
      </c>
      <c r="J15" s="2">
        <v>154.40749241100204</v>
      </c>
      <c r="K15" s="2">
        <v>6583.2503406155292</v>
      </c>
      <c r="L15" s="3">
        <f t="shared" si="0"/>
        <v>40357.108696198302</v>
      </c>
      <c r="M15" s="11"/>
    </row>
    <row r="16" spans="2:13" x14ac:dyDescent="0.25">
      <c r="B16" s="6" t="s">
        <v>4</v>
      </c>
      <c r="C16" s="2">
        <v>24785.086520940458</v>
      </c>
      <c r="D16" s="2">
        <v>18346.641904329383</v>
      </c>
      <c r="E16" s="2">
        <v>236.54111949771143</v>
      </c>
      <c r="F16" s="2">
        <v>27.22438590139593</v>
      </c>
      <c r="G16" s="2">
        <v>26299.18582315716</v>
      </c>
      <c r="H16" s="2">
        <v>250.74065353172864</v>
      </c>
      <c r="I16" s="2">
        <v>168.02797584611704</v>
      </c>
      <c r="J16" s="2">
        <v>16046.636729746077</v>
      </c>
      <c r="K16" s="2">
        <v>25193.981289249379</v>
      </c>
      <c r="L16" s="3">
        <f t="shared" si="0"/>
        <v>111354.06640219942</v>
      </c>
      <c r="M16" s="11"/>
    </row>
    <row r="17" spans="2:17" x14ac:dyDescent="0.25">
      <c r="B17" s="6" t="s">
        <v>5</v>
      </c>
      <c r="C17" s="2">
        <v>4048.7588910202721</v>
      </c>
      <c r="D17" s="2">
        <v>1575.6987470992285</v>
      </c>
      <c r="E17" s="2">
        <v>7.6668943300000008</v>
      </c>
      <c r="F17" s="2">
        <v>34.149743211012179</v>
      </c>
      <c r="G17" s="2">
        <v>19.29483520118265</v>
      </c>
      <c r="H17" s="2">
        <v>50.603722913753188</v>
      </c>
      <c r="I17" s="2">
        <v>199.42237172771249</v>
      </c>
      <c r="J17" s="2">
        <v>445.27035863804645</v>
      </c>
      <c r="K17" s="2">
        <v>3259.6023855225135</v>
      </c>
      <c r="L17" s="3">
        <f t="shared" si="0"/>
        <v>9640.46794966372</v>
      </c>
      <c r="M17" s="11"/>
    </row>
    <row r="18" spans="2:17" x14ac:dyDescent="0.25">
      <c r="B18" s="6" t="s">
        <v>6</v>
      </c>
      <c r="C18" s="2">
        <v>2517.5100811466305</v>
      </c>
      <c r="D18" s="2">
        <v>511.12672110488285</v>
      </c>
      <c r="E18" s="2">
        <v>5.7545724399999996</v>
      </c>
      <c r="F18" s="2">
        <v>3.6187708771573779</v>
      </c>
      <c r="G18" s="2">
        <v>4723.5028250365858</v>
      </c>
      <c r="H18" s="2">
        <v>9.6402205968688577</v>
      </c>
      <c r="I18" s="2">
        <v>21.143963718278471</v>
      </c>
      <c r="J18" s="2">
        <v>11391.432184603536</v>
      </c>
      <c r="K18" s="2">
        <v>10505.712309720693</v>
      </c>
      <c r="L18" s="3">
        <f t="shared" si="0"/>
        <v>29689.441649244633</v>
      </c>
      <c r="M18" s="11"/>
    </row>
    <row r="19" spans="2:17" x14ac:dyDescent="0.25">
      <c r="B19" s="6" t="s">
        <v>7</v>
      </c>
      <c r="C19" s="2">
        <v>38236.373671698049</v>
      </c>
      <c r="D19" s="2">
        <v>14262.095219252744</v>
      </c>
      <c r="E19" s="2">
        <v>9.7984622980039293E-2</v>
      </c>
      <c r="F19" s="2">
        <v>0.72058808773180316</v>
      </c>
      <c r="G19" s="2">
        <v>0.40736113618197878</v>
      </c>
      <c r="H19" s="2">
        <v>52.259501366665063</v>
      </c>
      <c r="I19" s="2">
        <v>4.7277937433809534</v>
      </c>
      <c r="J19" s="2">
        <v>1083.0995274030629</v>
      </c>
      <c r="K19" s="2">
        <v>10336.467398212775</v>
      </c>
      <c r="L19" s="3">
        <f t="shared" si="0"/>
        <v>63976.249045523582</v>
      </c>
      <c r="M19" s="11"/>
    </row>
    <row r="20" spans="2:17" ht="47.25" customHeight="1" x14ac:dyDescent="0.25">
      <c r="B20" s="7" t="s">
        <v>8</v>
      </c>
      <c r="C20" s="2">
        <v>3261.9420187230844</v>
      </c>
      <c r="D20" s="2">
        <v>2209.2349909351419</v>
      </c>
      <c r="E20" s="2">
        <v>9.4022057700000001</v>
      </c>
      <c r="F20" s="2">
        <v>6.5306958344708912</v>
      </c>
      <c r="G20" s="2">
        <v>109.88825523649851</v>
      </c>
      <c r="H20" s="2">
        <v>98.159522199418632</v>
      </c>
      <c r="I20" s="2">
        <v>98.135260526283375</v>
      </c>
      <c r="J20" s="2">
        <v>1400.1658747295887</v>
      </c>
      <c r="K20" s="2">
        <v>1100.1195700829053</v>
      </c>
      <c r="L20" s="3">
        <f t="shared" si="0"/>
        <v>8293.5783940373913</v>
      </c>
      <c r="M20" s="11"/>
    </row>
    <row r="21" spans="2:17" x14ac:dyDescent="0.25">
      <c r="B21" s="6" t="s">
        <v>9</v>
      </c>
      <c r="C21" s="2">
        <v>122696.58256951165</v>
      </c>
      <c r="D21" s="2">
        <v>32393.411232866183</v>
      </c>
      <c r="E21" s="2">
        <v>143.33202514001431</v>
      </c>
      <c r="F21" s="2">
        <v>24.712423505338414</v>
      </c>
      <c r="G21" s="2">
        <v>0.819825235087</v>
      </c>
      <c r="H21" s="2">
        <v>39.912618206521074</v>
      </c>
      <c r="I21" s="2">
        <v>11996.208004587332</v>
      </c>
      <c r="J21" s="2">
        <v>5523.5256364274919</v>
      </c>
      <c r="K21" s="2">
        <v>15943.350335697605</v>
      </c>
      <c r="L21" s="3">
        <f t="shared" si="0"/>
        <v>188761.85467117722</v>
      </c>
      <c r="M21" s="11"/>
    </row>
    <row r="22" spans="2:17" x14ac:dyDescent="0.25">
      <c r="B22" s="6" t="s">
        <v>10</v>
      </c>
      <c r="C22" s="2">
        <v>9362.6901153029448</v>
      </c>
      <c r="D22" s="2">
        <v>12861.19076425702</v>
      </c>
      <c r="E22" s="2">
        <v>381.18127005701996</v>
      </c>
      <c r="F22" s="2">
        <v>17.750269717117185</v>
      </c>
      <c r="G22" s="2">
        <v>395.3545584142737</v>
      </c>
      <c r="H22" s="2">
        <v>39.11265075521851</v>
      </c>
      <c r="I22" s="2">
        <v>45449.949537831235</v>
      </c>
      <c r="J22" s="2">
        <v>38358.366537630158</v>
      </c>
      <c r="K22" s="2">
        <v>3587.058682004787</v>
      </c>
      <c r="L22" s="3">
        <f t="shared" si="0"/>
        <v>110452.65438596978</v>
      </c>
      <c r="M22" s="11"/>
    </row>
    <row r="23" spans="2:17" x14ac:dyDescent="0.25">
      <c r="B23" s="5" t="s">
        <v>32</v>
      </c>
      <c r="C23" s="8">
        <v>284755.976485222</v>
      </c>
      <c r="D23" s="8">
        <v>116558.40585734241</v>
      </c>
      <c r="E23" s="8">
        <v>1152.37597463</v>
      </c>
      <c r="F23" s="8">
        <v>125453.07991928257</v>
      </c>
      <c r="G23" s="8">
        <v>31578.043926730003</v>
      </c>
      <c r="H23" s="8">
        <v>712.7248497899933</v>
      </c>
      <c r="I23" s="8">
        <v>59615.068008230002</v>
      </c>
      <c r="J23" s="8">
        <v>169932.48549410611</v>
      </c>
      <c r="K23" s="8">
        <v>86057.928334458993</v>
      </c>
      <c r="L23" s="8">
        <f>+SUM(L13:L22)</f>
        <v>875816.08953580423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12"/>
      <c r="D25" s="12"/>
      <c r="E25" s="12"/>
      <c r="G25" s="12"/>
      <c r="H25" s="12"/>
      <c r="I25" s="12"/>
      <c r="K25" s="12"/>
      <c r="L25" s="12"/>
      <c r="M25" s="12"/>
      <c r="N25" s="12"/>
      <c r="O25" s="12"/>
      <c r="Q25" s="12"/>
    </row>
    <row r="26" spans="2:17" x14ac:dyDescent="0.25">
      <c r="B26" t="s">
        <v>30</v>
      </c>
      <c r="C26" s="12"/>
      <c r="D26" s="12"/>
      <c r="E26" s="12"/>
      <c r="G26" s="12"/>
      <c r="H26" s="12"/>
      <c r="I26" s="12"/>
      <c r="K26" s="12"/>
      <c r="L26" s="12"/>
      <c r="M26" s="12"/>
      <c r="N26" s="12"/>
      <c r="O26" s="12"/>
      <c r="Q26" s="12"/>
    </row>
    <row r="27" spans="2:17" x14ac:dyDescent="0.25">
      <c r="B27" t="s">
        <v>31</v>
      </c>
      <c r="C27" s="12"/>
      <c r="D27" s="12"/>
      <c r="E27" s="12"/>
      <c r="G27" s="12"/>
      <c r="H27" s="12"/>
      <c r="I27" s="12"/>
      <c r="K27" s="12"/>
      <c r="L27" s="12"/>
      <c r="M27" s="12"/>
      <c r="N27" s="12"/>
      <c r="O27" s="12"/>
      <c r="Q27" s="12"/>
    </row>
    <row r="28" spans="2:17" x14ac:dyDescent="0.25">
      <c r="B28" t="s">
        <v>21</v>
      </c>
      <c r="C28" s="12"/>
      <c r="D28" s="12"/>
      <c r="E28" s="12"/>
      <c r="G28" s="12"/>
      <c r="H28" s="12"/>
      <c r="I28" s="12"/>
      <c r="K28" s="12"/>
      <c r="L28" s="12"/>
      <c r="M28" s="12"/>
      <c r="N28" s="12"/>
      <c r="O28" s="12"/>
      <c r="Q28" s="12"/>
    </row>
    <row r="29" spans="2:17" x14ac:dyDescent="0.25">
      <c r="B29" t="s">
        <v>35</v>
      </c>
      <c r="C29" s="12"/>
      <c r="D29" s="12"/>
      <c r="E29" s="12"/>
      <c r="G29" s="12"/>
      <c r="H29" s="12"/>
      <c r="I29" s="12"/>
      <c r="K29" s="12"/>
      <c r="L29" s="12"/>
      <c r="M29" s="12"/>
      <c r="N29" s="12"/>
      <c r="O29" s="12"/>
      <c r="Q29" s="12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E3B99-6311-4949-A441-8BE423C6055F}">
  <dimension ref="B7:M29"/>
  <sheetViews>
    <sheetView showGridLines="0" tabSelected="1" topLeftCell="A7" workbookViewId="0">
      <selection activeCell="M19" sqref="M19"/>
    </sheetView>
  </sheetViews>
  <sheetFormatPr defaultColWidth="9.140625" defaultRowHeight="15" x14ac:dyDescent="0.25"/>
  <cols>
    <col min="2" max="2" width="40.7109375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5.28515625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16</v>
      </c>
      <c r="C10" s="14"/>
      <c r="D10" s="14"/>
      <c r="E10" s="14"/>
      <c r="F10" s="14"/>
    </row>
    <row r="12" spans="2:13" ht="33" customHeight="1" x14ac:dyDescent="0.25">
      <c r="B12" s="4" t="s">
        <v>29</v>
      </c>
      <c r="C12" s="10" t="s">
        <v>12</v>
      </c>
      <c r="D12" s="10" t="s">
        <v>13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28</v>
      </c>
      <c r="J12" s="10" t="s">
        <v>26</v>
      </c>
      <c r="K12" s="10" t="s">
        <v>27</v>
      </c>
      <c r="L12" s="9" t="s">
        <v>11</v>
      </c>
    </row>
    <row r="13" spans="2:13" ht="15" customHeight="1" x14ac:dyDescent="0.25">
      <c r="B13" s="6" t="s">
        <v>1</v>
      </c>
      <c r="C13" s="2">
        <v>38713.162845008519</v>
      </c>
      <c r="D13" s="2">
        <v>26004.59352136559</v>
      </c>
      <c r="E13" s="2">
        <v>435.64133995068369</v>
      </c>
      <c r="F13" s="2">
        <v>144491.17590889271</v>
      </c>
      <c r="G13" s="2">
        <v>22.412022851184844</v>
      </c>
      <c r="H13" s="2">
        <v>34.579298709551949</v>
      </c>
      <c r="I13" s="2">
        <v>1542.375844145741</v>
      </c>
      <c r="J13" s="2">
        <v>45531.028376228554</v>
      </c>
      <c r="K13" s="2">
        <v>5434.6986202396311</v>
      </c>
      <c r="L13" s="3">
        <v>262209.66777739214</v>
      </c>
      <c r="M13" s="11"/>
    </row>
    <row r="14" spans="2:13" x14ac:dyDescent="0.25">
      <c r="B14" s="6" t="s">
        <v>2</v>
      </c>
      <c r="C14" s="2">
        <v>20357.602319471651</v>
      </c>
      <c r="D14" s="2">
        <v>5693.0286656326507</v>
      </c>
      <c r="E14" s="2">
        <v>25.147439800000001</v>
      </c>
      <c r="F14" s="2">
        <v>4.0250642870373297E-3</v>
      </c>
      <c r="G14" s="2">
        <v>2.320835417740546E-3</v>
      </c>
      <c r="H14" s="2">
        <v>7.5894318482870468E-2</v>
      </c>
      <c r="I14" s="2">
        <v>109.63642279823229</v>
      </c>
      <c r="J14" s="2">
        <v>172.83356839490924</v>
      </c>
      <c r="K14" s="2">
        <v>1983.0594162123855</v>
      </c>
      <c r="L14" s="3">
        <v>28341.390072528018</v>
      </c>
      <c r="M14" s="11"/>
    </row>
    <row r="15" spans="2:13" x14ac:dyDescent="0.25">
      <c r="B15" s="6" t="s">
        <v>3</v>
      </c>
      <c r="C15" s="2">
        <v>28031.60417793108</v>
      </c>
      <c r="D15" s="2">
        <v>7033.990334563754</v>
      </c>
      <c r="E15" s="2">
        <v>12.274605149999999</v>
      </c>
      <c r="F15" s="2">
        <v>2.141950346299347</v>
      </c>
      <c r="G15" s="2">
        <v>1.2350397092395677</v>
      </c>
      <c r="H15" s="2">
        <v>0.14464559126560061</v>
      </c>
      <c r="I15" s="2">
        <v>465.04306811774023</v>
      </c>
      <c r="J15" s="2">
        <v>122.92779683266073</v>
      </c>
      <c r="K15" s="2">
        <v>6853.3734507337495</v>
      </c>
      <c r="L15" s="3">
        <v>42522.735068975788</v>
      </c>
      <c r="M15" s="11"/>
    </row>
    <row r="16" spans="2:13" x14ac:dyDescent="0.25">
      <c r="B16" s="6" t="s">
        <v>4</v>
      </c>
      <c r="C16" s="2">
        <v>28321.125482648091</v>
      </c>
      <c r="D16" s="2">
        <v>13399.300297678579</v>
      </c>
      <c r="E16" s="2">
        <v>273.54194598471605</v>
      </c>
      <c r="F16" s="2">
        <v>15.713940314336782</v>
      </c>
      <c r="G16" s="2">
        <v>32945.105761078703</v>
      </c>
      <c r="H16" s="2">
        <v>304.9530740891538</v>
      </c>
      <c r="I16" s="2">
        <v>147.37101941226777</v>
      </c>
      <c r="J16" s="2">
        <v>10293.286094444833</v>
      </c>
      <c r="K16" s="2">
        <v>28272.080954358298</v>
      </c>
      <c r="L16" s="3">
        <v>113972.47857000899</v>
      </c>
      <c r="M16" s="11"/>
    </row>
    <row r="17" spans="2:13" x14ac:dyDescent="0.25">
      <c r="B17" s="6" t="s">
        <v>5</v>
      </c>
      <c r="C17" s="2">
        <v>4738.1283459048773</v>
      </c>
      <c r="D17" s="2">
        <v>1212.0680474619089</v>
      </c>
      <c r="E17" s="2">
        <v>25.915834579316368</v>
      </c>
      <c r="F17" s="2">
        <v>26.526936612616087</v>
      </c>
      <c r="G17" s="2">
        <v>15.295120710060722</v>
      </c>
      <c r="H17" s="2">
        <v>1.3032863282476832</v>
      </c>
      <c r="I17" s="2">
        <v>228.88835895598203</v>
      </c>
      <c r="J17" s="2">
        <v>815.30220250544016</v>
      </c>
      <c r="K17" s="2">
        <v>3151.6825075909283</v>
      </c>
      <c r="L17" s="3">
        <v>10215.110640649378</v>
      </c>
      <c r="M17" s="11"/>
    </row>
    <row r="18" spans="2:13" x14ac:dyDescent="0.25">
      <c r="B18" s="6" t="s">
        <v>6</v>
      </c>
      <c r="C18" s="2">
        <v>2730.7057712852743</v>
      </c>
      <c r="D18" s="2">
        <v>73.260031763229577</v>
      </c>
      <c r="E18" s="2">
        <v>5.5108156300000006</v>
      </c>
      <c r="F18" s="2">
        <v>1.7334649733145726</v>
      </c>
      <c r="G18" s="2">
        <v>5862.401363782923</v>
      </c>
      <c r="H18" s="2">
        <v>60.311714987616973</v>
      </c>
      <c r="I18" s="2">
        <v>14.95744414040823</v>
      </c>
      <c r="J18" s="2">
        <v>13221.14359384931</v>
      </c>
      <c r="K18" s="2">
        <v>8589.2088395142473</v>
      </c>
      <c r="L18" s="3">
        <v>30559.233039926323</v>
      </c>
      <c r="M18" s="11"/>
    </row>
    <row r="19" spans="2:13" x14ac:dyDescent="0.25">
      <c r="B19" s="6" t="s">
        <v>7</v>
      </c>
      <c r="C19" s="2">
        <v>42752.177453416705</v>
      </c>
      <c r="D19" s="2">
        <v>21049.068541270415</v>
      </c>
      <c r="E19" s="2">
        <v>1.2125818614481432</v>
      </c>
      <c r="F19" s="2">
        <v>0.52250792981124317</v>
      </c>
      <c r="G19" s="2">
        <v>0.30127591091192374</v>
      </c>
      <c r="H19" s="2">
        <v>17.4087429310418</v>
      </c>
      <c r="I19" s="2">
        <v>9.6887007241566998</v>
      </c>
      <c r="J19" s="2">
        <v>1270.6618705446801</v>
      </c>
      <c r="K19" s="2">
        <v>9839.9306954880594</v>
      </c>
      <c r="L19" s="3">
        <v>74940.972370077245</v>
      </c>
      <c r="M19" s="11"/>
    </row>
    <row r="20" spans="2:13" ht="47.25" customHeight="1" x14ac:dyDescent="0.25">
      <c r="B20" s="7" t="s">
        <v>8</v>
      </c>
      <c r="C20" s="2">
        <v>3000.1596345838079</v>
      </c>
      <c r="D20" s="2">
        <v>1085.4915611264132</v>
      </c>
      <c r="E20" s="2">
        <v>13.511023160000001</v>
      </c>
      <c r="F20" s="2">
        <v>2.8034154154005542</v>
      </c>
      <c r="G20" s="2">
        <v>110.64991669185304</v>
      </c>
      <c r="H20" s="2">
        <v>0.88790247101513897</v>
      </c>
      <c r="I20" s="2">
        <v>99.480410684463692</v>
      </c>
      <c r="J20" s="2">
        <v>1509.1150521339594</v>
      </c>
      <c r="K20" s="2">
        <v>591.92406311041827</v>
      </c>
      <c r="L20" s="3">
        <v>6414.0229793773315</v>
      </c>
      <c r="M20" s="11"/>
    </row>
    <row r="21" spans="2:13" x14ac:dyDescent="0.25">
      <c r="B21" s="6" t="s">
        <v>9</v>
      </c>
      <c r="C21" s="2">
        <v>120096.49468505404</v>
      </c>
      <c r="D21" s="2">
        <v>38021.547354619091</v>
      </c>
      <c r="E21" s="2">
        <v>199.57287010286055</v>
      </c>
      <c r="F21" s="2">
        <v>7.8737007202882703</v>
      </c>
      <c r="G21" s="2">
        <v>0.46116792686679908</v>
      </c>
      <c r="H21" s="2">
        <v>22.568838708375793</v>
      </c>
      <c r="I21" s="2">
        <v>390.14530386899821</v>
      </c>
      <c r="J21" s="2">
        <v>28729.579968271544</v>
      </c>
      <c r="K21" s="2">
        <v>21476.288906280552</v>
      </c>
      <c r="L21" s="3">
        <v>208944.53279555263</v>
      </c>
      <c r="M21" s="11"/>
    </row>
    <row r="22" spans="2:13" x14ac:dyDescent="0.25">
      <c r="B22" s="6" t="s">
        <v>10</v>
      </c>
      <c r="C22" s="2">
        <v>8677.3874585790691</v>
      </c>
      <c r="D22" s="2">
        <v>11607.109293910353</v>
      </c>
      <c r="E22" s="2">
        <v>219.66876042097482</v>
      </c>
      <c r="F22" s="2">
        <v>4.295725284603126</v>
      </c>
      <c r="G22" s="2">
        <v>443.41080802041967</v>
      </c>
      <c r="H22" s="2">
        <v>737.44722840927898</v>
      </c>
      <c r="I22" s="2">
        <v>185225.45979371571</v>
      </c>
      <c r="J22" s="2">
        <v>39719.55855434003</v>
      </c>
      <c r="K22" s="2">
        <v>2465.7588072152002</v>
      </c>
      <c r="L22" s="3">
        <v>249100.09642989564</v>
      </c>
      <c r="M22" s="11"/>
    </row>
    <row r="23" spans="2:13" x14ac:dyDescent="0.25">
      <c r="B23" s="5" t="s">
        <v>32</v>
      </c>
      <c r="C23" s="8">
        <v>297418.5489159291</v>
      </c>
      <c r="D23" s="8">
        <v>125179.44119715282</v>
      </c>
      <c r="E23" s="8">
        <v>1211.9972166399998</v>
      </c>
      <c r="F23" s="8">
        <v>144552.79157111756</v>
      </c>
      <c r="G23" s="8">
        <v>39401.274794960009</v>
      </c>
      <c r="H23" s="8">
        <v>1179.6781393999938</v>
      </c>
      <c r="I23" s="8">
        <v>188233.04632829002</v>
      </c>
      <c r="J23" s="8">
        <v>141385.42324675102</v>
      </c>
      <c r="K23" s="8">
        <v>88658.03514025599</v>
      </c>
      <c r="L23" s="8">
        <f>+SUM(L13:L22)</f>
        <v>1027220.2397443835</v>
      </c>
    </row>
    <row r="24" spans="2:1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3" x14ac:dyDescent="0.25">
      <c r="B25" t="s">
        <v>20</v>
      </c>
    </row>
    <row r="26" spans="2:13" x14ac:dyDescent="0.25">
      <c r="B26" t="s">
        <v>30</v>
      </c>
    </row>
    <row r="27" spans="2:13" x14ac:dyDescent="0.25">
      <c r="B27" t="s">
        <v>31</v>
      </c>
    </row>
    <row r="28" spans="2:13" x14ac:dyDescent="0.25">
      <c r="B28" t="s">
        <v>21</v>
      </c>
    </row>
    <row r="29" spans="2:13" x14ac:dyDescent="0.25">
      <c r="B29" t="s">
        <v>35</v>
      </c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1ED-A77E-4648-BA60-644F385ED6CC}">
  <dimension ref="B7:M29"/>
  <sheetViews>
    <sheetView showGridLines="0" workbookViewId="0">
      <selection activeCell="B29" sqref="B29"/>
    </sheetView>
  </sheetViews>
  <sheetFormatPr defaultColWidth="9.140625" defaultRowHeight="15" x14ac:dyDescent="0.25"/>
  <cols>
    <col min="2" max="2" width="40.7109375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3.140625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17</v>
      </c>
      <c r="C10" s="14"/>
      <c r="D10" s="14"/>
      <c r="E10" s="14"/>
      <c r="F10" s="14"/>
    </row>
    <row r="12" spans="2:13" ht="33" customHeight="1" x14ac:dyDescent="0.25">
      <c r="B12" s="4" t="s">
        <v>29</v>
      </c>
      <c r="C12" s="10" t="s">
        <v>12</v>
      </c>
      <c r="D12" s="10" t="s">
        <v>13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28</v>
      </c>
      <c r="J12" s="10" t="s">
        <v>26</v>
      </c>
      <c r="K12" s="10" t="s">
        <v>27</v>
      </c>
      <c r="L12" s="9" t="s">
        <v>11</v>
      </c>
    </row>
    <row r="13" spans="2:13" ht="15" customHeight="1" x14ac:dyDescent="0.25">
      <c r="B13" s="6" t="s">
        <v>1</v>
      </c>
      <c r="C13" s="2">
        <v>34622.142003018686</v>
      </c>
      <c r="D13" s="2">
        <v>25143.738931538162</v>
      </c>
      <c r="E13" s="2">
        <v>388.48785692889146</v>
      </c>
      <c r="F13" s="2">
        <v>168113.64699382262</v>
      </c>
      <c r="G13" s="2">
        <v>16.477646622414483</v>
      </c>
      <c r="H13" s="2">
        <v>376.18068013510492</v>
      </c>
      <c r="I13" s="2">
        <v>709.16231123418686</v>
      </c>
      <c r="J13" s="2">
        <v>11291.562788767962</v>
      </c>
      <c r="K13" s="2">
        <v>5907.8580082186554</v>
      </c>
      <c r="L13" s="3">
        <f>+SUM(C13:K13)</f>
        <v>246569.2572202867</v>
      </c>
      <c r="M13" s="11"/>
    </row>
    <row r="14" spans="2:13" x14ac:dyDescent="0.25">
      <c r="B14" s="6" t="s">
        <v>2</v>
      </c>
      <c r="C14" s="2">
        <v>21811.389943481314</v>
      </c>
      <c r="D14" s="2">
        <v>5131.6118326240248</v>
      </c>
      <c r="E14" s="2">
        <v>6.7812524499794691</v>
      </c>
      <c r="F14" s="2">
        <v>1.3831623682382725</v>
      </c>
      <c r="G14" s="2">
        <v>3.169190908356153E-3</v>
      </c>
      <c r="H14" s="2">
        <v>1.6548982298991177</v>
      </c>
      <c r="I14" s="2">
        <v>109.56683859797685</v>
      </c>
      <c r="J14" s="2">
        <v>338.5994444489121</v>
      </c>
      <c r="K14" s="2">
        <v>2411.5397000387334</v>
      </c>
      <c r="L14" s="3">
        <f t="shared" ref="L14:L22" si="0">+SUM(C14:K14)</f>
        <v>29812.530241429988</v>
      </c>
      <c r="M14" s="11"/>
    </row>
    <row r="15" spans="2:13" x14ac:dyDescent="0.25">
      <c r="B15" s="6" t="s">
        <v>3</v>
      </c>
      <c r="C15" s="2">
        <v>31521.101466637665</v>
      </c>
      <c r="D15" s="2">
        <v>12652.238544913578</v>
      </c>
      <c r="E15" s="2">
        <v>16.333074114073177</v>
      </c>
      <c r="F15" s="2">
        <v>4.7029900315400397</v>
      </c>
      <c r="G15" s="2">
        <v>0.97751719436985429</v>
      </c>
      <c r="H15" s="2">
        <v>2.0281757700950038</v>
      </c>
      <c r="I15" s="2">
        <v>35.619815249068907</v>
      </c>
      <c r="J15" s="2">
        <v>104.22715541913854</v>
      </c>
      <c r="K15" s="2">
        <v>4102.8652999804981</v>
      </c>
      <c r="L15" s="3">
        <f t="shared" si="0"/>
        <v>48440.094039310025</v>
      </c>
      <c r="M15" s="11"/>
    </row>
    <row r="16" spans="2:13" x14ac:dyDescent="0.25">
      <c r="B16" s="6" t="s">
        <v>4</v>
      </c>
      <c r="C16" s="2">
        <v>27326.922653104248</v>
      </c>
      <c r="D16" s="2">
        <v>20559.658416926737</v>
      </c>
      <c r="E16" s="2">
        <v>476.13879520155979</v>
      </c>
      <c r="F16" s="2">
        <v>107.95033132348298</v>
      </c>
      <c r="G16" s="2">
        <v>60816.495489927132</v>
      </c>
      <c r="H16" s="2">
        <v>405.59207180265457</v>
      </c>
      <c r="I16" s="2">
        <v>186.48143339880218</v>
      </c>
      <c r="J16" s="2">
        <v>10535.814889024945</v>
      </c>
      <c r="K16" s="2">
        <v>51902.716372911884</v>
      </c>
      <c r="L16" s="3">
        <f t="shared" si="0"/>
        <v>172317.77045362143</v>
      </c>
      <c r="M16" s="11"/>
    </row>
    <row r="17" spans="2:13" x14ac:dyDescent="0.25">
      <c r="B17" s="6" t="s">
        <v>5</v>
      </c>
      <c r="C17" s="2">
        <v>6230.6146107364566</v>
      </c>
      <c r="D17" s="2">
        <v>2192.5739983932249</v>
      </c>
      <c r="E17" s="2">
        <v>9.1946295247317309</v>
      </c>
      <c r="F17" s="2">
        <v>21.046303602195028</v>
      </c>
      <c r="G17" s="2">
        <v>13.560822821503628</v>
      </c>
      <c r="H17" s="2">
        <v>28.103889921135135</v>
      </c>
      <c r="I17" s="2">
        <v>306.69314035302449</v>
      </c>
      <c r="J17" s="2">
        <v>1076.7220760529556</v>
      </c>
      <c r="K17" s="2">
        <v>4624.3519519231895</v>
      </c>
      <c r="L17" s="3">
        <f t="shared" si="0"/>
        <v>14502.861423328421</v>
      </c>
      <c r="M17" s="11"/>
    </row>
    <row r="18" spans="2:13" x14ac:dyDescent="0.25">
      <c r="B18" s="6" t="s">
        <v>6</v>
      </c>
      <c r="C18" s="2">
        <v>2866.3487657506876</v>
      </c>
      <c r="D18" s="2">
        <v>2694.9689213958986</v>
      </c>
      <c r="E18" s="2">
        <v>90.03437013034052</v>
      </c>
      <c r="F18" s="2">
        <v>19.543518413163365</v>
      </c>
      <c r="G18" s="2">
        <v>5181.2471653432558</v>
      </c>
      <c r="H18" s="2">
        <v>30.000000000001819</v>
      </c>
      <c r="I18" s="2">
        <v>21.370184076661733</v>
      </c>
      <c r="J18" s="2">
        <v>13329.886614662724</v>
      </c>
      <c r="K18" s="2">
        <v>895.04211392933394</v>
      </c>
      <c r="L18" s="3">
        <f t="shared" si="0"/>
        <v>25128.441653702066</v>
      </c>
      <c r="M18" s="11"/>
    </row>
    <row r="19" spans="2:13" x14ac:dyDescent="0.25">
      <c r="B19" s="6" t="s">
        <v>7</v>
      </c>
      <c r="C19" s="2">
        <v>50104.729658417324</v>
      </c>
      <c r="D19" s="2">
        <v>64164.81837772912</v>
      </c>
      <c r="E19" s="2">
        <v>1559.3330993322222</v>
      </c>
      <c r="F19" s="2">
        <v>317.40910997052782</v>
      </c>
      <c r="G19" s="2">
        <v>0.28837696033261945</v>
      </c>
      <c r="H19" s="2">
        <v>1417.2891305021112</v>
      </c>
      <c r="I19" s="2">
        <v>35.980290695061917</v>
      </c>
      <c r="J19" s="2">
        <v>3136.8293190009999</v>
      </c>
      <c r="K19" s="2">
        <v>5500.5167326888004</v>
      </c>
      <c r="L19" s="3">
        <f t="shared" si="0"/>
        <v>126237.19409529651</v>
      </c>
      <c r="M19" s="11"/>
    </row>
    <row r="20" spans="2:13" ht="47.25" customHeight="1" x14ac:dyDescent="0.25">
      <c r="B20" s="7" t="s">
        <v>8</v>
      </c>
      <c r="C20" s="2">
        <v>3627.525159683908</v>
      </c>
      <c r="D20" s="2">
        <v>1549.729007511952</v>
      </c>
      <c r="E20" s="2">
        <v>13.211881759111916</v>
      </c>
      <c r="F20" s="2">
        <v>5.2947133413573955</v>
      </c>
      <c r="G20" s="2">
        <v>111.50231031349382</v>
      </c>
      <c r="H20" s="2">
        <v>22.708196236368167</v>
      </c>
      <c r="I20" s="2">
        <v>110.72259934204365</v>
      </c>
      <c r="J20" s="2">
        <v>1490.0358844010732</v>
      </c>
      <c r="K20" s="2">
        <v>1035.3360305406936</v>
      </c>
      <c r="L20" s="3">
        <f t="shared" si="0"/>
        <v>7966.0657831300014</v>
      </c>
      <c r="M20" s="11"/>
    </row>
    <row r="21" spans="2:13" x14ac:dyDescent="0.25">
      <c r="B21" s="6" t="s">
        <v>9</v>
      </c>
      <c r="C21" s="2">
        <v>130067.40256860538</v>
      </c>
      <c r="D21" s="2">
        <v>36143.871963418198</v>
      </c>
      <c r="E21" s="2">
        <v>104.27294678192474</v>
      </c>
      <c r="F21" s="2">
        <v>21.794626163639069</v>
      </c>
      <c r="G21" s="2">
        <v>0.42084501152234532</v>
      </c>
      <c r="H21" s="2">
        <v>446.84140786374337</v>
      </c>
      <c r="I21" s="2">
        <v>383.62360165999394</v>
      </c>
      <c r="J21" s="2">
        <v>5558.3867880993439</v>
      </c>
      <c r="K21" s="2">
        <v>12345.88649150618</v>
      </c>
      <c r="L21" s="3">
        <f t="shared" si="0"/>
        <v>185072.5012391099</v>
      </c>
      <c r="M21" s="11"/>
    </row>
    <row r="22" spans="2:13" x14ac:dyDescent="0.25">
      <c r="B22" s="6" t="s">
        <v>10</v>
      </c>
      <c r="C22" s="2">
        <v>10174.648853138404</v>
      </c>
      <c r="D22" s="2">
        <v>7622.0186838674836</v>
      </c>
      <c r="E22" s="2">
        <v>236.86828601327036</v>
      </c>
      <c r="F22" s="2">
        <v>9.878098272226012</v>
      </c>
      <c r="G22" s="2">
        <v>520.0512166255271</v>
      </c>
      <c r="H22" s="2">
        <v>5.4802691394579597</v>
      </c>
      <c r="I22" s="2">
        <v>91847.550871293177</v>
      </c>
      <c r="J22" s="2">
        <v>49877.000060143779</v>
      </c>
      <c r="K22" s="2">
        <v>3431.2082277515274</v>
      </c>
      <c r="L22" s="3">
        <f t="shared" si="0"/>
        <v>163724.70456624482</v>
      </c>
      <c r="M22" s="11"/>
    </row>
    <row r="23" spans="2:13" x14ac:dyDescent="0.25">
      <c r="B23" s="5" t="s">
        <v>32</v>
      </c>
      <c r="C23" s="8">
        <v>318352.82568257407</v>
      </c>
      <c r="D23" s="8">
        <v>177855.22867831838</v>
      </c>
      <c r="E23" s="8">
        <v>2900.6561922361052</v>
      </c>
      <c r="F23" s="8">
        <v>168622.64984730899</v>
      </c>
      <c r="G23" s="8">
        <v>66661.024560010454</v>
      </c>
      <c r="H23" s="8">
        <v>2735.8787196005715</v>
      </c>
      <c r="I23" s="8">
        <v>93746.771085899993</v>
      </c>
      <c r="J23" s="8">
        <v>96739.065020021837</v>
      </c>
      <c r="K23" s="8">
        <v>92157.320929489506</v>
      </c>
      <c r="L23" s="8">
        <f>+SUM(L13:L22)</f>
        <v>1019771.4207154599</v>
      </c>
    </row>
    <row r="24" spans="2:1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3" x14ac:dyDescent="0.25">
      <c r="B25" t="s">
        <v>20</v>
      </c>
    </row>
    <row r="26" spans="2:13" x14ac:dyDescent="0.25">
      <c r="B26" t="s">
        <v>30</v>
      </c>
    </row>
    <row r="27" spans="2:13" x14ac:dyDescent="0.25">
      <c r="B27" t="s">
        <v>31</v>
      </c>
    </row>
    <row r="28" spans="2:13" x14ac:dyDescent="0.25">
      <c r="B28" t="s">
        <v>21</v>
      </c>
    </row>
    <row r="29" spans="2:13" x14ac:dyDescent="0.25">
      <c r="B29" t="s">
        <v>35</v>
      </c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A2DD-7846-47CC-96D0-BC033FFA4162}">
  <dimension ref="B7:M29"/>
  <sheetViews>
    <sheetView showGridLines="0" topLeftCell="A7" workbookViewId="0">
      <selection activeCell="B29" sqref="B29"/>
    </sheetView>
  </sheetViews>
  <sheetFormatPr defaultColWidth="9.140625" defaultRowHeight="15" x14ac:dyDescent="0.25"/>
  <cols>
    <col min="2" max="2" width="40.7109375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3.140625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18</v>
      </c>
      <c r="C10" s="14"/>
      <c r="D10" s="14"/>
      <c r="E10" s="14"/>
      <c r="F10" s="14"/>
    </row>
    <row r="12" spans="2:13" ht="33" customHeight="1" x14ac:dyDescent="0.25">
      <c r="B12" s="4" t="s">
        <v>29</v>
      </c>
      <c r="C12" s="10" t="s">
        <v>12</v>
      </c>
      <c r="D12" s="10" t="s">
        <v>13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28</v>
      </c>
      <c r="J12" s="10" t="s">
        <v>26</v>
      </c>
      <c r="K12" s="10" t="s">
        <v>27</v>
      </c>
      <c r="L12" s="9" t="s">
        <v>11</v>
      </c>
    </row>
    <row r="13" spans="2:13" ht="15" customHeight="1" x14ac:dyDescent="0.25">
      <c r="B13" s="6" t="s">
        <v>1</v>
      </c>
      <c r="C13" s="2">
        <v>47624.240262087784</v>
      </c>
      <c r="D13" s="2">
        <v>24358.526775589813</v>
      </c>
      <c r="E13" s="2">
        <v>438.17994407450794</v>
      </c>
      <c r="F13" s="2">
        <v>178372.16846659157</v>
      </c>
      <c r="G13" s="2">
        <v>15.251380509957135</v>
      </c>
      <c r="H13" s="2">
        <v>19.937775791392738</v>
      </c>
      <c r="I13" s="2">
        <v>1168.9997473923568</v>
      </c>
      <c r="J13" s="2">
        <v>35569.123043136649</v>
      </c>
      <c r="K13" s="2">
        <v>10161.758056195577</v>
      </c>
      <c r="L13" s="3">
        <f>+SUM(C13:K13)</f>
        <v>297728.18545136962</v>
      </c>
      <c r="M13" s="11"/>
    </row>
    <row r="14" spans="2:13" x14ac:dyDescent="0.25">
      <c r="B14" s="6" t="s">
        <v>2</v>
      </c>
      <c r="C14" s="2">
        <v>26099.183377190457</v>
      </c>
      <c r="D14" s="2">
        <v>6091.4730359607647</v>
      </c>
      <c r="E14" s="2">
        <v>6.554114471376205</v>
      </c>
      <c r="F14" s="2">
        <v>0.81887960325005948</v>
      </c>
      <c r="G14" s="2">
        <v>1.9446637015953821E-4</v>
      </c>
      <c r="H14" s="2">
        <v>7.3799873465148611</v>
      </c>
      <c r="I14" s="2">
        <v>120.43427079697479</v>
      </c>
      <c r="J14" s="2">
        <v>117.2863654468476</v>
      </c>
      <c r="K14" s="2">
        <v>3203.2492055761918</v>
      </c>
      <c r="L14" s="3">
        <f t="shared" ref="L14:L22" si="0">+SUM(C14:K14)</f>
        <v>35646.379430858746</v>
      </c>
      <c r="M14" s="11"/>
    </row>
    <row r="15" spans="2:13" x14ac:dyDescent="0.25">
      <c r="B15" s="6" t="s">
        <v>3</v>
      </c>
      <c r="C15" s="2">
        <v>35376.298112118609</v>
      </c>
      <c r="D15" s="2">
        <v>10819.697491482584</v>
      </c>
      <c r="E15" s="2">
        <v>13.972455591545042</v>
      </c>
      <c r="F15" s="2">
        <v>2.7750793750734593</v>
      </c>
      <c r="G15" s="2">
        <v>0.97577905410564436</v>
      </c>
      <c r="H15" s="2">
        <v>143.88946988021257</v>
      </c>
      <c r="I15" s="2">
        <v>64.017862181923718</v>
      </c>
      <c r="J15" s="2">
        <v>146.35873902727772</v>
      </c>
      <c r="K15" s="2">
        <v>3226.7126844586755</v>
      </c>
      <c r="L15" s="3">
        <f t="shared" si="0"/>
        <v>49794.697673170005</v>
      </c>
      <c r="M15" s="11"/>
    </row>
    <row r="16" spans="2:13" x14ac:dyDescent="0.25">
      <c r="B16" s="6" t="s">
        <v>4</v>
      </c>
      <c r="C16" s="2">
        <v>42541.81608165153</v>
      </c>
      <c r="D16" s="2">
        <v>19381.306041599124</v>
      </c>
      <c r="E16" s="2">
        <v>728.52664392523525</v>
      </c>
      <c r="F16" s="2">
        <v>107.31636388459627</v>
      </c>
      <c r="G16" s="2">
        <v>124335.61050130244</v>
      </c>
      <c r="H16" s="2">
        <v>65.492285216415127</v>
      </c>
      <c r="I16" s="2">
        <v>1913.5241079643708</v>
      </c>
      <c r="J16" s="2">
        <v>18218.855354352334</v>
      </c>
      <c r="K16" s="2">
        <v>62372.385804284808</v>
      </c>
      <c r="L16" s="3">
        <f t="shared" si="0"/>
        <v>269664.83318418084</v>
      </c>
      <c r="M16" s="11"/>
    </row>
    <row r="17" spans="2:13" x14ac:dyDescent="0.25">
      <c r="B17" s="6" t="s">
        <v>5</v>
      </c>
      <c r="C17" s="2">
        <v>6672.2357656846852</v>
      </c>
      <c r="D17" s="2">
        <v>3022.7857656027491</v>
      </c>
      <c r="E17" s="2">
        <v>8.8702982070432501</v>
      </c>
      <c r="F17" s="2">
        <v>16.867357265860214</v>
      </c>
      <c r="G17" s="2">
        <v>14.932956896038281</v>
      </c>
      <c r="H17" s="2">
        <v>27.287258232308854</v>
      </c>
      <c r="I17" s="2">
        <v>312.58275763710731</v>
      </c>
      <c r="J17" s="2">
        <v>2221.1794167188132</v>
      </c>
      <c r="K17" s="2">
        <v>5505.3686664541465</v>
      </c>
      <c r="L17" s="3">
        <f t="shared" si="0"/>
        <v>17802.110242698753</v>
      </c>
      <c r="M17" s="11"/>
    </row>
    <row r="18" spans="2:13" x14ac:dyDescent="0.25">
      <c r="B18" s="6" t="s">
        <v>6</v>
      </c>
      <c r="C18" s="2">
        <v>2673.9890835542046</v>
      </c>
      <c r="D18" s="2">
        <v>626.00847389402031</v>
      </c>
      <c r="E18" s="2">
        <v>66.455712906548555</v>
      </c>
      <c r="F18" s="2">
        <v>9.5597222919374634</v>
      </c>
      <c r="G18" s="2">
        <v>6641.2327323029122</v>
      </c>
      <c r="H18" s="2">
        <v>133.71468656163964</v>
      </c>
      <c r="I18" s="2">
        <v>94.688519662255288</v>
      </c>
      <c r="J18" s="2">
        <v>16658.926493022991</v>
      </c>
      <c r="K18" s="2">
        <v>6484.4192929339024</v>
      </c>
      <c r="L18" s="3">
        <f t="shared" si="0"/>
        <v>33388.994717130408</v>
      </c>
      <c r="M18" s="11"/>
    </row>
    <row r="19" spans="2:13" x14ac:dyDescent="0.25">
      <c r="B19" s="6" t="s">
        <v>7</v>
      </c>
      <c r="C19" s="2">
        <v>51815.064125690784</v>
      </c>
      <c r="D19" s="2">
        <v>27224.36229460199</v>
      </c>
      <c r="E19" s="2">
        <v>1291.3594211830377</v>
      </c>
      <c r="F19" s="2">
        <v>161.57363858978056</v>
      </c>
      <c r="G19" s="2">
        <v>0.27073810224489248</v>
      </c>
      <c r="H19" s="2">
        <v>136.20598397657596</v>
      </c>
      <c r="I19" s="2">
        <v>1513.0593844090758</v>
      </c>
      <c r="J19" s="2">
        <v>6624.4598618123155</v>
      </c>
      <c r="K19" s="2">
        <v>6882.5179071513721</v>
      </c>
      <c r="L19" s="3">
        <f t="shared" si="0"/>
        <v>95648.873355517164</v>
      </c>
      <c r="M19" s="11"/>
    </row>
    <row r="20" spans="2:13" ht="47.25" customHeight="1" x14ac:dyDescent="0.25">
      <c r="B20" s="7" t="s">
        <v>8</v>
      </c>
      <c r="C20" s="2">
        <v>3966.537196402157</v>
      </c>
      <c r="D20" s="2">
        <v>1886.8741398344073</v>
      </c>
      <c r="E20" s="2">
        <v>11.195672421227819</v>
      </c>
      <c r="F20" s="2">
        <v>4.3112709424872548</v>
      </c>
      <c r="G20" s="2">
        <v>198.10007315516449</v>
      </c>
      <c r="H20" s="2">
        <v>14.197850335742732</v>
      </c>
      <c r="I20" s="2">
        <v>135.95883361580979</v>
      </c>
      <c r="J20" s="2">
        <v>1990.9887099626155</v>
      </c>
      <c r="K20" s="2">
        <v>1698.4224555039004</v>
      </c>
      <c r="L20" s="3">
        <f t="shared" si="0"/>
        <v>9906.586202173512</v>
      </c>
      <c r="M20" s="11"/>
    </row>
    <row r="21" spans="2:13" x14ac:dyDescent="0.25">
      <c r="B21" s="6" t="s">
        <v>9</v>
      </c>
      <c r="C21" s="2">
        <v>163750.35072070709</v>
      </c>
      <c r="D21" s="2">
        <v>49490.09738446142</v>
      </c>
      <c r="E21" s="2">
        <v>393.85544990899655</v>
      </c>
      <c r="F21" s="2">
        <v>49.704557388054305</v>
      </c>
      <c r="G21" s="2">
        <v>0.48143373186116606</v>
      </c>
      <c r="H21" s="2">
        <v>135.98273884801242</v>
      </c>
      <c r="I21" s="2">
        <v>744.44903455647818</v>
      </c>
      <c r="J21" s="2">
        <v>8502.9561049579788</v>
      </c>
      <c r="K21" s="2">
        <v>15460.139529425063</v>
      </c>
      <c r="L21" s="3">
        <f t="shared" si="0"/>
        <v>238528.01695398497</v>
      </c>
      <c r="M21" s="11"/>
    </row>
    <row r="22" spans="2:13" x14ac:dyDescent="0.25">
      <c r="B22" s="6" t="s">
        <v>10</v>
      </c>
      <c r="C22" s="2">
        <v>13410.777232185093</v>
      </c>
      <c r="D22" s="2">
        <v>10195.600337974514</v>
      </c>
      <c r="E22" s="2">
        <v>301.16384049263274</v>
      </c>
      <c r="F22" s="2">
        <v>7.1151491703038277</v>
      </c>
      <c r="G22" s="2">
        <v>234.30643934258427</v>
      </c>
      <c r="H22" s="2">
        <v>47.237125892347187</v>
      </c>
      <c r="I22" s="2">
        <v>101407.01633166881</v>
      </c>
      <c r="J22" s="2">
        <v>51614.726311088736</v>
      </c>
      <c r="K22" s="2">
        <v>7143.0712414652717</v>
      </c>
      <c r="L22" s="3">
        <f t="shared" si="0"/>
        <v>184361.0140092803</v>
      </c>
      <c r="M22" s="11"/>
    </row>
    <row r="23" spans="2:13" x14ac:dyDescent="0.25">
      <c r="B23" s="5" t="s">
        <v>32</v>
      </c>
      <c r="C23" s="8">
        <v>393930.48451613705</v>
      </c>
      <c r="D23" s="8">
        <v>153096.74264397411</v>
      </c>
      <c r="E23" s="8">
        <v>3260.1335531821514</v>
      </c>
      <c r="F23" s="8">
        <v>178732.20946959144</v>
      </c>
      <c r="G23" s="8">
        <v>131441.16142794982</v>
      </c>
      <c r="H23" s="8">
        <v>731.33576412001423</v>
      </c>
      <c r="I23" s="8">
        <v>107474.73693872002</v>
      </c>
      <c r="J23" s="8">
        <v>141664.84614690041</v>
      </c>
      <c r="K23" s="8">
        <v>122138.0656082615</v>
      </c>
      <c r="L23" s="8">
        <f>+SUM(L13:L22)</f>
        <v>1232469.6912203645</v>
      </c>
    </row>
    <row r="24" spans="2:1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3" x14ac:dyDescent="0.25">
      <c r="B25" t="s">
        <v>20</v>
      </c>
    </row>
    <row r="26" spans="2:13" x14ac:dyDescent="0.25">
      <c r="B26" t="s">
        <v>30</v>
      </c>
    </row>
    <row r="27" spans="2:13" x14ac:dyDescent="0.25">
      <c r="B27" t="s">
        <v>31</v>
      </c>
    </row>
    <row r="28" spans="2:13" x14ac:dyDescent="0.25">
      <c r="B28" t="s">
        <v>21</v>
      </c>
    </row>
    <row r="29" spans="2:13" x14ac:dyDescent="0.25">
      <c r="B29" t="s">
        <v>35</v>
      </c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2FCF-300B-4081-BAE5-EC6C4AFCA4C4}">
  <dimension ref="B7:M29"/>
  <sheetViews>
    <sheetView showGridLines="0" topLeftCell="A4" workbookViewId="0">
      <selection activeCell="N20" sqref="N20"/>
    </sheetView>
  </sheetViews>
  <sheetFormatPr defaultColWidth="9.140625" defaultRowHeight="15" x14ac:dyDescent="0.25"/>
  <cols>
    <col min="2" max="2" width="40.7109375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3.140625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19</v>
      </c>
      <c r="C10" s="14"/>
      <c r="D10" s="14"/>
      <c r="E10" s="14"/>
      <c r="F10" s="14"/>
    </row>
    <row r="12" spans="2:13" ht="33" customHeight="1" x14ac:dyDescent="0.25">
      <c r="B12" s="4" t="s">
        <v>29</v>
      </c>
      <c r="C12" s="10" t="s">
        <v>12</v>
      </c>
      <c r="D12" s="10" t="s">
        <v>13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28</v>
      </c>
      <c r="J12" s="10" t="s">
        <v>26</v>
      </c>
      <c r="K12" s="10" t="s">
        <v>27</v>
      </c>
      <c r="L12" s="9" t="s">
        <v>11</v>
      </c>
    </row>
    <row r="13" spans="2:13" ht="15" customHeight="1" x14ac:dyDescent="0.25">
      <c r="B13" s="6" t="s">
        <v>1</v>
      </c>
      <c r="C13" s="2">
        <v>50437.580140661477</v>
      </c>
      <c r="D13" s="2">
        <v>33786.256274010942</v>
      </c>
      <c r="E13" s="2">
        <v>173.23474996915076</v>
      </c>
      <c r="F13" s="2">
        <v>213756.17956297373</v>
      </c>
      <c r="G13" s="2">
        <v>45.209415393224631</v>
      </c>
      <c r="H13" s="2">
        <v>129.24049710456825</v>
      </c>
      <c r="I13" s="2">
        <v>1272.8674850987018</v>
      </c>
      <c r="J13" s="2">
        <v>40652.967935689834</v>
      </c>
      <c r="K13" s="2">
        <v>11084.331998631962</v>
      </c>
      <c r="L13" s="3">
        <f>+SUM(C13:K13)</f>
        <v>351337.86805953365</v>
      </c>
      <c r="M13" s="11"/>
    </row>
    <row r="14" spans="2:13" x14ac:dyDescent="0.25">
      <c r="B14" s="6" t="s">
        <v>2</v>
      </c>
      <c r="C14" s="2">
        <v>33093.625026475383</v>
      </c>
      <c r="D14" s="2">
        <v>7073.8182548646964</v>
      </c>
      <c r="E14" s="2">
        <v>2.0474545297885389</v>
      </c>
      <c r="F14" s="2">
        <v>0.36199674947176386</v>
      </c>
      <c r="G14" s="2">
        <v>3.8423281858307921E-5</v>
      </c>
      <c r="H14" s="2">
        <v>10.328505232606208</v>
      </c>
      <c r="I14" s="2">
        <v>60.959966417497533</v>
      </c>
      <c r="J14" s="2">
        <v>126.09131031591778</v>
      </c>
      <c r="K14" s="2">
        <v>5011.455680156465</v>
      </c>
      <c r="L14" s="3">
        <f t="shared" ref="L14:L22" si="0">+SUM(C14:K14)</f>
        <v>45378.688233165114</v>
      </c>
      <c r="M14" s="11"/>
    </row>
    <row r="15" spans="2:13" x14ac:dyDescent="0.25">
      <c r="B15" s="6" t="s">
        <v>3</v>
      </c>
      <c r="C15" s="2">
        <v>43352.733991904111</v>
      </c>
      <c r="D15" s="2">
        <v>11715.578237100937</v>
      </c>
      <c r="E15" s="2">
        <v>5.4123055112250231</v>
      </c>
      <c r="F15" s="2">
        <v>1.4806435500468285</v>
      </c>
      <c r="G15" s="2">
        <v>0.9184777381721656</v>
      </c>
      <c r="H15" s="2">
        <v>3.2337895300458328</v>
      </c>
      <c r="I15" s="2">
        <v>248.97385187578905</v>
      </c>
      <c r="J15" s="2">
        <v>301.98127302338935</v>
      </c>
      <c r="K15" s="2">
        <v>5617.6615653075833</v>
      </c>
      <c r="L15" s="3">
        <f t="shared" si="0"/>
        <v>61247.974135541313</v>
      </c>
      <c r="M15" s="11"/>
    </row>
    <row r="16" spans="2:13" x14ac:dyDescent="0.25">
      <c r="B16" s="6" t="s">
        <v>4</v>
      </c>
      <c r="C16" s="2">
        <v>45794.235277985368</v>
      </c>
      <c r="D16" s="2">
        <v>20276.169171349062</v>
      </c>
      <c r="E16" s="2">
        <v>264.30036394092332</v>
      </c>
      <c r="F16" s="2">
        <v>51.863406887113648</v>
      </c>
      <c r="G16" s="2">
        <v>95389.417509839579</v>
      </c>
      <c r="H16" s="2">
        <v>58.498758107292424</v>
      </c>
      <c r="I16" s="2">
        <v>1163.6534202027585</v>
      </c>
      <c r="J16" s="2">
        <v>9675.8902113442145</v>
      </c>
      <c r="K16" s="2">
        <v>88482.069868011618</v>
      </c>
      <c r="L16" s="3">
        <f t="shared" si="0"/>
        <v>261156.09798766789</v>
      </c>
      <c r="M16" s="11"/>
    </row>
    <row r="17" spans="2:13" x14ac:dyDescent="0.25">
      <c r="B17" s="6" t="s">
        <v>5</v>
      </c>
      <c r="C17" s="2">
        <v>7650.3778197407937</v>
      </c>
      <c r="D17" s="2">
        <v>4996.4218158291696</v>
      </c>
      <c r="E17" s="2">
        <v>3.4226163163027992</v>
      </c>
      <c r="F17" s="2">
        <v>8.5462900312379748</v>
      </c>
      <c r="G17" s="2">
        <v>73.925125499869026</v>
      </c>
      <c r="H17" s="2">
        <v>41.86763159944212</v>
      </c>
      <c r="I17" s="2">
        <v>620.8836372141609</v>
      </c>
      <c r="J17" s="2">
        <v>1808.3584386707248</v>
      </c>
      <c r="K17" s="2">
        <v>5246.9004043803088</v>
      </c>
      <c r="L17" s="3">
        <f t="shared" si="0"/>
        <v>20450.703779282008</v>
      </c>
      <c r="M17" s="11"/>
    </row>
    <row r="18" spans="2:13" x14ac:dyDescent="0.25">
      <c r="B18" s="6" t="s">
        <v>6</v>
      </c>
      <c r="C18" s="2">
        <v>9098.667640209027</v>
      </c>
      <c r="D18" s="2">
        <v>2776.2898963621906</v>
      </c>
      <c r="E18" s="2">
        <v>108.7516307495559</v>
      </c>
      <c r="F18" s="2">
        <v>20.333836347736185</v>
      </c>
      <c r="G18" s="2">
        <v>9017.3108363419669</v>
      </c>
      <c r="H18" s="2">
        <v>87.598515335962247</v>
      </c>
      <c r="I18" s="2">
        <v>370.38734780451813</v>
      </c>
      <c r="J18" s="2">
        <v>17536.752721824585</v>
      </c>
      <c r="K18" s="2">
        <v>6304.3820609091144</v>
      </c>
      <c r="L18" s="3">
        <f t="shared" si="0"/>
        <v>45320.474485884646</v>
      </c>
      <c r="M18" s="11"/>
    </row>
    <row r="19" spans="2:13" x14ac:dyDescent="0.25">
      <c r="B19" s="6" t="s">
        <v>7</v>
      </c>
      <c r="C19" s="2">
        <v>45571.009276145123</v>
      </c>
      <c r="D19" s="2">
        <v>26830.307936061785</v>
      </c>
      <c r="E19" s="2">
        <v>470.55969169851153</v>
      </c>
      <c r="F19" s="2">
        <v>82.758785766436247</v>
      </c>
      <c r="G19" s="2">
        <v>0.23891899554681598</v>
      </c>
      <c r="H19" s="2">
        <v>2.8987923172962837E-13</v>
      </c>
      <c r="I19" s="2">
        <v>1552.3098096224642</v>
      </c>
      <c r="J19" s="2">
        <v>7577.5874365453847</v>
      </c>
      <c r="K19" s="2">
        <v>11176.748035282322</v>
      </c>
      <c r="L19" s="3">
        <f t="shared" si="0"/>
        <v>93261.519890117561</v>
      </c>
      <c r="M19" s="11"/>
    </row>
    <row r="20" spans="2:13" ht="47.25" customHeight="1" x14ac:dyDescent="0.25">
      <c r="B20" s="7" t="s">
        <v>8</v>
      </c>
      <c r="C20" s="2">
        <v>4486.6286324370167</v>
      </c>
      <c r="D20" s="2">
        <v>2439.8974400878906</v>
      </c>
      <c r="E20" s="2">
        <v>1.7053980124494643</v>
      </c>
      <c r="F20" s="2">
        <v>1.9197450412855437</v>
      </c>
      <c r="G20" s="2">
        <v>172.49526786913788</v>
      </c>
      <c r="H20" s="2">
        <v>3.2298193704951519</v>
      </c>
      <c r="I20" s="2">
        <v>140.85328073837215</v>
      </c>
      <c r="J20" s="2">
        <v>2450.8681894371757</v>
      </c>
      <c r="K20" s="2">
        <v>3221.8891520889742</v>
      </c>
      <c r="L20" s="3">
        <f t="shared" si="0"/>
        <v>12919.486925082798</v>
      </c>
      <c r="M20" s="11"/>
    </row>
    <row r="21" spans="2:13" x14ac:dyDescent="0.25">
      <c r="B21" s="6" t="s">
        <v>9</v>
      </c>
      <c r="C21" s="2">
        <v>179179.07072537486</v>
      </c>
      <c r="D21" s="2">
        <v>53138.301730002233</v>
      </c>
      <c r="E21" s="2">
        <v>176.47014291222789</v>
      </c>
      <c r="F21" s="2">
        <v>31.419817656412494</v>
      </c>
      <c r="G21" s="2">
        <v>0.38788057731149722</v>
      </c>
      <c r="H21" s="2">
        <v>390.4496811254603</v>
      </c>
      <c r="I21" s="2">
        <v>1989.802869489045</v>
      </c>
      <c r="J21" s="2">
        <v>9239.3369002824256</v>
      </c>
      <c r="K21" s="2">
        <v>18843.555689843772</v>
      </c>
      <c r="L21" s="3">
        <f t="shared" si="0"/>
        <v>262988.79543726373</v>
      </c>
      <c r="M21" s="11"/>
    </row>
    <row r="22" spans="2:13" x14ac:dyDescent="0.25">
      <c r="B22" s="6" t="s">
        <v>10</v>
      </c>
      <c r="C22" s="2">
        <v>15542.604515171772</v>
      </c>
      <c r="D22" s="2">
        <v>14941.701770284577</v>
      </c>
      <c r="E22" s="2">
        <v>389.61969595127846</v>
      </c>
      <c r="F22" s="2">
        <v>4.4838053023664317</v>
      </c>
      <c r="G22" s="2">
        <v>168.0551742779252</v>
      </c>
      <c r="H22" s="2">
        <v>24.682900368017954</v>
      </c>
      <c r="I22" s="2">
        <v>117533.14853111462</v>
      </c>
      <c r="J22" s="2">
        <v>63174.59235669898</v>
      </c>
      <c r="K22" s="2">
        <v>10917.118220681916</v>
      </c>
      <c r="L22" s="3">
        <f t="shared" si="0"/>
        <v>222696.00696985144</v>
      </c>
      <c r="M22" s="11"/>
    </row>
    <row r="23" spans="2:13" x14ac:dyDescent="0.25">
      <c r="B23" s="5" t="s">
        <v>32</v>
      </c>
      <c r="C23" s="8">
        <v>434206.53571022407</v>
      </c>
      <c r="D23" s="8">
        <v>177974.74326511059</v>
      </c>
      <c r="E23" s="8">
        <v>1595.5240852238542</v>
      </c>
      <c r="F23" s="8">
        <v>213959.34789660544</v>
      </c>
      <c r="G23" s="8">
        <v>104867.95864354601</v>
      </c>
      <c r="H23" s="8">
        <v>749.13019067002108</v>
      </c>
      <c r="I23" s="8">
        <v>124953.84030699999</v>
      </c>
      <c r="J23" s="8">
        <v>152544.42724068696</v>
      </c>
      <c r="K23" s="8">
        <v>165906.11298474335</v>
      </c>
      <c r="L23" s="8">
        <f>+SUM(L13:L22)</f>
        <v>1376757.6159033901</v>
      </c>
    </row>
    <row r="24" spans="2:1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3" x14ac:dyDescent="0.25">
      <c r="B25" t="s">
        <v>20</v>
      </c>
    </row>
    <row r="26" spans="2:13" x14ac:dyDescent="0.25">
      <c r="B26" t="s">
        <v>30</v>
      </c>
    </row>
    <row r="27" spans="2:13" x14ac:dyDescent="0.25">
      <c r="B27" t="s">
        <v>31</v>
      </c>
    </row>
    <row r="28" spans="2:13" x14ac:dyDescent="0.25">
      <c r="B28" t="s">
        <v>21</v>
      </c>
    </row>
    <row r="29" spans="2:13" x14ac:dyDescent="0.25">
      <c r="B29" t="s">
        <v>35</v>
      </c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Josefina Guzman Estevez</dc:creator>
  <cp:lastModifiedBy>Ministerio de Hacienda</cp:lastModifiedBy>
  <dcterms:created xsi:type="dcterms:W3CDTF">2015-06-05T18:17:20Z</dcterms:created>
  <dcterms:modified xsi:type="dcterms:W3CDTF">2024-04-09T17:16:07Z</dcterms:modified>
</cp:coreProperties>
</file>