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abrina R. Báez V\CUADROS PAG MHE\ENE-MAY 2026\"/>
    </mc:Choice>
  </mc:AlternateContent>
  <xr:revisionPtr revIDLastSave="0" documentId="13_ncr:1_{044A65CF-08C7-45AA-B56B-C74AD73CFA8E}" xr6:coauthVersionLast="47" xr6:coauthVersionMax="47" xr10:uidLastSave="{00000000-0000-0000-0000-000000000000}"/>
  <bookViews>
    <workbookView xWindow="28680" yWindow="-120" windowWidth="29040" windowHeight="15720" xr2:uid="{BB820579-324A-4F86-8902-341A6039C71D}"/>
  </bookViews>
  <sheets>
    <sheet name="DGII" sheetId="13" r:id="rId1"/>
    <sheet name="DGA" sheetId="14" r:id="rId2"/>
    <sheet name="TESORERIA" sheetId="15" r:id="rId3"/>
    <sheet name="cut presupuestaria" sheetId="16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</externalReferences>
  <definedNames>
    <definedName name="\0">#N/A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#N/A</definedName>
    <definedName name="\Ñ">#REF!</definedName>
    <definedName name="\O">#N/A</definedName>
    <definedName name="\P">#REF!</definedName>
    <definedName name="\q">#N/A</definedName>
    <definedName name="\R">#N/A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ROS1">#N/A</definedName>
    <definedName name="__________ROS2">#N/A</definedName>
    <definedName name="__________ROS3">#N/A</definedName>
    <definedName name="__________ROS4">#N/A</definedName>
    <definedName name="_________ROS1">#N/A</definedName>
    <definedName name="_________ROS2">#N/A</definedName>
    <definedName name="_________ROS3">#N/A</definedName>
    <definedName name="_________ROS4">#N/A</definedName>
    <definedName name="________ROS1">#N/A</definedName>
    <definedName name="________ROS2">#N/A</definedName>
    <definedName name="________ROS3">#N/A</definedName>
    <definedName name="________ROS4">#N/A</definedName>
    <definedName name="_______FAL4">#N/A</definedName>
    <definedName name="_______FAL6">#N/A</definedName>
    <definedName name="_______FAL7">#N/A</definedName>
    <definedName name="_______ROS1">#N/A</definedName>
    <definedName name="_______ROS2">#N/A</definedName>
    <definedName name="_______ROS3">#N/A</definedName>
    <definedName name="_______ROS4">#N/A</definedName>
    <definedName name="______AUS1">#N/A</definedName>
    <definedName name="______DEG1">#N/A</definedName>
    <definedName name="______DKR1">#N/A</definedName>
    <definedName name="______ECU1">#N/A</definedName>
    <definedName name="______ESC1">#N/A</definedName>
    <definedName name="______FAL2">#N/A</definedName>
    <definedName name="______FAL3">#N/A</definedName>
    <definedName name="______FAL4">#N/A</definedName>
    <definedName name="______FAL5">#N/A</definedName>
    <definedName name="______FAL6">#N/A</definedName>
    <definedName name="______FAL7">#N/A</definedName>
    <definedName name="______FMK1">#N/A</definedName>
    <definedName name="______IKR1">#N/A</definedName>
    <definedName name="______IRP1">#N/A</definedName>
    <definedName name="______LIT1">#N/A</definedName>
    <definedName name="______MEX1">#N/A</definedName>
    <definedName name="______PTA1">#N/A</definedName>
    <definedName name="______ROS1">#N/A</definedName>
    <definedName name="______ROS2">#N/A</definedName>
    <definedName name="______ROS3">#N/A</definedName>
    <definedName name="______ROS4">#N/A</definedName>
    <definedName name="______SAR1">#N/A</definedName>
    <definedName name="_____AUS1">#N/A</definedName>
    <definedName name="_____DEG1">#N/A</definedName>
    <definedName name="_____DKR1">#N/A</definedName>
    <definedName name="_____ECU1">#N/A</definedName>
    <definedName name="_____ESC1">#N/A</definedName>
    <definedName name="_____FAL2">#N/A</definedName>
    <definedName name="_____FAL3">#N/A</definedName>
    <definedName name="_____FAL4">#N/A</definedName>
    <definedName name="_____FAL5">#N/A</definedName>
    <definedName name="_____FAL6">#N/A</definedName>
    <definedName name="_____FAL7">#N/A</definedName>
    <definedName name="_____FMK1">#N/A</definedName>
    <definedName name="_____IKR1">#N/A</definedName>
    <definedName name="_____IRP1">#N/A</definedName>
    <definedName name="_____LIT1">#N/A</definedName>
    <definedName name="_____MEX1">#N/A</definedName>
    <definedName name="_____PTA1">#N/A</definedName>
    <definedName name="_____ROS1">#N/A</definedName>
    <definedName name="_____ROS2">#N/A</definedName>
    <definedName name="_____ROS3">#N/A</definedName>
    <definedName name="_____ROS4">#N/A</definedName>
    <definedName name="_____SAR1">#N/A</definedName>
    <definedName name="____AUS1">#N/A</definedName>
    <definedName name="____DEG1">#N/A</definedName>
    <definedName name="____DKR1">#N/A</definedName>
    <definedName name="____ECU1">#N/A</definedName>
    <definedName name="____ESC1">#N/A</definedName>
    <definedName name="____FAL2">#N/A</definedName>
    <definedName name="____FAL3">#N/A</definedName>
    <definedName name="____FAL4">#N/A</definedName>
    <definedName name="____FAL5">#N/A</definedName>
    <definedName name="____FAL6">#N/A</definedName>
    <definedName name="____FAL7">#N/A</definedName>
    <definedName name="____FMK1">#N/A</definedName>
    <definedName name="____IKR1">#N/A</definedName>
    <definedName name="____IRP1">#N/A</definedName>
    <definedName name="____LIT1">#N/A</definedName>
    <definedName name="____MEX1">#N/A</definedName>
    <definedName name="____PTA1">#N/A</definedName>
    <definedName name="____ROS1">#N/A</definedName>
    <definedName name="____ROS2">#N/A</definedName>
    <definedName name="____ROS3">#N/A</definedName>
    <definedName name="____ROS4">#N/A</definedName>
    <definedName name="____SAR1">#N/A</definedName>
    <definedName name="___AUS1">#N/A</definedName>
    <definedName name="___DEG1">#N/A</definedName>
    <definedName name="___DKR1">#N/A</definedName>
    <definedName name="___ECU1">#N/A</definedName>
    <definedName name="___ESC1">#N/A</definedName>
    <definedName name="___FAL2">#N/A</definedName>
    <definedName name="___FAL3">#N/A</definedName>
    <definedName name="___FAL4">#N/A</definedName>
    <definedName name="___FAL5">#N/A</definedName>
    <definedName name="___FAL6">#N/A</definedName>
    <definedName name="___FAL7">#N/A</definedName>
    <definedName name="___FMK1">#N/A</definedName>
    <definedName name="___IKR1">#N/A</definedName>
    <definedName name="___IRP1">#N/A</definedName>
    <definedName name="___LIT1">#N/A</definedName>
    <definedName name="___MEX1">#N/A</definedName>
    <definedName name="___PTA1">#N/A</definedName>
    <definedName name="___ROS1">#N/A</definedName>
    <definedName name="___ROS2">#N/A</definedName>
    <definedName name="___ROS3">#N/A</definedName>
    <definedName name="___ROS4">#N/A</definedName>
    <definedName name="___SAR1">#N/A</definedName>
    <definedName name="__10FA_L">#REF!</definedName>
    <definedName name="__11GAZ_LIABS">#REF!</definedName>
    <definedName name="__123Graph_A" hidden="1">'[2]Crédito SPNF (fiscal)'!#REF!</definedName>
    <definedName name="__123Graph_AChart1" hidden="1">'[3]Cable 2'!#REF!</definedName>
    <definedName name="__123Graph_AChart2" hidden="1">'[3]Cable 2'!#REF!</definedName>
    <definedName name="__123Graph_AChart3" hidden="1">'[3]Cable 2'!#REF!</definedName>
    <definedName name="__123Graph_AChart4" hidden="1">'[3]Cable 2'!#REF!</definedName>
    <definedName name="__123Graph_AChart5" hidden="1">'[3]Cable 2'!#REF!</definedName>
    <definedName name="__123Graph_AChart6" hidden="1">'[3]Cable 2'!#REF!</definedName>
    <definedName name="__123Graph_AChart7" hidden="1">'[3]Cable 2'!#REF!</definedName>
    <definedName name="__123Graph_ACurrent" hidden="1">'[3]Cable 2'!#REF!</definedName>
    <definedName name="__123Graph_AREER" hidden="1">[4]ER!#REF!</definedName>
    <definedName name="__123Graph_B" hidden="1">[5]FLUJO!$B$7929:$C$7929</definedName>
    <definedName name="__123Graph_BChart1" hidden="1">#REF!</definedName>
    <definedName name="__123Graph_BChart2" hidden="1">#REF!</definedName>
    <definedName name="__123Graph_BChart3" hidden="1">#REF!</definedName>
    <definedName name="__123Graph_BChart4" hidden="1">#REF!</definedName>
    <definedName name="__123Graph_BChart5" hidden="1">#REF!</definedName>
    <definedName name="__123Graph_BChart6" hidden="1">#REF!</definedName>
    <definedName name="__123Graph_BChart7" hidden="1">#REF!</definedName>
    <definedName name="__123Graph_BCurrent" hidden="1">#REF!</definedName>
    <definedName name="__123Graph_BREER" hidden="1">[4]ER!#REF!</definedName>
    <definedName name="__123Graph_C" hidden="1">[5]FLUJO!$B$7936:$C$7936</definedName>
    <definedName name="__123Graph_CREER" hidden="1">[4]ER!#REF!</definedName>
    <definedName name="__123Graph_D" hidden="1">[5]FLUJO!$B$7942:$C$7942</definedName>
    <definedName name="__123Graph_E" hidden="1">[6]PFMON!#REF!</definedName>
    <definedName name="__123Graph_F" hidden="1">#N/A</definedName>
    <definedName name="__123Graph_X" hidden="1">[5]FLUJO!$B$7906:$C$7906</definedName>
    <definedName name="__12INT_RESERVES">#REF!</definedName>
    <definedName name="__1r">#REF!</definedName>
    <definedName name="__2Macros_Import_.qbop">[7]!'[Macros Import].qbop'</definedName>
    <definedName name="__3__123Graph_ACPI_ER_LOG" hidden="1">[4]ER!#REF!</definedName>
    <definedName name="__4__123Graph_BCPI_ER_LOG" hidden="1">[4]ER!#REF!</definedName>
    <definedName name="__5__123Graph_BIBA_IBRD" hidden="1">[4]WB!#REF!</definedName>
    <definedName name="__6B.2_B.3">#REF!</definedName>
    <definedName name="__7B.4___5">#REF!</definedName>
    <definedName name="__8CONSOL_B2">#REF!</definedName>
    <definedName name="__9CONSOL_DEPOSITS">'[8]A 11'!#REF!</definedName>
    <definedName name="__AUS1">#N/A</definedName>
    <definedName name="__BOP2">[9]BoP!#REF!</definedName>
    <definedName name="__DEG1">#N/A</definedName>
    <definedName name="__DKR1">#N/A</definedName>
    <definedName name="__ECU1">#N/A</definedName>
    <definedName name="__END94">#REF!</definedName>
    <definedName name="__ESC1">#N/A</definedName>
    <definedName name="__FAL2">#N/A</definedName>
    <definedName name="__FAL3">#N/A</definedName>
    <definedName name="__FAL4">#N/A</definedName>
    <definedName name="__FAL5">#N/A</definedName>
    <definedName name="__FAL6">#N/A</definedName>
    <definedName name="__FAL7">#N/A</definedName>
    <definedName name="__FMK1">#N/A</definedName>
    <definedName name="__IKR1">#N/A</definedName>
    <definedName name="__IRP1">#N/A</definedName>
    <definedName name="__LIT1">#N/A</definedName>
    <definedName name="__MEX1">#N/A</definedName>
    <definedName name="__PTA1">#N/A</definedName>
    <definedName name="__RES2">[9]RES!#REF!</definedName>
    <definedName name="__ROS1">#N/A</definedName>
    <definedName name="__ROS2">#N/A</definedName>
    <definedName name="__ROS3">#N/A</definedName>
    <definedName name="__ROS4">#N/A</definedName>
    <definedName name="__SAR1">#N/A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">#N/A</definedName>
    <definedName name="_10__123Graph_AWB_ADJ_PRJ" hidden="1">[10]WB!$Q$255:$AK$255</definedName>
    <definedName name="_10FA_L">#REF!</definedName>
    <definedName name="_11__123Graph_BCPI_ER_LOG" hidden="1">[10]ER!#REF!</definedName>
    <definedName name="_11GAZ_LIABS">#REF!</definedName>
    <definedName name="_12__123Graph_BIBA_IBRD" hidden="1">[10]WB!#REF!</definedName>
    <definedName name="_12INT_RESERVES">#REF!</definedName>
    <definedName name="_15Macros_Import_.qbop">[7]!'[Macros Import].qbop'</definedName>
    <definedName name="_16__123Graph_BWB_ADJ_PRJ" hidden="1">[10]WB!$Q$257:$AK$257</definedName>
    <definedName name="_1987">#N/A</definedName>
    <definedName name="_1IMPRESION">#REF!</definedName>
    <definedName name="_1Macros_Import_.qbop">#N/A</definedName>
    <definedName name="_1r">#REF!</definedName>
    <definedName name="_2">#N/A</definedName>
    <definedName name="_2__123Graph_ACPI_ER_LOG" hidden="1">[10]ER!#REF!</definedName>
    <definedName name="_20__123Graph_XREALEX_WAGE" hidden="1">[11]PRIVATE!#REF!</definedName>
    <definedName name="_24Macros_Import_.qbop">[12]!'[Macros Import].qbop'</definedName>
    <definedName name="_25__123Graph_ACPI_ER_LOG" hidden="1">[13]ER!#REF!</definedName>
    <definedName name="_26__123Graph_BCPI_ER_LOG" hidden="1">[13]ER!#REF!</definedName>
    <definedName name="_27__123Graph_ACPI_ER_LOG" hidden="1">[4]ER!#REF!</definedName>
    <definedName name="_27__123Graph_BIBA_IBRD" hidden="1">[13]WB!#REF!</definedName>
    <definedName name="_27_0CUADRO_N__4.">[14]monthly!#REF!</definedName>
    <definedName name="_28B.2_B.3">#REF!</definedName>
    <definedName name="_29B.4___5">#REF!</definedName>
    <definedName name="_2IMPRESION">#REF!</definedName>
    <definedName name="_2Macros_Import_.qbop">[15]!'[Macros Import].qbop'</definedName>
    <definedName name="_3">#N/A</definedName>
    <definedName name="_3.__No_club_de_París__Después_del_30_Jun_84">#N/A</definedName>
    <definedName name="_3__123Graph_ACPI_ER_LOG" hidden="1">[4]ER!#REF!</definedName>
    <definedName name="_30CONSOL_B2">#REF!</definedName>
    <definedName name="_31_0GRÁFICO_N_10.2">[14]monthly!#REF!</definedName>
    <definedName name="_31CONSOL_DEPOSITS">'[16]A 11'!#REF!</definedName>
    <definedName name="_32FA_L">#REF!</definedName>
    <definedName name="_33GAZ_LIABS">#REF!</definedName>
    <definedName name="_34INT_RESERVES">#REF!</definedName>
    <definedName name="_39__123Graph_BCPI_ER_LOG" hidden="1">[4]ER!#REF!</definedName>
    <definedName name="_4">#N/A</definedName>
    <definedName name="_4__123Graph_BCPI_ER_LOG" hidden="1">[4]ER!#REF!</definedName>
    <definedName name="_5">#N/A</definedName>
    <definedName name="_5__123Graph_BIBA_IBRD" hidden="1">[4]WB!#REF!</definedName>
    <definedName name="_51__123Graph_BIBA_IBRD" hidden="1">[4]WB!#REF!</definedName>
    <definedName name="_52B.2_B.3">#REF!</definedName>
    <definedName name="_53B.4___5">#REF!</definedName>
    <definedName name="_54CONSOL_B2">#REF!</definedName>
    <definedName name="_6">#N/A</definedName>
    <definedName name="_6__123Graph_AIBA_IBRD" hidden="1">[10]WB!$Q$62:$AK$62</definedName>
    <definedName name="_68CONSOL_DEPOSITS">'[8]A 11'!#REF!</definedName>
    <definedName name="_69FA_L">#REF!</definedName>
    <definedName name="_6B.2_B.3">#REF!</definedName>
    <definedName name="_7">#N/A</definedName>
    <definedName name="_70GAZ_LIABS">#REF!</definedName>
    <definedName name="_71INT_RESERVES">#REF!</definedName>
    <definedName name="_7B.4___5">#REF!</definedName>
    <definedName name="_8">#N/A</definedName>
    <definedName name="_8CONSOL_B2">#REF!</definedName>
    <definedName name="_9CONSOL_DEPOSITS">'[17]A 11'!#REF!</definedName>
    <definedName name="_AUS1">#N/A</definedName>
    <definedName name="_BOP2">[18]BoP!#REF!</definedName>
    <definedName name="_D">#REF!</definedName>
    <definedName name="_DEG1">#N/A</definedName>
    <definedName name="_DKR1">#N/A</definedName>
    <definedName name="_ECU1">#N/A</definedName>
    <definedName name="_END94">#REF!</definedName>
    <definedName name="_ESC1">#N/A</definedName>
    <definedName name="_FAL1">#N/A</definedName>
    <definedName name="_FAL2">#N/A</definedName>
    <definedName name="_FAL3">#N/A</definedName>
    <definedName name="_FAL4">#N/A</definedName>
    <definedName name="_FAL5">#N/A</definedName>
    <definedName name="_FAL6">#N/A</definedName>
    <definedName name="_FAL7">#N/A</definedName>
    <definedName name="_Fill" hidden="1">'[19]shared data'!$A$4:$A$642</definedName>
    <definedName name="_FMK1">#N/A</definedName>
    <definedName name="_ftnref1">#REF!</definedName>
    <definedName name="_IKR1">#N/A</definedName>
    <definedName name="_IRP1">#N/A</definedName>
    <definedName name="_Key1" hidden="1">#N/A</definedName>
    <definedName name="_LIT1">#N/A</definedName>
    <definedName name="_MEX1">#N/A</definedName>
    <definedName name="_Order1" hidden="1">255</definedName>
    <definedName name="_Order2" hidden="1">0</definedName>
    <definedName name="_P">#REF!</definedName>
    <definedName name="_Parse_Out" hidden="1">#REF!</definedName>
    <definedName name="_PTA1">#N/A</definedName>
    <definedName name="_Regression_Out" hidden="1">#REF!</definedName>
    <definedName name="_Regression_X" hidden="1">#REF!</definedName>
    <definedName name="_Regression_Y" hidden="1">#REF!</definedName>
    <definedName name="_RES2">[18]RES!#REF!</definedName>
    <definedName name="_ROS1">#N/A</definedName>
    <definedName name="_ROS2">#N/A</definedName>
    <definedName name="_ROS3">#N/A</definedName>
    <definedName name="_ROS4">#N/A</definedName>
    <definedName name="_SAR1">#N/A</definedName>
    <definedName name="_Sort" hidden="1">#N/A</definedName>
    <definedName name="_SUM2">#REF!</definedName>
    <definedName name="_t7">[20]R7!$A$1:$G$31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tAB4">'[19]shared data'!$A$1:$G$71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">[21]!'[Macros Import].qbop'</definedName>
    <definedName name="A_impresión_IM">'[22]ponder a y p '!$A$1:$N$50</definedName>
    <definedName name="AAA">#REF!</definedName>
    <definedName name="AccessDatabase" hidden="1">"\\De2kp-42538\BOLETIN\Claga\CLAGA2000.mdb"</definedName>
    <definedName name="ACTIVATE">#REF!</definedName>
    <definedName name="ACUMULADO">#N/A</definedName>
    <definedName name="ALL">'[1]Imp:DSA output'!$C$9:$R$464</definedName>
    <definedName name="AMORTI">#N/A</definedName>
    <definedName name="ANEXO2">[23]BCP!#REF!</definedName>
    <definedName name="ANEXO3">#N/A</definedName>
    <definedName name="ANEXO4">#N/A</definedName>
    <definedName name="ANEXO5">#N/A</definedName>
    <definedName name="ANEXO6">#N/A</definedName>
    <definedName name="_xlnm.Print_Area" localSheetId="3">'cut presupuestaria'!$B$4:$P$31</definedName>
    <definedName name="_xlnm.Print_Area" localSheetId="1">DGA!$B$4:$P$33</definedName>
    <definedName name="_xlnm.Print_Area" localSheetId="0">DGII!$B$5:$P$73</definedName>
    <definedName name="_xlnm.Print_Area" localSheetId="2">TESORERIA!$B$4:$P$97</definedName>
    <definedName name="_xlnm.Print_Area">'[24]Table 1'!#REF!</definedName>
    <definedName name="AREACONSTRUCCIO">#REF!</definedName>
    <definedName name="ASAU">#N/A</definedName>
    <definedName name="ASAU1">#N/A</definedName>
    <definedName name="asd">'[25]SPNF Acuerdo Incl. Int.'!asd</definedName>
    <definedName name="ASO">#REF!</definedName>
    <definedName name="atrade">[7]!atrade</definedName>
    <definedName name="AUS">#N/A</definedName>
    <definedName name="AVISO">#N/A</definedName>
    <definedName name="B">#N/A</definedName>
    <definedName name="BAL">#REF!</definedName>
    <definedName name="BANCOS">#N/A</definedName>
    <definedName name="_xlnm.Database">#REF!</definedName>
    <definedName name="Batumi_debt">#REF!</definedName>
    <definedName name="bb">#N/A</definedName>
    <definedName name="BBB">#REF!</definedName>
    <definedName name="bc" hidden="1">'[2]Crédito SPNF (fiscal)'!#REF!</definedName>
    <definedName name="BCA">#N/A</definedName>
    <definedName name="BCA_GDP">#N/A</definedName>
    <definedName name="BCA_NGDP">#REF!</definedName>
    <definedName name="BCH">#REF!</definedName>
    <definedName name="BCH_10G">#REF!</definedName>
    <definedName name="BCH_10R">#REF!</definedName>
    <definedName name="Bcos_Com_20G">#REF!</definedName>
    <definedName name="Bcos_Com20R">#REF!</definedName>
    <definedName name="BCRD15" hidden="1">'[2]Crédito SPNF (fiscal)'!#REF!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[26]!BFLD_DF</definedName>
    <definedName name="BFLD_DF1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[27]Q6!$E$28:$AH$28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LETIN">[23]BCP!#REF!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S">#N/A</definedName>
    <definedName name="BS1A">#N/A</definedName>
    <definedName name="BTR">#REF!</definedName>
    <definedName name="BTRG">#REF!</definedName>
    <definedName name="Button_13">"CLAGA2000_Consolidado_2001_List"</definedName>
    <definedName name="BX">#REF!</definedName>
    <definedName name="BXG">[27]Q6!$E$26:$AH$26</definedName>
    <definedName name="BXS">#REF!</definedName>
    <definedName name="C.2">#REF!</definedName>
    <definedName name="C_">#N/A</definedName>
    <definedName name="CAD">#N/A</definedName>
    <definedName name="calcNGS_NGDP">#N/A</definedName>
    <definedName name="CAMARON">#REF!</definedName>
    <definedName name="CCC">#REF!</definedName>
    <definedName name="CD">#N/A</definedName>
    <definedName name="CD1A">#N/A</definedName>
    <definedName name="CEMENTO">#REF!</definedName>
    <definedName name="CHF">#N/A</definedName>
    <definedName name="CHK5.1">#REF!</definedName>
    <definedName name="cirr">#REF!</definedName>
    <definedName name="CLUB91">#N/A</definedName>
    <definedName name="CMD">[23]BCP!#REF!</definedName>
    <definedName name="CN">#N/A</definedName>
    <definedName name="CN1A">#N/A</definedName>
    <definedName name="COM">#REF!</definedName>
    <definedName name="CONSOL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CREDITOBCH">#REF!</definedName>
    <definedName name="CREDITORSB">#REF!</definedName>
    <definedName name="CRUZ">#N/A</definedName>
    <definedName name="CRUZ1">#N/A</definedName>
    <definedName name="CS">#N/A</definedName>
    <definedName name="CS1A">#N/A</definedName>
    <definedName name="CUENTASMON">[23]BCP!#REF!</definedName>
    <definedName name="CYEAR2021">[28]Coal!$B$583:$J$583</definedName>
    <definedName name="CYEAR2022">[28]Coal!$K$583:$V$583</definedName>
    <definedName name="CYEAR2023">[28]Coal!$W$583:$AH$583</definedName>
    <definedName name="CYEAR2024">[28]Coal!$AI$583:$AT$583</definedName>
    <definedName name="CYEAR2025">[28]Coal!$AU$583:$AX$583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e">#REF!</definedName>
    <definedName name="dates">'[19]shared data'!$S$8:$S$155</definedName>
    <definedName name="DATES_A">'[19]shared data'!$D$2:$AC$2</definedName>
    <definedName name="Dates1">#REF!</definedName>
    <definedName name="DB">#REF!</definedName>
    <definedName name="DBproj">#N/A</definedName>
    <definedName name="DDD">#N/A</definedName>
    <definedName name="DEBRIEF">#REF!</definedName>
    <definedName name="DEBT">#REF!</definedName>
    <definedName name="DEFL">#REF!</definedName>
    <definedName name="DEG">#N/A</definedName>
    <definedName name="DEMEURO">#N/A</definedName>
    <definedName name="DES">#REF!</definedName>
    <definedName name="DG">#REF!</definedName>
    <definedName name="DG_S">#REF!</definedName>
    <definedName name="DGproj">#N/A</definedName>
    <definedName name="Discount_IDA">[29]NPV!$B$28</definedName>
    <definedName name="Discount_NC">[29]NPV!#REF!</definedName>
    <definedName name="DiscountRate">#REF!</definedName>
    <definedName name="DIVISOR">#N/A</definedName>
    <definedName name="DIVISOR1">#N/A</definedName>
    <definedName name="DKK">#N/A</definedName>
    <definedName name="DKR">#N/A</definedName>
    <definedName name="DM">#N/A</definedName>
    <definedName name="DM1A">#N/A</definedName>
    <definedName name="DO">#REF!</definedName>
    <definedName name="Dproj">#N/A</definedName>
    <definedName name="DR">#N/A</definedName>
    <definedName name="DR1A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Y">#N/A</definedName>
    <definedName name="DY1A">#N/A</definedName>
    <definedName name="EBRD">#REF!</definedName>
    <definedName name="ECU">#N/A</definedName>
    <definedName name="EDNA">#N/A</definedName>
    <definedName name="EMISION">[23]BCP!#REF!</definedName>
    <definedName name="empty">#REF!</definedName>
    <definedName name="ENDA">#N/A</definedName>
    <definedName name="ESAF_QUAR_GDP">#REF!</definedName>
    <definedName name="esafr">#REF!</definedName>
    <definedName name="ESC">#N/A</definedName>
    <definedName name="EURO">#N/A</definedName>
    <definedName name="EURO1">#N/A</definedName>
    <definedName name="ExitWRS">[30]Main!$AB$25</definedName>
    <definedName name="FAL">#N/A</definedName>
    <definedName name="FB">#N/A</definedName>
    <definedName name="FB1A">#N/A</definedName>
    <definedName name="FF">#N/A</definedName>
    <definedName name="FF1A">#N/A</definedName>
    <definedName name="FFNN">#REF!</definedName>
    <definedName name="Fisc">#REF!</definedName>
    <definedName name="FMI">[23]BCP!#REF!</definedName>
    <definedName name="FMK">#N/A</definedName>
    <definedName name="FORMATO">#N/A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FEURO">#N/A</definedName>
    <definedName name="FS">#N/A</definedName>
    <definedName name="FS1A">#N/A</definedName>
    <definedName name="FT">#N/A</definedName>
    <definedName name="FT1A">#N/A</definedName>
    <definedName name="FUENTE">#REF!</definedName>
    <definedName name="fuente1">#REF!</definedName>
    <definedName name="Fuent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BP">#N/A</definedName>
    <definedName name="GCB_NGDP">#N/A</definedName>
    <definedName name="GDP">'[31]Empresas Publicas detalle'!#REF!</definedName>
    <definedName name="GGB_NGDP">#N/A</definedName>
    <definedName name="GL_Z">#REF!</definedName>
    <definedName name="GOB">#N/A</definedName>
    <definedName name="Grace_IDA">[29]NPV!$B$25</definedName>
    <definedName name="Grace_NC">[29]NPV!#REF!</definedName>
    <definedName name="GUIL">#N/A</definedName>
    <definedName name="GUIL1">#N/A</definedName>
    <definedName name="GYEAR2021">[28]Gold!$B$583:$J$583</definedName>
    <definedName name="GYEAR2022">[28]Gold!$K$583:$U$583</definedName>
    <definedName name="HEADING">#REF!</definedName>
    <definedName name="Heading39">'[19]shared data'!$A$1:$G$5</definedName>
    <definedName name="hhh">#N/A</definedName>
    <definedName name="HTML_CodePage" hidden="1">1252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IDAr">#REF!</definedName>
    <definedName name="IDB">#N/A</definedName>
    <definedName name="IFSASSETS">#REF!</definedName>
    <definedName name="IFSLIABS">#REF!</definedName>
    <definedName name="IKR">#N/A</definedName>
    <definedName name="IM">#REF!</definedName>
    <definedName name="IMF">#REF!</definedName>
    <definedName name="INDICEPRODUCCIO">#REF!</definedName>
    <definedName name="INFOGER">[23]BCP!#REF!</definedName>
    <definedName name="INGRESOS">#REF!</definedName>
    <definedName name="INPUT_2">[9]Input!#REF!</definedName>
    <definedName name="INPUT_4">[9]Input!#REF!</definedName>
    <definedName name="INTERES">#N/A</definedName>
    <definedName name="Interest_IDA">[29]NPV!$B$27</definedName>
    <definedName name="Interest_NC">[29]NPV!#REF!</definedName>
    <definedName name="InterestRate">#REF!</definedName>
    <definedName name="IPC">[32]ipc!#REF!</definedName>
    <definedName name="IRLS">#N/A</definedName>
    <definedName name="IRLS1">#N/A</definedName>
    <definedName name="IRP">#N/A</definedName>
    <definedName name="JA">#N/A</definedName>
    <definedName name="JJ">#N/A</definedName>
    <definedName name="JPY">#N/A</definedName>
    <definedName name="KD">#N/A</definedName>
    <definedName name="KD1A">#N/A</definedName>
    <definedName name="LD">#N/A</definedName>
    <definedName name="LD1A">#N/A</definedName>
    <definedName name="LE">#N/A</definedName>
    <definedName name="LE1A">#N/A</definedName>
    <definedName name="LINES">#REF!</definedName>
    <definedName name="LIT">#N/A</definedName>
    <definedName name="LITEURO">#N/A</definedName>
    <definedName name="LP">#N/A</definedName>
    <definedName name="LP1A">#N/A</definedName>
    <definedName name="LTcirr">#REF!</definedName>
    <definedName name="LTr">#REF!</definedName>
    <definedName name="LUR">#N/A</definedName>
    <definedName name="LUXF">#N/A</definedName>
    <definedName name="LUXF1">#N/A</definedName>
    <definedName name="MACRO">#REF!</definedName>
    <definedName name="MACRO_ASSUMP_2006">#REF!</definedName>
    <definedName name="MALAX">#N/A</definedName>
    <definedName name="MALAX1">#N/A</definedName>
    <definedName name="Maturity_IDA">[29]NPV!$B$26</definedName>
    <definedName name="Maturity_NC">[29]NPV!#REF!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EX">#N/A</definedName>
    <definedName name="mflowsa">[7]!mflowsa</definedName>
    <definedName name="mflowsq">[7]!mflowsq</definedName>
    <definedName name="MIDDLE">#REF!</definedName>
    <definedName name="MISC4">[9]OUTPUT!#REF!</definedName>
    <definedName name="MN">[23]BCP!#REF!</definedName>
    <definedName name="MNP">[23]BCP!#REF!</definedName>
    <definedName name="MPETROLEO">#REF!</definedName>
    <definedName name="mstocksa">[7]!mstocksa</definedName>
    <definedName name="mstocksq">[7]!mstocksq</definedName>
    <definedName name="n">#REF!</definedName>
    <definedName name="names">'[19]shared data'!$B$7:$O$7</definedName>
    <definedName name="NAMES_A">'[19]shared data'!$B$5:$B$223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BlankRow">[33]QEDS!$11:$11</definedName>
    <definedName name="nmColumnHeader">[33]QEDS!$2:$2</definedName>
    <definedName name="nmData">[33]QEDS!$B$3:$F$9</definedName>
    <definedName name="NMG_RG">#N/A</definedName>
    <definedName name="nmIndexTable">[33]QEDS!$13:$13</definedName>
    <definedName name="nmReportFooter">[33]QEDS!$10:$10</definedName>
    <definedName name="nmReportHeader">[33]QEDS!$1:$1</definedName>
    <definedName name="nmRowHeader">[33]QEDS!$A$3:$A$9</definedName>
    <definedName name="nmScale">[33]QEDS!$12:$12</definedName>
    <definedName name="NNN">#REF!</definedName>
    <definedName name="no" hidden="1">'[2]Crédito SPNF (fiscal)'!#REF!</definedName>
    <definedName name="NOCLUB">#N/A</definedName>
    <definedName name="NOK">#N/A</definedName>
    <definedName name="nombrenuevo">#N/A</definedName>
    <definedName name="NOTA_EXPLICATIV">#REF!</definedName>
    <definedName name="Notes">[34]UPLOAD!#REF!</definedName>
    <definedName name="NOTITLES">#REF!</definedName>
    <definedName name="NTDD_RG">[26]!NTDD_RG</definedName>
    <definedName name="NX">#N/A</definedName>
    <definedName name="NX_R">#N/A</definedName>
    <definedName name="NXG_RG">#N/A</definedName>
    <definedName name="NYEAR2021">[28]Nickel!$B$583:$J$583</definedName>
    <definedName name="NYEAR2022">[28]Nickel!$K$583:$V$583</definedName>
    <definedName name="NYEAR2023">[28]Nickel!$W$583:$AH$583</definedName>
    <definedName name="NYEAR2024">[28]Nickel!$AI$583:$AT$583</definedName>
    <definedName name="NYEAR2025">[28]Nickel!$AU$583:$BF$583</definedName>
    <definedName name="OCTUBRE">#N/A</definedName>
    <definedName name="OECD_Table">#REF!</definedName>
    <definedName name="OnShow">'[25]SPNF Acuerdo Incl. Int.'!OnShow</definedName>
    <definedName name="Otr_Inst_Banc_40G">#REF!</definedName>
    <definedName name="Pan_Bancario_50G">#REF!</definedName>
    <definedName name="Pan_Monet_30G">#REF!</definedName>
    <definedName name="Path_Data">'[19]shared data'!$B$8</definedName>
    <definedName name="Path_System">'[19]shared data'!$B$7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">#REF!</definedName>
    <definedName name="PFP">#REF!</definedName>
    <definedName name="pfp_table1">#REF!</definedName>
    <definedName name="PK">#REF!</definedName>
    <definedName name="PLATA">#REF!</definedName>
    <definedName name="POLLO">#REF!</definedName>
    <definedName name="POTENCIAL">#N/A</definedName>
    <definedName name="PP">#N/A</definedName>
    <definedName name="PPPWGT">#N/A</definedName>
    <definedName name="PRECIOCIFBANANO">#REF!</definedName>
    <definedName name="PRICE">#REF!</definedName>
    <definedName name="PRICETAB">#REF!</definedName>
    <definedName name="Print_Area_MI">#N/A</definedName>
    <definedName name="PRINTMACRO">#REF!</definedName>
    <definedName name="PrintThis_Links">[30]Links!$A$1:$F$33</definedName>
    <definedName name="PRIV0">#REF!</definedName>
    <definedName name="PRIV00">#REF!</definedName>
    <definedName name="PRIV1">#REF!</definedName>
    <definedName name="PRIV11">#REF!</definedName>
    <definedName name="PRIV2">#REF!</definedName>
    <definedName name="PRIV22">#REF!</definedName>
    <definedName name="PRIV3">#REF!</definedName>
    <definedName name="PRIV33">#REF!</definedName>
    <definedName name="PRMONTH">#REF!</definedName>
    <definedName name="prn">[29]FSUOUT!$B$2:$V$32</definedName>
    <definedName name="Prog1998">'[35]2003'!#REF!</definedName>
    <definedName name="PRYEAR">#REF!</definedName>
    <definedName name="PTA">#N/A</definedName>
    <definedName name="PTAEURO">#N/A</definedName>
    <definedName name="PUBL00">#REF!</definedName>
    <definedName name="PUBL11">#REF!</definedName>
    <definedName name="PUBL2">#REF!</definedName>
    <definedName name="PUBL22">#REF!</definedName>
    <definedName name="PUBL33">#REF!</definedName>
    <definedName name="PUBL5">#REF!</definedName>
    <definedName name="PUBL55">#REF!</definedName>
    <definedName name="PUBL6">#REF!</definedName>
    <definedName name="PUBL66">#REF!</definedName>
    <definedName name="Q_5">#REF!</definedName>
    <definedName name="Q_6">#REF!</definedName>
    <definedName name="Q_7">#REF!</definedName>
    <definedName name="QFISCAL">'[36]Quarterly Raw Data'!#REF!</definedName>
    <definedName name="qqq" hidden="1">{#N/A,#N/A,FALSE,"EXTRABUDGT"}</definedName>
    <definedName name="QTAB7">'[36]Quarterly MacroFlow'!#REF!</definedName>
    <definedName name="QTAB7A">'[36]Quarterly MacroFlow'!#REF!</definedName>
    <definedName name="R_">#N/A</definedName>
    <definedName name="RA">#N/A</definedName>
    <definedName name="RD">#N/A</definedName>
    <definedName name="RD1A">#N/A</definedName>
    <definedName name="RE">#N/A</definedName>
    <definedName name="red">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SERVAS">#REF!</definedName>
    <definedName name="RESUMEN">#REF!</definedName>
    <definedName name="RESUMEN2">#N/A</definedName>
    <definedName name="RESUMEN3">#N/A</definedName>
    <definedName name="RESUMEN4">#N/A</definedName>
    <definedName name="RESUMEN5">#N/A</definedName>
    <definedName name="right">#REF!</definedName>
    <definedName name="RIN">#REF!</definedName>
    <definedName name="rindex">#REF!</definedName>
    <definedName name="rita">[37]Hoja2!$1:$1048576</definedName>
    <definedName name="rngErrorSort">[30]ErrCheck!$A$4</definedName>
    <definedName name="rngLastSave">[30]Main!$G$19</definedName>
    <definedName name="rngLastSent">[30]Main!$G$18</definedName>
    <definedName name="rngLastUpdate">[30]Links!$D$2</definedName>
    <definedName name="rngNeedsUpdate">[30]Links!$E$2</definedName>
    <definedName name="rngQuestChecked">[30]ErrCheck!$A$3</definedName>
    <definedName name="ROS">#N/A</definedName>
    <definedName name="Rows_Table">#REF!</definedName>
    <definedName name="RR">#N/A</definedName>
    <definedName name="RS">#N/A</definedName>
    <definedName name="RS1A">#N/A</definedName>
    <definedName name="RSB">#REF!</definedName>
    <definedName name="RSB_AHAP_40R">#REF!</definedName>
    <definedName name="RSB_Bcos_Des_40R">#REF!</definedName>
    <definedName name="RSB_SOCFIN_40R">#REF!</definedName>
    <definedName name="RUIZ">#N/A</definedName>
    <definedName name="S_">#N/A</definedName>
    <definedName name="S_1A">#N/A</definedName>
    <definedName name="SA_Tab">#REF!</definedName>
    <definedName name="SAR">#N/A</definedName>
    <definedName name="SCHILL">#N/A</definedName>
    <definedName name="SCHILL1">#N/A</definedName>
    <definedName name="sds_gdp_exp_lari">#REF!</definedName>
    <definedName name="sds_gdp_origin">#REF!</definedName>
    <definedName name="sds_gpd_exp_gdp">#REF!</definedName>
    <definedName name="SEK">#N/A</definedName>
    <definedName name="sencount" hidden="1">2</definedName>
    <definedName name="SING">#N/A</definedName>
    <definedName name="SING1">#N/A</definedName>
    <definedName name="SPN">#N/A</definedName>
    <definedName name="spnf">'[25]SPNF Acuerdo Incl. Int.'!spnf</definedName>
    <definedName name="START">#REF!</definedName>
    <definedName name="STFQTAB">#REF!</definedName>
    <definedName name="STOP">#REF!</definedName>
    <definedName name="SUM">[4]BoP!$E$313:$BE$365</definedName>
    <definedName name="SUPLI">#N/A</definedName>
    <definedName name="SUPLIDORES">#N/A</definedName>
    <definedName name="Tab25a">#REF!</definedName>
    <definedName name="Tab25b">#REF!</definedName>
    <definedName name="Table__47">[38]RED47!$A$1:$I$53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8">'[19]shared data'!$A$1:$E$32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ASA">#N/A</definedName>
    <definedName name="TASAS">#N/A</definedName>
    <definedName name="Tasas_Interes_06R">[39]A!$A$1:$T$54</definedName>
    <definedName name="tblChecks">[30]ErrCheck!$A$3:$E$5</definedName>
    <definedName name="tblLinks">[30]Links!$A$4:$F$33</definedName>
    <definedName name="tc">#VALUE!</definedName>
    <definedName name="TD">#N/A</definedName>
    <definedName name="TD1A">#N/A</definedName>
    <definedName name="TELAS">#REF!</definedName>
    <definedName name="Template_Table">#REF!</definedName>
    <definedName name="TIPOCAMBIO">#REF!</definedName>
    <definedName name="TITLES">#REF!</definedName>
    <definedName name="_xlnm.Print_Titles" localSheetId="3">'cut presupuestaria'!$4:$8</definedName>
    <definedName name="_xlnm.Print_Titles" localSheetId="0">DGII!$5:$9</definedName>
    <definedName name="_xlnm.Print_Titles" localSheetId="2">TESORERIA!$4:$8</definedName>
    <definedName name="_xlnm.Print_Titles">#REF!,#REF!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[27]Q5!$E$23:$AH$23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[40]BCC!$A$1:$N$821,[40]BCC!$A$822:$N$1624</definedName>
    <definedName name="TOTAL">#N/A</definedName>
    <definedName name="Trade">#REF!</definedName>
    <definedName name="TRADE3">[9]Trade!#REF!</definedName>
    <definedName name="TRIGO">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AED">#N/A</definedName>
    <definedName name="UAED1">#N/A</definedName>
    <definedName name="UC">#N/A</definedName>
    <definedName name="UC1A">#N/A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ENEZU">#N/A</definedName>
    <definedName name="VIAAEREA">#REF!</definedName>
    <definedName name="VTITLES">#REF!</definedName>
    <definedName name="wage_govt_sector">#REF!</definedName>
    <definedName name="WAPR">#REF!</definedName>
    <definedName name="WEO">#REF!</definedName>
    <definedName name="will">'[25]SPNF Acuerdo Incl. Int.'!will</definedName>
    <definedName name="WPCP33_D">#REF!</definedName>
    <definedName name="WPCP33pch">#REF!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XBANANO">#REF!</definedName>
    <definedName name="XCAFE">#REF!</definedName>
    <definedName name="XGS">#REF!</definedName>
    <definedName name="XMENSUALES">#REF!</definedName>
    <definedName name="xxWRS_1">'[19]shared data'!$A$1:$A$77</definedName>
    <definedName name="xxWRS_2">#REF!</definedName>
    <definedName name="xxWRS_3">#REF!</definedName>
    <definedName name="xxWRS_4">[29]Q5!$A$1:$A$104</definedName>
    <definedName name="xxWRS_5">[29]Q6!$A$1:$A$160</definedName>
    <definedName name="xxWRS_6">[29]Q7!$A$1:$A$59</definedName>
    <definedName name="xxWRS_7">[29]Q5!$A$1:$A$109</definedName>
    <definedName name="xxWRS_8">[29]Q6!$A$1:$A$162</definedName>
    <definedName name="xxWRS_9">[29]Q7!$A$1:$A$61</definedName>
    <definedName name="XXX">#REF!</definedName>
    <definedName name="XXX1">#REF!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YY">#N/A</definedName>
    <definedName name="YY1A">#N/A</definedName>
    <definedName name="Z">[1]Imp!#REF!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6" i="13" l="1"/>
  <c r="N98" i="15"/>
  <c r="H98" i="15"/>
  <c r="J22" i="15"/>
  <c r="K22" i="15"/>
  <c r="L22" i="15"/>
  <c r="M22" i="15"/>
  <c r="I22" i="15"/>
  <c r="H29" i="16"/>
  <c r="N67" i="16"/>
  <c r="G67" i="16"/>
  <c r="F67" i="16"/>
  <c r="E67" i="16"/>
  <c r="D67" i="16"/>
  <c r="C67" i="16"/>
  <c r="N65" i="16"/>
  <c r="N62" i="16" s="1"/>
  <c r="F65" i="16"/>
  <c r="E65" i="16"/>
  <c r="D65" i="16"/>
  <c r="C65" i="16"/>
  <c r="N64" i="16"/>
  <c r="D64" i="16"/>
  <c r="D63" i="16" s="1"/>
  <c r="D62" i="16" s="1"/>
  <c r="N63" i="16"/>
  <c r="M62" i="16"/>
  <c r="L62" i="16"/>
  <c r="K62" i="16"/>
  <c r="J62" i="16"/>
  <c r="I62" i="16"/>
  <c r="N61" i="16"/>
  <c r="G61" i="16"/>
  <c r="F61" i="16"/>
  <c r="E61" i="16"/>
  <c r="D61" i="16"/>
  <c r="C61" i="16"/>
  <c r="N60" i="16"/>
  <c r="G60" i="16"/>
  <c r="F60" i="16"/>
  <c r="E60" i="16"/>
  <c r="D60" i="16"/>
  <c r="C60" i="16"/>
  <c r="N59" i="16"/>
  <c r="N58" i="16" s="1"/>
  <c r="G59" i="16"/>
  <c r="G58" i="16" s="1"/>
  <c r="F59" i="16"/>
  <c r="F58" i="16" s="1"/>
  <c r="D59" i="16"/>
  <c r="C59" i="16"/>
  <c r="M58" i="16"/>
  <c r="L58" i="16"/>
  <c r="K58" i="16"/>
  <c r="J58" i="16"/>
  <c r="I58" i="16"/>
  <c r="N57" i="16"/>
  <c r="N56" i="16" s="1"/>
  <c r="M56" i="16"/>
  <c r="L56" i="16"/>
  <c r="K56" i="16"/>
  <c r="J56" i="16"/>
  <c r="I56" i="16"/>
  <c r="I51" i="16" s="1"/>
  <c r="I50" i="16" s="1"/>
  <c r="N55" i="16"/>
  <c r="D55" i="16"/>
  <c r="N54" i="16"/>
  <c r="N53" i="16" s="1"/>
  <c r="N52" i="16" s="1"/>
  <c r="F54" i="16"/>
  <c r="F53" i="16" s="1"/>
  <c r="D54" i="16"/>
  <c r="M53" i="16"/>
  <c r="L53" i="16"/>
  <c r="K53" i="16"/>
  <c r="K52" i="16" s="1"/>
  <c r="K51" i="16" s="1"/>
  <c r="K50" i="16" s="1"/>
  <c r="J53" i="16"/>
  <c r="J52" i="16" s="1"/>
  <c r="J51" i="16" s="1"/>
  <c r="J50" i="16" s="1"/>
  <c r="I53" i="16"/>
  <c r="D53" i="16"/>
  <c r="M52" i="16"/>
  <c r="M51" i="16" s="1"/>
  <c r="M50" i="16" s="1"/>
  <c r="L52" i="16"/>
  <c r="I52" i="16"/>
  <c r="N49" i="16"/>
  <c r="D49" i="16"/>
  <c r="D48" i="16" s="1"/>
  <c r="D47" i="16" s="1"/>
  <c r="D46" i="16" s="1"/>
  <c r="D45" i="16" s="1"/>
  <c r="N48" i="16"/>
  <c r="M48" i="16"/>
  <c r="M47" i="16" s="1"/>
  <c r="M46" i="16" s="1"/>
  <c r="M45" i="16" s="1"/>
  <c r="L48" i="16"/>
  <c r="L47" i="16" s="1"/>
  <c r="L46" i="16" s="1"/>
  <c r="L45" i="16" s="1"/>
  <c r="K48" i="16"/>
  <c r="J48" i="16"/>
  <c r="J47" i="16" s="1"/>
  <c r="I48" i="16"/>
  <c r="I47" i="16" s="1"/>
  <c r="I46" i="16" s="1"/>
  <c r="I45" i="16" s="1"/>
  <c r="I44" i="16" s="1"/>
  <c r="I66" i="16" s="1"/>
  <c r="I68" i="16" s="1"/>
  <c r="N47" i="16"/>
  <c r="N46" i="16" s="1"/>
  <c r="N45" i="16" s="1"/>
  <c r="K47" i="16"/>
  <c r="K46" i="16" s="1"/>
  <c r="K45" i="16" s="1"/>
  <c r="J46" i="16"/>
  <c r="J45" i="16" s="1"/>
  <c r="J44" i="16" s="1"/>
  <c r="J66" i="16" s="1"/>
  <c r="J68" i="16" s="1"/>
  <c r="O32" i="16"/>
  <c r="N32" i="16"/>
  <c r="H32" i="16"/>
  <c r="N30" i="16"/>
  <c r="O30" i="16" s="1"/>
  <c r="H30" i="16"/>
  <c r="G65" i="16" s="1"/>
  <c r="N29" i="16"/>
  <c r="G64" i="16"/>
  <c r="G63" i="16" s="1"/>
  <c r="G62" i="16" s="1"/>
  <c r="C64" i="16"/>
  <c r="F28" i="16"/>
  <c r="F27" i="16" s="1"/>
  <c r="E28" i="16"/>
  <c r="E27" i="16" s="1"/>
  <c r="M28" i="16"/>
  <c r="M27" i="16" s="1"/>
  <c r="J28" i="16"/>
  <c r="I28" i="16"/>
  <c r="I27" i="16" s="1"/>
  <c r="G28" i="16"/>
  <c r="G27" i="16" s="1"/>
  <c r="D28" i="16"/>
  <c r="D27" i="16" s="1"/>
  <c r="C28" i="16"/>
  <c r="C27" i="16" s="1"/>
  <c r="J27" i="16"/>
  <c r="N26" i="16"/>
  <c r="H26" i="16"/>
  <c r="N25" i="16"/>
  <c r="H25" i="16"/>
  <c r="O25" i="16" s="1"/>
  <c r="P25" i="16" s="1"/>
  <c r="N24" i="16"/>
  <c r="E23" i="16"/>
  <c r="D23" i="16"/>
  <c r="M23" i="16"/>
  <c r="L23" i="16"/>
  <c r="J23" i="16"/>
  <c r="I23" i="16"/>
  <c r="G23" i="16"/>
  <c r="F23" i="16"/>
  <c r="C23" i="16"/>
  <c r="G57" i="16"/>
  <c r="G56" i="16" s="1"/>
  <c r="F57" i="16"/>
  <c r="F56" i="16" s="1"/>
  <c r="E57" i="16"/>
  <c r="E56" i="16" s="1"/>
  <c r="D57" i="16"/>
  <c r="D56" i="16" s="1"/>
  <c r="I21" i="16"/>
  <c r="H22" i="16"/>
  <c r="H21" i="16" s="1"/>
  <c r="C21" i="16"/>
  <c r="M21" i="16"/>
  <c r="L21" i="16"/>
  <c r="K21" i="16"/>
  <c r="J21" i="16"/>
  <c r="G21" i="16"/>
  <c r="F21" i="16"/>
  <c r="E21" i="16"/>
  <c r="D21" i="16"/>
  <c r="G55" i="16"/>
  <c r="F55" i="16"/>
  <c r="E55" i="16"/>
  <c r="H20" i="16"/>
  <c r="G54" i="16"/>
  <c r="G53" i="16" s="1"/>
  <c r="E54" i="16"/>
  <c r="E53" i="16" s="1"/>
  <c r="E52" i="16" s="1"/>
  <c r="I18" i="16"/>
  <c r="C18" i="16"/>
  <c r="M18" i="16"/>
  <c r="L18" i="16"/>
  <c r="L17" i="16" s="1"/>
  <c r="K18" i="16"/>
  <c r="K17" i="16" s="1"/>
  <c r="K16" i="16" s="1"/>
  <c r="J18" i="16"/>
  <c r="J17" i="16" s="1"/>
  <c r="G18" i="16"/>
  <c r="G17" i="16" s="1"/>
  <c r="G16" i="16" s="1"/>
  <c r="F18" i="16"/>
  <c r="F17" i="16" s="1"/>
  <c r="F16" i="16" s="1"/>
  <c r="E18" i="16"/>
  <c r="E17" i="16" s="1"/>
  <c r="D18" i="16"/>
  <c r="D17" i="16" s="1"/>
  <c r="M17" i="16"/>
  <c r="M16" i="16" s="1"/>
  <c r="I17" i="16"/>
  <c r="I16" i="16"/>
  <c r="M13" i="16"/>
  <c r="M12" i="16" s="1"/>
  <c r="M11" i="16" s="1"/>
  <c r="M10" i="16" s="1"/>
  <c r="E49" i="16"/>
  <c r="E48" i="16" s="1"/>
  <c r="E47" i="16" s="1"/>
  <c r="E46" i="16" s="1"/>
  <c r="E45" i="16" s="1"/>
  <c r="I13" i="16"/>
  <c r="I12" i="16" s="1"/>
  <c r="I11" i="16" s="1"/>
  <c r="I10" i="16" s="1"/>
  <c r="G13" i="16"/>
  <c r="F13" i="16"/>
  <c r="F12" i="16" s="1"/>
  <c r="F11" i="16" s="1"/>
  <c r="F10" i="16" s="1"/>
  <c r="H14" i="16"/>
  <c r="K13" i="16"/>
  <c r="K12" i="16" s="1"/>
  <c r="K11" i="16" s="1"/>
  <c r="K10" i="16" s="1"/>
  <c r="J13" i="16"/>
  <c r="J12" i="16" s="1"/>
  <c r="J11" i="16" s="1"/>
  <c r="J10" i="16" s="1"/>
  <c r="H13" i="16"/>
  <c r="H12" i="16" s="1"/>
  <c r="H11" i="16" s="1"/>
  <c r="H10" i="16" s="1"/>
  <c r="E13" i="16"/>
  <c r="D13" i="16"/>
  <c r="G12" i="16"/>
  <c r="G11" i="16" s="1"/>
  <c r="G10" i="16" s="1"/>
  <c r="E12" i="16"/>
  <c r="E11" i="16" s="1"/>
  <c r="D12" i="16"/>
  <c r="D11" i="16" s="1"/>
  <c r="D10" i="16" s="1"/>
  <c r="E10" i="16"/>
  <c r="H96" i="15"/>
  <c r="H95" i="15"/>
  <c r="L90" i="15"/>
  <c r="H94" i="15"/>
  <c r="N93" i="15"/>
  <c r="H93" i="15"/>
  <c r="N92" i="15"/>
  <c r="H92" i="15"/>
  <c r="D91" i="15"/>
  <c r="D90" i="15" s="1"/>
  <c r="C91" i="15"/>
  <c r="G90" i="15"/>
  <c r="F90" i="15"/>
  <c r="E90" i="15"/>
  <c r="H88" i="15"/>
  <c r="H87" i="15"/>
  <c r="M85" i="15"/>
  <c r="L85" i="15"/>
  <c r="K85" i="15"/>
  <c r="J85" i="15"/>
  <c r="H86" i="15"/>
  <c r="G85" i="15"/>
  <c r="F85" i="15"/>
  <c r="E85" i="15"/>
  <c r="D85" i="15"/>
  <c r="D81" i="15" s="1"/>
  <c r="C85" i="15"/>
  <c r="H84" i="15"/>
  <c r="H82" i="15" s="1"/>
  <c r="M82" i="15"/>
  <c r="L82" i="15"/>
  <c r="K82" i="15"/>
  <c r="G82" i="15"/>
  <c r="F82" i="15"/>
  <c r="E82" i="15"/>
  <c r="D82" i="15"/>
  <c r="C82" i="15"/>
  <c r="C81" i="15" s="1"/>
  <c r="N80" i="15"/>
  <c r="H80" i="15"/>
  <c r="M78" i="15"/>
  <c r="K78" i="15"/>
  <c r="H79" i="15"/>
  <c r="I78" i="15"/>
  <c r="G78" i="15"/>
  <c r="F78" i="15"/>
  <c r="E78" i="15"/>
  <c r="D78" i="15"/>
  <c r="C78" i="15"/>
  <c r="H77" i="15"/>
  <c r="M75" i="15"/>
  <c r="L75" i="15"/>
  <c r="H76" i="15"/>
  <c r="G75" i="15"/>
  <c r="F75" i="15"/>
  <c r="F72" i="15" s="1"/>
  <c r="F69" i="15" s="1"/>
  <c r="E75" i="15"/>
  <c r="D75" i="15"/>
  <c r="D72" i="15" s="1"/>
  <c r="D69" i="15" s="1"/>
  <c r="C75" i="15"/>
  <c r="M74" i="15"/>
  <c r="L74" i="15"/>
  <c r="K74" i="15"/>
  <c r="J74" i="15"/>
  <c r="I74" i="15"/>
  <c r="H74" i="15"/>
  <c r="N73" i="15"/>
  <c r="O73" i="15" s="1"/>
  <c r="P73" i="15" s="1"/>
  <c r="L70" i="15"/>
  <c r="K70" i="15"/>
  <c r="I70" i="15"/>
  <c r="H71" i="15"/>
  <c r="H70" i="15" s="1"/>
  <c r="M70" i="15"/>
  <c r="K66" i="15"/>
  <c r="H68" i="15"/>
  <c r="J66" i="15"/>
  <c r="H67" i="15"/>
  <c r="H66" i="15" s="1"/>
  <c r="M66" i="15"/>
  <c r="L66" i="15"/>
  <c r="G66" i="15"/>
  <c r="F66" i="15"/>
  <c r="E66" i="15"/>
  <c r="D66" i="15"/>
  <c r="C66" i="15"/>
  <c r="H64" i="15"/>
  <c r="M62" i="15"/>
  <c r="L62" i="15"/>
  <c r="K62" i="15"/>
  <c r="J62" i="15"/>
  <c r="I62" i="15"/>
  <c r="H62" i="15"/>
  <c r="M61" i="15"/>
  <c r="L61" i="15"/>
  <c r="K61" i="15"/>
  <c r="K59" i="15" s="1"/>
  <c r="K58" i="15" s="1"/>
  <c r="J61" i="15"/>
  <c r="I61" i="15"/>
  <c r="I59" i="15" s="1"/>
  <c r="I58" i="15" s="1"/>
  <c r="H61" i="15"/>
  <c r="L59" i="15"/>
  <c r="L58" i="15" s="1"/>
  <c r="H60" i="15"/>
  <c r="H59" i="15" s="1"/>
  <c r="H58" i="15" s="1"/>
  <c r="G59" i="15"/>
  <c r="G58" i="15" s="1"/>
  <c r="F59" i="15"/>
  <c r="F58" i="15" s="1"/>
  <c r="E59" i="15"/>
  <c r="E58" i="15" s="1"/>
  <c r="D59" i="15"/>
  <c r="D58" i="15" s="1"/>
  <c r="C59" i="15"/>
  <c r="C58" i="15" s="1"/>
  <c r="N57" i="15"/>
  <c r="H57" i="15"/>
  <c r="N56" i="15"/>
  <c r="H56" i="15"/>
  <c r="M54" i="15"/>
  <c r="L54" i="15"/>
  <c r="N55" i="15"/>
  <c r="I54" i="15"/>
  <c r="H55" i="15"/>
  <c r="J54" i="15"/>
  <c r="G54" i="15"/>
  <c r="F54" i="15"/>
  <c r="E54" i="15"/>
  <c r="D54" i="15"/>
  <c r="C54" i="15"/>
  <c r="N53" i="15"/>
  <c r="H53" i="15"/>
  <c r="K51" i="15"/>
  <c r="J51" i="15"/>
  <c r="I51" i="15"/>
  <c r="H52" i="15"/>
  <c r="H51" i="15" s="1"/>
  <c r="M51" i="15"/>
  <c r="L51" i="15"/>
  <c r="G51" i="15"/>
  <c r="F51" i="15"/>
  <c r="E51" i="15"/>
  <c r="D51" i="15"/>
  <c r="C51" i="15"/>
  <c r="N50" i="15"/>
  <c r="H50" i="15"/>
  <c r="N49" i="15"/>
  <c r="H49" i="15"/>
  <c r="H47" i="15" s="1"/>
  <c r="N48" i="15"/>
  <c r="H48" i="15"/>
  <c r="M47" i="15"/>
  <c r="L47" i="15"/>
  <c r="L46" i="15" s="1"/>
  <c r="K47" i="15"/>
  <c r="J47" i="15"/>
  <c r="J46" i="15" s="1"/>
  <c r="I47" i="15"/>
  <c r="G47" i="15"/>
  <c r="G46" i="15" s="1"/>
  <c r="F47" i="15"/>
  <c r="E47" i="15"/>
  <c r="D47" i="15"/>
  <c r="C47" i="15"/>
  <c r="C46" i="15" s="1"/>
  <c r="C45" i="15" s="1"/>
  <c r="N44" i="15"/>
  <c r="H44" i="15"/>
  <c r="J42" i="15"/>
  <c r="I42" i="15"/>
  <c r="H43" i="15"/>
  <c r="H42" i="15" s="1"/>
  <c r="M42" i="15"/>
  <c r="L42" i="15"/>
  <c r="K42" i="15"/>
  <c r="G42" i="15"/>
  <c r="F42" i="15"/>
  <c r="E42" i="15"/>
  <c r="D42" i="15"/>
  <c r="C42" i="15"/>
  <c r="N41" i="15"/>
  <c r="H41" i="15"/>
  <c r="M39" i="15"/>
  <c r="L39" i="15"/>
  <c r="K39" i="15"/>
  <c r="J39" i="15"/>
  <c r="H40" i="15"/>
  <c r="G39" i="15"/>
  <c r="F39" i="15"/>
  <c r="E39" i="15"/>
  <c r="D39" i="15"/>
  <c r="C39" i="15"/>
  <c r="N38" i="15"/>
  <c r="H38" i="15"/>
  <c r="K36" i="15"/>
  <c r="K35" i="15" s="1"/>
  <c r="J36" i="15"/>
  <c r="J35" i="15" s="1"/>
  <c r="H37" i="15"/>
  <c r="M36" i="15"/>
  <c r="M35" i="15" s="1"/>
  <c r="L36" i="15"/>
  <c r="L35" i="15" s="1"/>
  <c r="G36" i="15"/>
  <c r="G35" i="15" s="1"/>
  <c r="F36" i="15"/>
  <c r="F35" i="15" s="1"/>
  <c r="E36" i="15"/>
  <c r="E35" i="15" s="1"/>
  <c r="E34" i="15" s="1"/>
  <c r="E33" i="15" s="1"/>
  <c r="D36" i="15"/>
  <c r="D35" i="15" s="1"/>
  <c r="D34" i="15" s="1"/>
  <c r="D33" i="15" s="1"/>
  <c r="C36" i="15"/>
  <c r="C35" i="15" s="1"/>
  <c r="M32" i="15"/>
  <c r="L32" i="15"/>
  <c r="K32" i="15"/>
  <c r="J32" i="15"/>
  <c r="I32" i="15"/>
  <c r="G32" i="15"/>
  <c r="F32" i="15"/>
  <c r="E32" i="15"/>
  <c r="D32" i="15"/>
  <c r="C32" i="15"/>
  <c r="M31" i="15"/>
  <c r="L31" i="15"/>
  <c r="K31" i="15"/>
  <c r="J31" i="15"/>
  <c r="I31" i="15"/>
  <c r="G31" i="15"/>
  <c r="F31" i="15"/>
  <c r="E31" i="15"/>
  <c r="D31" i="15"/>
  <c r="C31" i="15"/>
  <c r="M30" i="15"/>
  <c r="L30" i="15"/>
  <c r="K30" i="15"/>
  <c r="J30" i="15"/>
  <c r="I30" i="15"/>
  <c r="G30" i="15"/>
  <c r="F30" i="15"/>
  <c r="E30" i="15"/>
  <c r="D30" i="15"/>
  <c r="C30" i="15"/>
  <c r="M29" i="15"/>
  <c r="L29" i="15"/>
  <c r="K29" i="15"/>
  <c r="J29" i="15"/>
  <c r="I29" i="15"/>
  <c r="G29" i="15"/>
  <c r="F29" i="15"/>
  <c r="E29" i="15"/>
  <c r="D29" i="15"/>
  <c r="C29" i="15"/>
  <c r="M28" i="15"/>
  <c r="L28" i="15"/>
  <c r="K28" i="15"/>
  <c r="J28" i="15"/>
  <c r="I28" i="15"/>
  <c r="G28" i="15"/>
  <c r="F28" i="15"/>
  <c r="E28" i="15"/>
  <c r="D28" i="15"/>
  <c r="C28" i="15"/>
  <c r="H27" i="15"/>
  <c r="H24" i="15"/>
  <c r="H23" i="15"/>
  <c r="G22" i="15"/>
  <c r="F22" i="15"/>
  <c r="E22" i="15"/>
  <c r="D22" i="15"/>
  <c r="C22" i="15"/>
  <c r="M20" i="15"/>
  <c r="L20" i="15"/>
  <c r="K20" i="15"/>
  <c r="J20" i="15"/>
  <c r="H21" i="15"/>
  <c r="H20" i="15"/>
  <c r="G20" i="15"/>
  <c r="F20" i="15"/>
  <c r="E20" i="15"/>
  <c r="D20" i="15"/>
  <c r="C20" i="15"/>
  <c r="N19" i="15"/>
  <c r="H19" i="15"/>
  <c r="M17" i="15"/>
  <c r="M16" i="15" s="1"/>
  <c r="L17" i="15"/>
  <c r="L16" i="15" s="1"/>
  <c r="J17" i="15"/>
  <c r="J16" i="15" s="1"/>
  <c r="I17" i="15"/>
  <c r="I16" i="15" s="1"/>
  <c r="H18" i="15"/>
  <c r="H17" i="15" s="1"/>
  <c r="H16" i="15" s="1"/>
  <c r="G17" i="15"/>
  <c r="F17" i="15"/>
  <c r="F16" i="15" s="1"/>
  <c r="E17" i="15"/>
  <c r="E16" i="15" s="1"/>
  <c r="D17" i="15"/>
  <c r="D16" i="15" s="1"/>
  <c r="C17" i="15"/>
  <c r="C16" i="15" s="1"/>
  <c r="G16" i="15"/>
  <c r="N15" i="15"/>
  <c r="H15" i="15"/>
  <c r="N14" i="15"/>
  <c r="O14" i="15" s="1"/>
  <c r="H14" i="15"/>
  <c r="N13" i="15"/>
  <c r="H13" i="15"/>
  <c r="M12" i="15"/>
  <c r="L12" i="15"/>
  <c r="L11" i="15" s="1"/>
  <c r="L10" i="15" s="1"/>
  <c r="K12" i="15"/>
  <c r="J12" i="15"/>
  <c r="I12" i="15"/>
  <c r="G12" i="15"/>
  <c r="G11" i="15" s="1"/>
  <c r="F12" i="15"/>
  <c r="E12" i="15"/>
  <c r="D12" i="15"/>
  <c r="C12" i="15"/>
  <c r="N32" i="14"/>
  <c r="O32" i="14" s="1"/>
  <c r="N30" i="14"/>
  <c r="H30" i="14"/>
  <c r="N29" i="14"/>
  <c r="N28" i="14" s="1"/>
  <c r="H29" i="14"/>
  <c r="H28" i="14" s="1"/>
  <c r="H27" i="14" s="1"/>
  <c r="M28" i="14"/>
  <c r="M27" i="14" s="1"/>
  <c r="L28" i="14"/>
  <c r="L27" i="14" s="1"/>
  <c r="K28" i="14"/>
  <c r="K27" i="14" s="1"/>
  <c r="J28" i="14"/>
  <c r="J27" i="14" s="1"/>
  <c r="I28" i="14"/>
  <c r="I27" i="14" s="1"/>
  <c r="G28" i="14"/>
  <c r="F28" i="14"/>
  <c r="F27" i="14" s="1"/>
  <c r="E28" i="14"/>
  <c r="E27" i="14" s="1"/>
  <c r="D28" i="14"/>
  <c r="D27" i="14" s="1"/>
  <c r="C28" i="14"/>
  <c r="C27" i="14" s="1"/>
  <c r="G27" i="14"/>
  <c r="N26" i="14"/>
  <c r="H26" i="14"/>
  <c r="N25" i="14"/>
  <c r="H25" i="14"/>
  <c r="N24" i="14"/>
  <c r="N23" i="14" s="1"/>
  <c r="H24" i="14"/>
  <c r="M23" i="14"/>
  <c r="L23" i="14"/>
  <c r="K23" i="14"/>
  <c r="J23" i="14"/>
  <c r="I23" i="14"/>
  <c r="G23" i="14"/>
  <c r="F23" i="14"/>
  <c r="E23" i="14"/>
  <c r="D23" i="14"/>
  <c r="C23" i="14"/>
  <c r="M21" i="14"/>
  <c r="K21" i="14"/>
  <c r="J21" i="14"/>
  <c r="I21" i="14"/>
  <c r="H22" i="14"/>
  <c r="H21" i="14" s="1"/>
  <c r="L21" i="14"/>
  <c r="G21" i="14"/>
  <c r="G20" i="14" s="1"/>
  <c r="F21" i="14"/>
  <c r="E21" i="14"/>
  <c r="D21" i="14"/>
  <c r="D20" i="14" s="1"/>
  <c r="C21" i="14"/>
  <c r="F20" i="14"/>
  <c r="N19" i="14"/>
  <c r="H19" i="14"/>
  <c r="N18" i="14"/>
  <c r="H18" i="14"/>
  <c r="N17" i="14"/>
  <c r="H17" i="14"/>
  <c r="N16" i="14"/>
  <c r="O16" i="14" s="1"/>
  <c r="P16" i="14" s="1"/>
  <c r="H16" i="14"/>
  <c r="N15" i="14"/>
  <c r="H15" i="14"/>
  <c r="N14" i="14"/>
  <c r="H14" i="14"/>
  <c r="M13" i="14"/>
  <c r="M10" i="14" s="1"/>
  <c r="L13" i="14"/>
  <c r="K13" i="14"/>
  <c r="J13" i="14"/>
  <c r="I13" i="14"/>
  <c r="G13" i="14"/>
  <c r="G10" i="14" s="1"/>
  <c r="F13" i="14"/>
  <c r="F10" i="14" s="1"/>
  <c r="E13" i="14"/>
  <c r="E10" i="14" s="1"/>
  <c r="D13" i="14"/>
  <c r="D10" i="14" s="1"/>
  <c r="D9" i="14" s="1"/>
  <c r="C13" i="14"/>
  <c r="C10" i="14" s="1"/>
  <c r="K10" i="14"/>
  <c r="J11" i="14"/>
  <c r="H12" i="14"/>
  <c r="H11" i="14" s="1"/>
  <c r="M11" i="14"/>
  <c r="L11" i="14"/>
  <c r="K11" i="14"/>
  <c r="G11" i="14"/>
  <c r="F11" i="14"/>
  <c r="E11" i="14"/>
  <c r="D11" i="14"/>
  <c r="C11" i="14"/>
  <c r="N72" i="13"/>
  <c r="H72" i="13"/>
  <c r="H71" i="13"/>
  <c r="N70" i="13"/>
  <c r="H70" i="13"/>
  <c r="H69" i="13"/>
  <c r="N68" i="13"/>
  <c r="H68" i="13"/>
  <c r="N67" i="13"/>
  <c r="H67" i="13"/>
  <c r="M66" i="13"/>
  <c r="G66" i="13"/>
  <c r="F66" i="13"/>
  <c r="E66" i="13"/>
  <c r="D66" i="13"/>
  <c r="C66" i="13"/>
  <c r="H64" i="13"/>
  <c r="N63" i="13"/>
  <c r="H63" i="13"/>
  <c r="N62" i="13"/>
  <c r="H62" i="13"/>
  <c r="N61" i="13"/>
  <c r="H61" i="13"/>
  <c r="N60" i="13"/>
  <c r="H60" i="13"/>
  <c r="M59" i="13"/>
  <c r="M58" i="13" s="1"/>
  <c r="M57" i="13" s="1"/>
  <c r="L59" i="13"/>
  <c r="K59" i="13"/>
  <c r="K58" i="13" s="1"/>
  <c r="K57" i="13" s="1"/>
  <c r="J59" i="13"/>
  <c r="J58" i="13" s="1"/>
  <c r="J57" i="13" s="1"/>
  <c r="I59" i="13"/>
  <c r="I58" i="13" s="1"/>
  <c r="I57" i="13" s="1"/>
  <c r="G59" i="13"/>
  <c r="G58" i="13" s="1"/>
  <c r="G57" i="13" s="1"/>
  <c r="F59" i="13"/>
  <c r="E59" i="13"/>
  <c r="D59" i="13"/>
  <c r="C59" i="13"/>
  <c r="C58" i="13" s="1"/>
  <c r="C57" i="13" s="1"/>
  <c r="L58" i="13"/>
  <c r="L57" i="13" s="1"/>
  <c r="F58" i="13"/>
  <c r="F57" i="13" s="1"/>
  <c r="E58" i="13"/>
  <c r="E57" i="13" s="1"/>
  <c r="D58" i="13"/>
  <c r="D57" i="13" s="1"/>
  <c r="N56" i="13"/>
  <c r="O56" i="13" s="1"/>
  <c r="H56" i="13"/>
  <c r="N55" i="13"/>
  <c r="H55" i="13"/>
  <c r="J53" i="13"/>
  <c r="H54" i="13"/>
  <c r="M53" i="13"/>
  <c r="L53" i="13"/>
  <c r="K53" i="13"/>
  <c r="G53" i="13"/>
  <c r="F53" i="13"/>
  <c r="E53" i="13"/>
  <c r="D53" i="13"/>
  <c r="C53" i="13"/>
  <c r="N52" i="13"/>
  <c r="N51" i="13" s="1"/>
  <c r="H52" i="13"/>
  <c r="H51" i="13" s="1"/>
  <c r="M51" i="13"/>
  <c r="L51" i="13"/>
  <c r="K51" i="13"/>
  <c r="J51" i="13"/>
  <c r="I51" i="13"/>
  <c r="G51" i="13"/>
  <c r="G50" i="13" s="1"/>
  <c r="F51" i="13"/>
  <c r="F50" i="13" s="1"/>
  <c r="E51" i="13"/>
  <c r="E50" i="13" s="1"/>
  <c r="D51" i="13"/>
  <c r="D50" i="13" s="1"/>
  <c r="C51" i="13"/>
  <c r="C50" i="13"/>
  <c r="H49" i="13"/>
  <c r="H48" i="13"/>
  <c r="N47" i="13"/>
  <c r="H47" i="13"/>
  <c r="L45" i="13"/>
  <c r="K45" i="13"/>
  <c r="I45" i="13"/>
  <c r="H46" i="13"/>
  <c r="H45" i="13" s="1"/>
  <c r="M45" i="13"/>
  <c r="G45" i="13"/>
  <c r="F45" i="13"/>
  <c r="E45" i="13"/>
  <c r="D45" i="13"/>
  <c r="C45" i="13"/>
  <c r="N44" i="13"/>
  <c r="O44" i="13" s="1"/>
  <c r="P44" i="13" s="1"/>
  <c r="H44" i="13"/>
  <c r="H43" i="13"/>
  <c r="H42" i="13"/>
  <c r="H41" i="13"/>
  <c r="L39" i="13"/>
  <c r="K39" i="13"/>
  <c r="I39" i="13"/>
  <c r="H40" i="13"/>
  <c r="H39" i="13" s="1"/>
  <c r="G39" i="13"/>
  <c r="F39" i="13"/>
  <c r="E39" i="13"/>
  <c r="D39" i="13"/>
  <c r="C39" i="13"/>
  <c r="N38" i="13"/>
  <c r="H38" i="13"/>
  <c r="N37" i="13"/>
  <c r="H37" i="13"/>
  <c r="H36" i="13"/>
  <c r="N35" i="13"/>
  <c r="H35" i="13"/>
  <c r="N34" i="13"/>
  <c r="H34" i="13"/>
  <c r="N33" i="13"/>
  <c r="H33" i="13"/>
  <c r="H32" i="13"/>
  <c r="M30" i="13"/>
  <c r="J30" i="13"/>
  <c r="H31" i="13"/>
  <c r="I30" i="13"/>
  <c r="G30" i="13"/>
  <c r="F30" i="13"/>
  <c r="E30" i="13"/>
  <c r="D30" i="13"/>
  <c r="C30" i="13"/>
  <c r="L28" i="13"/>
  <c r="K28" i="13"/>
  <c r="I28" i="13"/>
  <c r="H29" i="13"/>
  <c r="H28" i="13" s="1"/>
  <c r="M28" i="13"/>
  <c r="G28" i="13"/>
  <c r="F28" i="13"/>
  <c r="F27" i="13" s="1"/>
  <c r="E28" i="13"/>
  <c r="E27" i="13" s="1"/>
  <c r="D28" i="13"/>
  <c r="C28" i="13"/>
  <c r="H26" i="13"/>
  <c r="N25" i="13"/>
  <c r="H25" i="13"/>
  <c r="H24" i="13"/>
  <c r="N23" i="13"/>
  <c r="H23" i="13"/>
  <c r="H22" i="13"/>
  <c r="H21" i="13"/>
  <c r="H20" i="13"/>
  <c r="K18" i="13"/>
  <c r="H19" i="13"/>
  <c r="G18" i="13"/>
  <c r="G17" i="13" s="1"/>
  <c r="F18" i="13"/>
  <c r="F17" i="13" s="1"/>
  <c r="E18" i="13"/>
  <c r="E17" i="13" s="1"/>
  <c r="D18" i="13"/>
  <c r="D17" i="13" s="1"/>
  <c r="C18" i="13"/>
  <c r="C17" i="13"/>
  <c r="H16" i="13"/>
  <c r="H15" i="13"/>
  <c r="H14" i="13"/>
  <c r="M12" i="13"/>
  <c r="I12" i="13"/>
  <c r="H13" i="13"/>
  <c r="L12" i="13"/>
  <c r="G12" i="13"/>
  <c r="F12" i="13"/>
  <c r="E12" i="13"/>
  <c r="D12" i="13"/>
  <c r="C12" i="13"/>
  <c r="D52" i="16" l="1"/>
  <c r="D58" i="16"/>
  <c r="J16" i="16"/>
  <c r="J15" i="16" s="1"/>
  <c r="J9" i="16" s="1"/>
  <c r="J31" i="16" s="1"/>
  <c r="H65" i="16"/>
  <c r="O65" i="16" s="1"/>
  <c r="F52" i="16"/>
  <c r="F51" i="16" s="1"/>
  <c r="M44" i="16"/>
  <c r="M66" i="16" s="1"/>
  <c r="M68" i="16" s="1"/>
  <c r="K44" i="16"/>
  <c r="K66" i="16" s="1"/>
  <c r="K68" i="16" s="1"/>
  <c r="L51" i="16"/>
  <c r="L50" i="16" s="1"/>
  <c r="L44" i="16" s="1"/>
  <c r="L66" i="16" s="1"/>
  <c r="L68" i="16" s="1"/>
  <c r="N68" i="16" s="1"/>
  <c r="N51" i="16"/>
  <c r="C72" i="15"/>
  <c r="C69" i="15" s="1"/>
  <c r="H22" i="15"/>
  <c r="H36" i="15"/>
  <c r="H35" i="15" s="1"/>
  <c r="O48" i="15"/>
  <c r="D46" i="15"/>
  <c r="D45" i="15" s="1"/>
  <c r="O56" i="15"/>
  <c r="H85" i="15"/>
  <c r="H75" i="15"/>
  <c r="E72" i="15"/>
  <c r="E69" i="15" s="1"/>
  <c r="F81" i="15"/>
  <c r="E46" i="15"/>
  <c r="O80" i="15"/>
  <c r="P80" i="15" s="1"/>
  <c r="H39" i="15"/>
  <c r="F46" i="15"/>
  <c r="F45" i="15" s="1"/>
  <c r="H91" i="15"/>
  <c r="H90" i="15" s="1"/>
  <c r="O61" i="13"/>
  <c r="G27" i="13"/>
  <c r="O37" i="13"/>
  <c r="P37" i="13" s="1"/>
  <c r="G11" i="13"/>
  <c r="G10" i="13" s="1"/>
  <c r="G65" i="13" s="1"/>
  <c r="G73" i="13" s="1"/>
  <c r="O25" i="13"/>
  <c r="P25" i="13" s="1"/>
  <c r="H12" i="13"/>
  <c r="H18" i="13"/>
  <c r="H17" i="13" s="1"/>
  <c r="O23" i="13"/>
  <c r="P23" i="13" s="1"/>
  <c r="O38" i="13"/>
  <c r="P38" i="13" s="1"/>
  <c r="H59" i="13"/>
  <c r="H58" i="13" s="1"/>
  <c r="H57" i="13" s="1"/>
  <c r="O72" i="13"/>
  <c r="C27" i="13"/>
  <c r="O17" i="14"/>
  <c r="P17" i="14" s="1"/>
  <c r="C20" i="14"/>
  <c r="C9" i="14" s="1"/>
  <c r="C31" i="14" s="1"/>
  <c r="C33" i="14" s="1"/>
  <c r="D31" i="14"/>
  <c r="D33" i="14" s="1"/>
  <c r="J20" i="14"/>
  <c r="L50" i="13"/>
  <c r="M50" i="13"/>
  <c r="K50" i="13"/>
  <c r="O14" i="14"/>
  <c r="P14" i="14" s="1"/>
  <c r="I20" i="14"/>
  <c r="O25" i="14"/>
  <c r="P25" i="14" s="1"/>
  <c r="K20" i="14"/>
  <c r="K9" i="14" s="1"/>
  <c r="K31" i="14" s="1"/>
  <c r="K33" i="14" s="1"/>
  <c r="L20" i="14"/>
  <c r="O30" i="14"/>
  <c r="P30" i="14" s="1"/>
  <c r="I46" i="15"/>
  <c r="I45" i="15" s="1"/>
  <c r="M11" i="15"/>
  <c r="M15" i="16"/>
  <c r="M9" i="16" s="1"/>
  <c r="M31" i="16" s="1"/>
  <c r="H60" i="16"/>
  <c r="P60" i="16" s="1"/>
  <c r="L16" i="16"/>
  <c r="L15" i="16" s="1"/>
  <c r="D51" i="16"/>
  <c r="D50" i="16" s="1"/>
  <c r="D44" i="16"/>
  <c r="D66" i="16" s="1"/>
  <c r="D68" i="16" s="1"/>
  <c r="H28" i="16"/>
  <c r="H27" i="16" s="1"/>
  <c r="F15" i="16"/>
  <c r="F9" i="16" s="1"/>
  <c r="F31" i="16" s="1"/>
  <c r="F33" i="16" s="1"/>
  <c r="O26" i="16"/>
  <c r="P26" i="16" s="1"/>
  <c r="G15" i="16"/>
  <c r="G9" i="16" s="1"/>
  <c r="G31" i="16" s="1"/>
  <c r="G33" i="16" s="1"/>
  <c r="D16" i="16"/>
  <c r="D15" i="16" s="1"/>
  <c r="D9" i="16" s="1"/>
  <c r="D31" i="16" s="1"/>
  <c r="E16" i="16"/>
  <c r="E15" i="16" s="1"/>
  <c r="E9" i="16" s="1"/>
  <c r="E31" i="16" s="1"/>
  <c r="N15" i="13"/>
  <c r="O15" i="13" s="1"/>
  <c r="P15" i="13" s="1"/>
  <c r="O47" i="13"/>
  <c r="J50" i="13"/>
  <c r="O34" i="13"/>
  <c r="P34" i="13" s="1"/>
  <c r="O63" i="13"/>
  <c r="P63" i="13" s="1"/>
  <c r="N24" i="13"/>
  <c r="O24" i="13" s="1"/>
  <c r="P24" i="13" s="1"/>
  <c r="N32" i="13"/>
  <c r="O32" i="13" s="1"/>
  <c r="P32" i="13" s="1"/>
  <c r="I53" i="13"/>
  <c r="I50" i="13" s="1"/>
  <c r="N14" i="13"/>
  <c r="O14" i="13" s="1"/>
  <c r="P14" i="13" s="1"/>
  <c r="N19" i="13"/>
  <c r="N21" i="13"/>
  <c r="O21" i="13" s="1"/>
  <c r="P21" i="13" s="1"/>
  <c r="M18" i="13"/>
  <c r="M17" i="13" s="1"/>
  <c r="D27" i="13"/>
  <c r="D11" i="13" s="1"/>
  <c r="D10" i="13" s="1"/>
  <c r="D65" i="13" s="1"/>
  <c r="D73" i="13" s="1"/>
  <c r="H30" i="13"/>
  <c r="H27" i="13" s="1"/>
  <c r="N49" i="13"/>
  <c r="O55" i="13"/>
  <c r="P55" i="13" s="1"/>
  <c r="O60" i="13"/>
  <c r="P60" i="13" s="1"/>
  <c r="J18" i="13"/>
  <c r="N59" i="13"/>
  <c r="O59" i="13" s="1"/>
  <c r="P59" i="13" s="1"/>
  <c r="F11" i="15"/>
  <c r="F10" i="15" s="1"/>
  <c r="O15" i="15"/>
  <c r="P15" i="15" s="1"/>
  <c r="G10" i="15"/>
  <c r="H12" i="15"/>
  <c r="H11" i="15" s="1"/>
  <c r="H10" i="15" s="1"/>
  <c r="N31" i="15"/>
  <c r="O38" i="15"/>
  <c r="C26" i="15"/>
  <c r="C25" i="15" s="1"/>
  <c r="N12" i="15"/>
  <c r="J26" i="15"/>
  <c r="J25" i="15" s="1"/>
  <c r="H31" i="15"/>
  <c r="G34" i="15"/>
  <c r="G33" i="15" s="1"/>
  <c r="J34" i="15"/>
  <c r="J33" i="15" s="1"/>
  <c r="L45" i="15"/>
  <c r="N74" i="15"/>
  <c r="O74" i="15" s="1"/>
  <c r="C65" i="15"/>
  <c r="K90" i="15"/>
  <c r="O93" i="15"/>
  <c r="L78" i="15"/>
  <c r="D26" i="15"/>
  <c r="D25" i="15" s="1"/>
  <c r="N61" i="15"/>
  <c r="O61" i="15" s="1"/>
  <c r="N62" i="15"/>
  <c r="D11" i="15"/>
  <c r="D10" i="15" s="1"/>
  <c r="D9" i="15" s="1"/>
  <c r="D63" i="15" s="1"/>
  <c r="D89" i="15" s="1"/>
  <c r="D97" i="15" s="1"/>
  <c r="O41" i="15"/>
  <c r="L72" i="15"/>
  <c r="L69" i="15" s="1"/>
  <c r="N84" i="15"/>
  <c r="O84" i="15" s="1"/>
  <c r="H46" i="15"/>
  <c r="C11" i="15"/>
  <c r="C10" i="15" s="1"/>
  <c r="I11" i="15"/>
  <c r="N29" i="15"/>
  <c r="L26" i="15"/>
  <c r="L25" i="15" s="1"/>
  <c r="K34" i="15"/>
  <c r="K33" i="15" s="1"/>
  <c r="O44" i="15"/>
  <c r="G45" i="15"/>
  <c r="K54" i="15"/>
  <c r="O57" i="15"/>
  <c r="P57" i="15" s="1"/>
  <c r="J59" i="15"/>
  <c r="J58" i="15" s="1"/>
  <c r="N64" i="15"/>
  <c r="O64" i="15" s="1"/>
  <c r="P64" i="15" s="1"/>
  <c r="N71" i="15"/>
  <c r="N70" i="15" s="1"/>
  <c r="J75" i="15"/>
  <c r="I85" i="15"/>
  <c r="O92" i="15"/>
  <c r="P92" i="15" s="1"/>
  <c r="O13" i="15"/>
  <c r="N23" i="15"/>
  <c r="O23" i="15" s="1"/>
  <c r="P23" i="15" s="1"/>
  <c r="M26" i="15"/>
  <c r="M25" i="15" s="1"/>
  <c r="H29" i="15"/>
  <c r="F26" i="15"/>
  <c r="F25" i="15" s="1"/>
  <c r="G26" i="15"/>
  <c r="G25" i="15" s="1"/>
  <c r="C34" i="15"/>
  <c r="C33" i="15" s="1"/>
  <c r="L34" i="15"/>
  <c r="L33" i="15" s="1"/>
  <c r="J45" i="15"/>
  <c r="K46" i="15"/>
  <c r="N76" i="15"/>
  <c r="O76" i="15" s="1"/>
  <c r="N79" i="15"/>
  <c r="O79" i="15" s="1"/>
  <c r="M81" i="15"/>
  <c r="G81" i="15"/>
  <c r="N91" i="15"/>
  <c r="H78" i="15"/>
  <c r="C90" i="15"/>
  <c r="E45" i="15"/>
  <c r="H54" i="15"/>
  <c r="G72" i="15"/>
  <c r="G69" i="15" s="1"/>
  <c r="H81" i="15"/>
  <c r="M90" i="15"/>
  <c r="E11" i="15"/>
  <c r="E10" i="15" s="1"/>
  <c r="O19" i="15"/>
  <c r="I26" i="15"/>
  <c r="I25" i="15" s="1"/>
  <c r="N30" i="15"/>
  <c r="F65" i="15"/>
  <c r="N68" i="15"/>
  <c r="M72" i="15"/>
  <c r="M69" i="15" s="1"/>
  <c r="I82" i="15"/>
  <c r="L81" i="15"/>
  <c r="I75" i="15"/>
  <c r="I72" i="15" s="1"/>
  <c r="I69" i="15" s="1"/>
  <c r="M10" i="15"/>
  <c r="H30" i="15"/>
  <c r="F34" i="15"/>
  <c r="F33" i="15" s="1"/>
  <c r="O49" i="15"/>
  <c r="P49" i="15" s="1"/>
  <c r="O53" i="15"/>
  <c r="E81" i="15"/>
  <c r="E65" i="15" s="1"/>
  <c r="N83" i="15"/>
  <c r="N82" i="15" s="1"/>
  <c r="D65" i="15"/>
  <c r="N94" i="15"/>
  <c r="O94" i="15" s="1"/>
  <c r="P94" i="15" s="1"/>
  <c r="N95" i="15"/>
  <c r="O95" i="15" s="1"/>
  <c r="N96" i="15"/>
  <c r="O96" i="15" s="1"/>
  <c r="P96" i="15" s="1"/>
  <c r="H13" i="14"/>
  <c r="H10" i="14" s="1"/>
  <c r="O18" i="14"/>
  <c r="L10" i="14"/>
  <c r="G9" i="14"/>
  <c r="G31" i="14" s="1"/>
  <c r="G33" i="14" s="1"/>
  <c r="M20" i="14"/>
  <c r="M9" i="14" s="1"/>
  <c r="M31" i="14" s="1"/>
  <c r="M33" i="14" s="1"/>
  <c r="O26" i="14"/>
  <c r="O19" i="14"/>
  <c r="P19" i="14" s="1"/>
  <c r="F9" i="14"/>
  <c r="F31" i="14" s="1"/>
  <c r="F33" i="14" s="1"/>
  <c r="O15" i="14"/>
  <c r="P15" i="14" s="1"/>
  <c r="J10" i="14"/>
  <c r="J9" i="14" s="1"/>
  <c r="J31" i="14" s="1"/>
  <c r="J33" i="14" s="1"/>
  <c r="O29" i="14"/>
  <c r="P29" i="14" s="1"/>
  <c r="I27" i="13"/>
  <c r="N29" i="13"/>
  <c r="N28" i="13" s="1"/>
  <c r="N46" i="13"/>
  <c r="O46" i="13" s="1"/>
  <c r="P46" i="13" s="1"/>
  <c r="N69" i="13"/>
  <c r="O69" i="13" s="1"/>
  <c r="P69" i="13" s="1"/>
  <c r="E11" i="13"/>
  <c r="E10" i="13" s="1"/>
  <c r="E65" i="13" s="1"/>
  <c r="E73" i="13" s="1"/>
  <c r="N13" i="13"/>
  <c r="O13" i="13" s="1"/>
  <c r="P13" i="13" s="1"/>
  <c r="K17" i="13"/>
  <c r="N40" i="13"/>
  <c r="N42" i="13"/>
  <c r="O42" i="13" s="1"/>
  <c r="P42" i="13" s="1"/>
  <c r="O49" i="13"/>
  <c r="P49" i="13" s="1"/>
  <c r="O62" i="13"/>
  <c r="P62" i="13" s="1"/>
  <c r="K66" i="13"/>
  <c r="J17" i="13"/>
  <c r="N26" i="13"/>
  <c r="O26" i="13" s="1"/>
  <c r="P26" i="13" s="1"/>
  <c r="O35" i="13"/>
  <c r="P35" i="13" s="1"/>
  <c r="F11" i="13"/>
  <c r="F10" i="13" s="1"/>
  <c r="F65" i="13" s="1"/>
  <c r="F73" i="13" s="1"/>
  <c r="I18" i="13"/>
  <c r="I17" i="13" s="1"/>
  <c r="L18" i="13"/>
  <c r="L17" i="13" s="1"/>
  <c r="O33" i="13"/>
  <c r="P33" i="13" s="1"/>
  <c r="N48" i="13"/>
  <c r="O48" i="13" s="1"/>
  <c r="P48" i="13" s="1"/>
  <c r="H66" i="13"/>
  <c r="L66" i="13"/>
  <c r="J12" i="13"/>
  <c r="C11" i="13"/>
  <c r="C10" i="13" s="1"/>
  <c r="C65" i="13" s="1"/>
  <c r="C73" i="13" s="1"/>
  <c r="N20" i="13"/>
  <c r="O20" i="13" s="1"/>
  <c r="P20" i="13" s="1"/>
  <c r="N22" i="13"/>
  <c r="O22" i="13" s="1"/>
  <c r="P22" i="13" s="1"/>
  <c r="N31" i="13"/>
  <c r="N16" i="13"/>
  <c r="O16" i="13" s="1"/>
  <c r="P16" i="13" s="1"/>
  <c r="K12" i="13"/>
  <c r="L30" i="13"/>
  <c r="L27" i="13" s="1"/>
  <c r="N36" i="13"/>
  <c r="O36" i="13" s="1"/>
  <c r="P36" i="13" s="1"/>
  <c r="M39" i="13"/>
  <c r="M27" i="13" s="1"/>
  <c r="N43" i="13"/>
  <c r="O43" i="13" s="1"/>
  <c r="P43" i="13" s="1"/>
  <c r="H53" i="13"/>
  <c r="H50" i="13" s="1"/>
  <c r="N54" i="13"/>
  <c r="N53" i="13" s="1"/>
  <c r="N50" i="13" s="1"/>
  <c r="N64" i="13"/>
  <c r="O64" i="13" s="1"/>
  <c r="P64" i="13" s="1"/>
  <c r="O29" i="13"/>
  <c r="P29" i="13" s="1"/>
  <c r="N45" i="13"/>
  <c r="O45" i="13" s="1"/>
  <c r="P45" i="13" s="1"/>
  <c r="O40" i="13"/>
  <c r="P40" i="13" s="1"/>
  <c r="O51" i="13"/>
  <c r="P51" i="13" s="1"/>
  <c r="N41" i="13"/>
  <c r="O41" i="13" s="1"/>
  <c r="P41" i="13" s="1"/>
  <c r="J11" i="15"/>
  <c r="J10" i="15" s="1"/>
  <c r="O52" i="13"/>
  <c r="P52" i="13" s="1"/>
  <c r="J66" i="13"/>
  <c r="N18" i="15"/>
  <c r="K17" i="15"/>
  <c r="K16" i="15" s="1"/>
  <c r="K11" i="15" s="1"/>
  <c r="K10" i="15" s="1"/>
  <c r="N37" i="15"/>
  <c r="I36" i="15"/>
  <c r="I35" i="15" s="1"/>
  <c r="N54" i="15"/>
  <c r="O54" i="15" s="1"/>
  <c r="P54" i="15" s="1"/>
  <c r="O55" i="15"/>
  <c r="J28" i="13"/>
  <c r="K30" i="13"/>
  <c r="K27" i="13" s="1"/>
  <c r="J39" i="13"/>
  <c r="J45" i="13"/>
  <c r="O68" i="13"/>
  <c r="P68" i="13" s="1"/>
  <c r="O70" i="13"/>
  <c r="E20" i="14"/>
  <c r="E9" i="14" s="1"/>
  <c r="E31" i="14" s="1"/>
  <c r="E33" i="14" s="1"/>
  <c r="H23" i="14"/>
  <c r="H20" i="14" s="1"/>
  <c r="O24" i="14"/>
  <c r="P24" i="14" s="1"/>
  <c r="O31" i="15"/>
  <c r="N32" i="15"/>
  <c r="H34" i="15"/>
  <c r="H33" i="15" s="1"/>
  <c r="N12" i="14"/>
  <c r="I11" i="14"/>
  <c r="I10" i="14"/>
  <c r="N27" i="14"/>
  <c r="O27" i="14" s="1"/>
  <c r="P27" i="14" s="1"/>
  <c r="O28" i="14"/>
  <c r="P28" i="14" s="1"/>
  <c r="N21" i="15"/>
  <c r="I20" i="15"/>
  <c r="N22" i="15"/>
  <c r="O22" i="15" s="1"/>
  <c r="P22" i="15" s="1"/>
  <c r="N28" i="15"/>
  <c r="K26" i="15"/>
  <c r="K25" i="15" s="1"/>
  <c r="H32" i="15"/>
  <c r="M34" i="15"/>
  <c r="M33" i="15" s="1"/>
  <c r="N71" i="13"/>
  <c r="O71" i="13" s="1"/>
  <c r="P71" i="13" s="1"/>
  <c r="N24" i="15"/>
  <c r="O24" i="15" s="1"/>
  <c r="H28" i="15"/>
  <c r="E26" i="15"/>
  <c r="E25" i="15" s="1"/>
  <c r="N13" i="14"/>
  <c r="O13" i="14" s="1"/>
  <c r="P13" i="14" s="1"/>
  <c r="N22" i="14"/>
  <c r="N27" i="15"/>
  <c r="H69" i="15"/>
  <c r="H65" i="15" s="1"/>
  <c r="N40" i="15"/>
  <c r="N78" i="15"/>
  <c r="O78" i="15" s="1"/>
  <c r="P78" i="15" s="1"/>
  <c r="K81" i="15"/>
  <c r="O91" i="15"/>
  <c r="P91" i="15" s="1"/>
  <c r="E51" i="16"/>
  <c r="M46" i="15"/>
  <c r="M45" i="15" s="1"/>
  <c r="I66" i="15"/>
  <c r="N67" i="15"/>
  <c r="O67" i="15" s="1"/>
  <c r="P67" i="15" s="1"/>
  <c r="O67" i="13"/>
  <c r="P67" i="13" s="1"/>
  <c r="H45" i="15"/>
  <c r="O50" i="15"/>
  <c r="N47" i="15"/>
  <c r="M59" i="15"/>
  <c r="M58" i="15" s="1"/>
  <c r="N60" i="15"/>
  <c r="O68" i="15"/>
  <c r="H72" i="15"/>
  <c r="G52" i="16"/>
  <c r="G51" i="16" s="1"/>
  <c r="G50" i="16" s="1"/>
  <c r="I39" i="15"/>
  <c r="O62" i="15"/>
  <c r="N43" i="15"/>
  <c r="N52" i="15"/>
  <c r="N77" i="15"/>
  <c r="O77" i="15" s="1"/>
  <c r="P77" i="15" s="1"/>
  <c r="J82" i="15"/>
  <c r="J81" i="15" s="1"/>
  <c r="N87" i="15"/>
  <c r="O87" i="15" s="1"/>
  <c r="N23" i="16"/>
  <c r="O29" i="16"/>
  <c r="P29" i="16" s="1"/>
  <c r="F50" i="16"/>
  <c r="H67" i="16"/>
  <c r="I90" i="15"/>
  <c r="C17" i="16"/>
  <c r="C16" i="16" s="1"/>
  <c r="C15" i="16" s="1"/>
  <c r="N22" i="16"/>
  <c r="C63" i="16"/>
  <c r="N50" i="16"/>
  <c r="N44" i="16" s="1"/>
  <c r="N66" i="16" s="1"/>
  <c r="N88" i="15"/>
  <c r="J90" i="15"/>
  <c r="F49" i="16"/>
  <c r="F48" i="16" s="1"/>
  <c r="F47" i="16" s="1"/>
  <c r="F46" i="16" s="1"/>
  <c r="F45" i="16" s="1"/>
  <c r="L13" i="16"/>
  <c r="L12" i="16" s="1"/>
  <c r="L11" i="16" s="1"/>
  <c r="L10" i="16" s="1"/>
  <c r="C54" i="16"/>
  <c r="C13" i="16"/>
  <c r="C12" i="16" s="1"/>
  <c r="C11" i="16" s="1"/>
  <c r="C10" i="16" s="1"/>
  <c r="I15" i="16"/>
  <c r="I9" i="16" s="1"/>
  <c r="I31" i="16" s="1"/>
  <c r="E64" i="16"/>
  <c r="E63" i="16" s="1"/>
  <c r="E62" i="16" s="1"/>
  <c r="K28" i="16"/>
  <c r="K27" i="16" s="1"/>
  <c r="C57" i="16"/>
  <c r="K75" i="15"/>
  <c r="K72" i="15" s="1"/>
  <c r="K69" i="15" s="1"/>
  <c r="J78" i="15"/>
  <c r="N86" i="15"/>
  <c r="H19" i="16"/>
  <c r="H18" i="16" s="1"/>
  <c r="H17" i="16" s="1"/>
  <c r="H16" i="16" s="1"/>
  <c r="N19" i="16"/>
  <c r="F64" i="16"/>
  <c r="F63" i="16" s="1"/>
  <c r="F62" i="16" s="1"/>
  <c r="L28" i="16"/>
  <c r="L27" i="16" s="1"/>
  <c r="J70" i="15"/>
  <c r="C49" i="16"/>
  <c r="C48" i="16" s="1"/>
  <c r="C47" i="16" s="1"/>
  <c r="C46" i="16" s="1"/>
  <c r="C45" i="16" s="1"/>
  <c r="N14" i="16"/>
  <c r="C55" i="16"/>
  <c r="H55" i="16" s="1"/>
  <c r="N20" i="16"/>
  <c r="O20" i="16" s="1"/>
  <c r="P20" i="16" s="1"/>
  <c r="H24" i="16"/>
  <c r="H23" i="16" s="1"/>
  <c r="K23" i="16"/>
  <c r="K15" i="16" s="1"/>
  <c r="E59" i="16"/>
  <c r="E58" i="16" s="1"/>
  <c r="G49" i="16"/>
  <c r="G48" i="16" s="1"/>
  <c r="G47" i="16" s="1"/>
  <c r="G46" i="16" s="1"/>
  <c r="G45" i="16" s="1"/>
  <c r="C58" i="16"/>
  <c r="H61" i="16"/>
  <c r="O60" i="16" l="1"/>
  <c r="O12" i="15"/>
  <c r="P12" i="15" s="1"/>
  <c r="K65" i="15"/>
  <c r="L65" i="15"/>
  <c r="G9" i="15"/>
  <c r="G63" i="15" s="1"/>
  <c r="N58" i="13"/>
  <c r="N18" i="13"/>
  <c r="H11" i="13"/>
  <c r="H10" i="13" s="1"/>
  <c r="H65" i="13" s="1"/>
  <c r="H73" i="13" s="1"/>
  <c r="L9" i="14"/>
  <c r="L31" i="14" s="1"/>
  <c r="L33" i="14" s="1"/>
  <c r="N30" i="13"/>
  <c r="O30" i="13" s="1"/>
  <c r="P30" i="13" s="1"/>
  <c r="I11" i="13"/>
  <c r="K11" i="13"/>
  <c r="K10" i="13" s="1"/>
  <c r="K65" i="13" s="1"/>
  <c r="K73" i="13" s="1"/>
  <c r="L11" i="13"/>
  <c r="L10" i="13" s="1"/>
  <c r="L65" i="13" s="1"/>
  <c r="L73" i="13" s="1"/>
  <c r="O19" i="13"/>
  <c r="P19" i="13" s="1"/>
  <c r="M11" i="13"/>
  <c r="M10" i="13" s="1"/>
  <c r="M65" i="13" s="1"/>
  <c r="M73" i="13" s="1"/>
  <c r="I9" i="14"/>
  <c r="I31" i="14" s="1"/>
  <c r="I33" i="14" s="1"/>
  <c r="M65" i="15"/>
  <c r="I81" i="15"/>
  <c r="O83" i="15"/>
  <c r="J72" i="15"/>
  <c r="O71" i="15"/>
  <c r="J9" i="15"/>
  <c r="J63" i="15" s="1"/>
  <c r="L9" i="15"/>
  <c r="L63" i="15" s="1"/>
  <c r="M9" i="15"/>
  <c r="M63" i="15" s="1"/>
  <c r="M89" i="15" s="1"/>
  <c r="M97" i="15" s="1"/>
  <c r="K9" i="16"/>
  <c r="K31" i="16" s="1"/>
  <c r="M33" i="16"/>
  <c r="G44" i="16"/>
  <c r="G66" i="16" s="1"/>
  <c r="G68" i="16" s="1"/>
  <c r="J33" i="16"/>
  <c r="H15" i="16"/>
  <c r="H9" i="16" s="1"/>
  <c r="E33" i="16"/>
  <c r="D33" i="16"/>
  <c r="O31" i="13"/>
  <c r="P31" i="13" s="1"/>
  <c r="N39" i="13"/>
  <c r="O39" i="13" s="1"/>
  <c r="P39" i="13" s="1"/>
  <c r="N12" i="13"/>
  <c r="O12" i="13" s="1"/>
  <c r="P12" i="13" s="1"/>
  <c r="N66" i="13"/>
  <c r="O66" i="13" s="1"/>
  <c r="P66" i="13" s="1"/>
  <c r="I10" i="13"/>
  <c r="I65" i="13" s="1"/>
  <c r="I73" i="13" s="1"/>
  <c r="F9" i="15"/>
  <c r="F63" i="15" s="1"/>
  <c r="F89" i="15" s="1"/>
  <c r="F97" i="15" s="1"/>
  <c r="I10" i="15"/>
  <c r="N90" i="15"/>
  <c r="O90" i="15" s="1"/>
  <c r="P90" i="15" s="1"/>
  <c r="E9" i="15"/>
  <c r="E63" i="15" s="1"/>
  <c r="E89" i="15" s="1"/>
  <c r="E97" i="15" s="1"/>
  <c r="O32" i="15"/>
  <c r="O29" i="15"/>
  <c r="O30" i="15"/>
  <c r="G65" i="15"/>
  <c r="K45" i="15"/>
  <c r="K9" i="15" s="1"/>
  <c r="K63" i="15" s="1"/>
  <c r="K89" i="15" s="1"/>
  <c r="K97" i="15" s="1"/>
  <c r="C9" i="15"/>
  <c r="C63" i="15" s="1"/>
  <c r="C89" i="15" s="1"/>
  <c r="C97" i="15" s="1"/>
  <c r="I65" i="15"/>
  <c r="H26" i="15"/>
  <c r="H9" i="14"/>
  <c r="H31" i="14" s="1"/>
  <c r="H33" i="14" s="1"/>
  <c r="O53" i="13"/>
  <c r="P53" i="13" s="1"/>
  <c r="O54" i="13"/>
  <c r="P54" i="13" s="1"/>
  <c r="I33" i="16"/>
  <c r="K33" i="16"/>
  <c r="N51" i="15"/>
  <c r="O51" i="15" s="1"/>
  <c r="P51" i="15" s="1"/>
  <c r="O52" i="15"/>
  <c r="P52" i="15" s="1"/>
  <c r="J69" i="15"/>
  <c r="J65" i="15" s="1"/>
  <c r="O86" i="15"/>
  <c r="N85" i="15"/>
  <c r="O85" i="15" s="1"/>
  <c r="O88" i="15"/>
  <c r="P88" i="15" s="1"/>
  <c r="O23" i="16"/>
  <c r="P23" i="16" s="1"/>
  <c r="O43" i="15"/>
  <c r="P43" i="15" s="1"/>
  <c r="N42" i="15"/>
  <c r="O42" i="15" s="1"/>
  <c r="P42" i="15" s="1"/>
  <c r="O82" i="15"/>
  <c r="N28" i="16"/>
  <c r="N11" i="14"/>
  <c r="O12" i="14"/>
  <c r="P12" i="14" s="1"/>
  <c r="C9" i="16"/>
  <c r="C31" i="16" s="1"/>
  <c r="O24" i="16"/>
  <c r="P24" i="16" s="1"/>
  <c r="O47" i="15"/>
  <c r="P47" i="15" s="1"/>
  <c r="E50" i="16"/>
  <c r="E44" i="16" s="1"/>
  <c r="E66" i="16" s="1"/>
  <c r="E68" i="16" s="1"/>
  <c r="N26" i="15"/>
  <c r="O27" i="15"/>
  <c r="P27" i="15" s="1"/>
  <c r="H25" i="15"/>
  <c r="H9" i="15" s="1"/>
  <c r="H63" i="15" s="1"/>
  <c r="H89" i="15" s="1"/>
  <c r="H97" i="15" s="1"/>
  <c r="I34" i="15"/>
  <c r="I33" i="15" s="1"/>
  <c r="I9" i="15" s="1"/>
  <c r="I63" i="15" s="1"/>
  <c r="H59" i="16"/>
  <c r="H54" i="16"/>
  <c r="C53" i="16"/>
  <c r="C52" i="16" s="1"/>
  <c r="O67" i="16"/>
  <c r="N66" i="15"/>
  <c r="N21" i="14"/>
  <c r="N20" i="14" s="1"/>
  <c r="O20" i="14" s="1"/>
  <c r="P20" i="14" s="1"/>
  <c r="O22" i="14"/>
  <c r="O28" i="15"/>
  <c r="J27" i="13"/>
  <c r="J11" i="13" s="1"/>
  <c r="J10" i="13" s="1"/>
  <c r="J65" i="13" s="1"/>
  <c r="J73" i="13" s="1"/>
  <c r="N36" i="15"/>
  <c r="O37" i="15"/>
  <c r="P37" i="15" s="1"/>
  <c r="O23" i="14"/>
  <c r="P23" i="14" s="1"/>
  <c r="N57" i="13"/>
  <c r="O57" i="13" s="1"/>
  <c r="P57" i="13" s="1"/>
  <c r="O58" i="13"/>
  <c r="P58" i="13" s="1"/>
  <c r="P55" i="16"/>
  <c r="O55" i="16"/>
  <c r="C56" i="16"/>
  <c r="H57" i="16"/>
  <c r="L9" i="16"/>
  <c r="L31" i="16" s="1"/>
  <c r="L33" i="16" s="1"/>
  <c r="H64" i="16"/>
  <c r="O66" i="15"/>
  <c r="P66" i="15" s="1"/>
  <c r="P68" i="15"/>
  <c r="N39" i="15"/>
  <c r="O39" i="15" s="1"/>
  <c r="P39" i="15" s="1"/>
  <c r="O40" i="15"/>
  <c r="P40" i="15" s="1"/>
  <c r="O50" i="13"/>
  <c r="P50" i="13" s="1"/>
  <c r="O28" i="13"/>
  <c r="P28" i="13" s="1"/>
  <c r="N21" i="16"/>
  <c r="O21" i="16" s="1"/>
  <c r="P21" i="16" s="1"/>
  <c r="O22" i="16"/>
  <c r="P22" i="16" s="1"/>
  <c r="N20" i="15"/>
  <c r="O20" i="15" s="1"/>
  <c r="P20" i="15" s="1"/>
  <c r="O21" i="15"/>
  <c r="P21" i="15" s="1"/>
  <c r="P61" i="16"/>
  <c r="O61" i="16"/>
  <c r="O14" i="16"/>
  <c r="P14" i="16" s="1"/>
  <c r="N13" i="16"/>
  <c r="H49" i="16"/>
  <c r="N18" i="16"/>
  <c r="O19" i="16"/>
  <c r="P19" i="16" s="1"/>
  <c r="F44" i="16"/>
  <c r="F66" i="16" s="1"/>
  <c r="F68" i="16" s="1"/>
  <c r="H63" i="16"/>
  <c r="C62" i="16"/>
  <c r="O60" i="15"/>
  <c r="P60" i="15" s="1"/>
  <c r="N59" i="15"/>
  <c r="N75" i="15"/>
  <c r="O70" i="15"/>
  <c r="O18" i="15"/>
  <c r="P18" i="15" s="1"/>
  <c r="N17" i="15"/>
  <c r="N17" i="13"/>
  <c r="O17" i="13" s="1"/>
  <c r="P17" i="13" s="1"/>
  <c r="O18" i="13"/>
  <c r="P18" i="13" s="1"/>
  <c r="L89" i="15" l="1"/>
  <c r="L97" i="15" s="1"/>
  <c r="N46" i="15"/>
  <c r="G89" i="15"/>
  <c r="G97" i="15" s="1"/>
  <c r="N27" i="13"/>
  <c r="O27" i="13" s="1"/>
  <c r="P27" i="13" s="1"/>
  <c r="N81" i="15"/>
  <c r="O81" i="15" s="1"/>
  <c r="J89" i="15"/>
  <c r="J97" i="15" s="1"/>
  <c r="I89" i="15"/>
  <c r="I97" i="15" s="1"/>
  <c r="N11" i="13"/>
  <c r="N10" i="13" s="1"/>
  <c r="N12" i="16"/>
  <c r="O13" i="16"/>
  <c r="P13" i="16" s="1"/>
  <c r="H56" i="16"/>
  <c r="O57" i="16"/>
  <c r="P57" i="16"/>
  <c r="N27" i="16"/>
  <c r="O27" i="16" s="1"/>
  <c r="P27" i="16" s="1"/>
  <c r="O28" i="16"/>
  <c r="P28" i="16" s="1"/>
  <c r="N16" i="15"/>
  <c r="O17" i="15"/>
  <c r="P17" i="15" s="1"/>
  <c r="O63" i="16"/>
  <c r="H62" i="16"/>
  <c r="P63" i="16"/>
  <c r="C51" i="16"/>
  <c r="C50" i="16" s="1"/>
  <c r="C44" i="16" s="1"/>
  <c r="C66" i="16" s="1"/>
  <c r="C68" i="16" s="1"/>
  <c r="H48" i="16"/>
  <c r="P49" i="16"/>
  <c r="O49" i="16"/>
  <c r="O36" i="15"/>
  <c r="P36" i="15" s="1"/>
  <c r="N35" i="15"/>
  <c r="O11" i="14"/>
  <c r="P11" i="14" s="1"/>
  <c r="N10" i="14"/>
  <c r="O21" i="14"/>
  <c r="P21" i="14" s="1"/>
  <c r="P22" i="14"/>
  <c r="H53" i="16"/>
  <c r="O54" i="16"/>
  <c r="C33" i="16"/>
  <c r="H31" i="16"/>
  <c r="N45" i="15"/>
  <c r="O45" i="15" s="1"/>
  <c r="P45" i="15" s="1"/>
  <c r="O46" i="15"/>
  <c r="P46" i="15" s="1"/>
  <c r="O75" i="15"/>
  <c r="P75" i="15" s="1"/>
  <c r="N72" i="15"/>
  <c r="P59" i="16"/>
  <c r="O59" i="16"/>
  <c r="H58" i="16"/>
  <c r="O26" i="15"/>
  <c r="P26" i="15" s="1"/>
  <c r="N25" i="15"/>
  <c r="O25" i="15" s="1"/>
  <c r="P25" i="15" s="1"/>
  <c r="N58" i="15"/>
  <c r="O59" i="15"/>
  <c r="P59" i="15" s="1"/>
  <c r="O18" i="16"/>
  <c r="P18" i="16" s="1"/>
  <c r="N17" i="16"/>
  <c r="P64" i="16"/>
  <c r="O64" i="16"/>
  <c r="O11" i="13" l="1"/>
  <c r="P11" i="13" s="1"/>
  <c r="N16" i="16"/>
  <c r="O17" i="16"/>
  <c r="P17" i="16" s="1"/>
  <c r="O72" i="15"/>
  <c r="P72" i="15" s="1"/>
  <c r="N69" i="15"/>
  <c r="P58" i="16"/>
  <c r="O58" i="16"/>
  <c r="H33" i="16"/>
  <c r="N9" i="14"/>
  <c r="O10" i="14"/>
  <c r="P10" i="14" s="1"/>
  <c r="P48" i="16"/>
  <c r="O48" i="16"/>
  <c r="H47" i="16"/>
  <c r="N65" i="13"/>
  <c r="O10" i="13"/>
  <c r="P10" i="13" s="1"/>
  <c r="O56" i="16"/>
  <c r="P56" i="16"/>
  <c r="N34" i="15"/>
  <c r="O35" i="15"/>
  <c r="P35" i="15" s="1"/>
  <c r="O16" i="15"/>
  <c r="P16" i="15" s="1"/>
  <c r="N11" i="15"/>
  <c r="O58" i="15"/>
  <c r="P58" i="15" s="1"/>
  <c r="O53" i="16"/>
  <c r="H52" i="16"/>
  <c r="P62" i="16"/>
  <c r="O62" i="16"/>
  <c r="O12" i="16"/>
  <c r="P12" i="16" s="1"/>
  <c r="N11" i="16"/>
  <c r="N10" i="16" l="1"/>
  <c r="O11" i="16"/>
  <c r="P11" i="16" s="1"/>
  <c r="O34" i="15"/>
  <c r="P34" i="15" s="1"/>
  <c r="N33" i="15"/>
  <c r="O33" i="15" s="1"/>
  <c r="P33" i="15" s="1"/>
  <c r="O69" i="15"/>
  <c r="P69" i="15" s="1"/>
  <c r="N65" i="15"/>
  <c r="O9" i="14"/>
  <c r="P9" i="14" s="1"/>
  <c r="N31" i="14"/>
  <c r="O11" i="15"/>
  <c r="P11" i="15" s="1"/>
  <c r="N10" i="15"/>
  <c r="O65" i="13"/>
  <c r="P65" i="13" s="1"/>
  <c r="N73" i="13"/>
  <c r="O73" i="13" s="1"/>
  <c r="P73" i="13" s="1"/>
  <c r="P52" i="16"/>
  <c r="O52" i="16"/>
  <c r="H51" i="16"/>
  <c r="P47" i="16"/>
  <c r="O47" i="16"/>
  <c r="H46" i="16"/>
  <c r="N15" i="16"/>
  <c r="O15" i="16" s="1"/>
  <c r="P15" i="16" s="1"/>
  <c r="O16" i="16"/>
  <c r="P16" i="16" s="1"/>
  <c r="O65" i="15" l="1"/>
  <c r="P65" i="15" s="1"/>
  <c r="N9" i="15"/>
  <c r="O10" i="15"/>
  <c r="P10" i="15" s="1"/>
  <c r="H45" i="16"/>
  <c r="O46" i="16"/>
  <c r="P46" i="16"/>
  <c r="O31" i="14"/>
  <c r="P31" i="14" s="1"/>
  <c r="N33" i="14"/>
  <c r="O33" i="14" s="1"/>
  <c r="P33" i="14" s="1"/>
  <c r="H50" i="16"/>
  <c r="P51" i="16"/>
  <c r="O51" i="16"/>
  <c r="N9" i="16"/>
  <c r="O10" i="16"/>
  <c r="P10" i="16" s="1"/>
  <c r="O50" i="16" l="1"/>
  <c r="P50" i="16"/>
  <c r="H44" i="16"/>
  <c r="P45" i="16"/>
  <c r="O45" i="16"/>
  <c r="O9" i="15"/>
  <c r="P9" i="15" s="1"/>
  <c r="N63" i="15"/>
  <c r="O9" i="16"/>
  <c r="P9" i="16" s="1"/>
  <c r="N31" i="16"/>
  <c r="O98" i="15" l="1"/>
  <c r="P98" i="15" s="1"/>
  <c r="O31" i="16"/>
  <c r="P31" i="16" s="1"/>
  <c r="N33" i="16"/>
  <c r="O33" i="16" s="1"/>
  <c r="P33" i="16" s="1"/>
  <c r="H66" i="16"/>
  <c r="P44" i="16"/>
  <c r="O44" i="16"/>
  <c r="O63" i="15"/>
  <c r="P63" i="15" s="1"/>
  <c r="N89" i="15"/>
  <c r="P66" i="16" l="1"/>
  <c r="O66" i="16"/>
  <c r="H68" i="16"/>
  <c r="O89" i="15"/>
  <c r="P89" i="15" s="1"/>
  <c r="N97" i="15"/>
  <c r="O97" i="15" s="1"/>
  <c r="P97" i="15" s="1"/>
  <c r="P68" i="16" l="1"/>
  <c r="O68" i="16"/>
</calcChain>
</file>

<file path=xl/sharedStrings.xml><?xml version="1.0" encoding="utf-8"?>
<sst xmlns="http://schemas.openxmlformats.org/spreadsheetml/2006/main" count="343" uniqueCount="193">
  <si>
    <t xml:space="preserve"> CUADRO No.2</t>
  </si>
  <si>
    <t>INGRESOS FISCALES COMPARADOS POR PARTIDAS, DIRECCION GENERAL DE IMPUESTOS INTERNOS</t>
  </si>
  <si>
    <t xml:space="preserve">(En millones RD$) </t>
  </si>
  <si>
    <t>PARTIDAS</t>
  </si>
  <si>
    <t>VARIACION</t>
  </si>
  <si>
    <t>ENERO</t>
  </si>
  <si>
    <t>FEBRERO</t>
  </si>
  <si>
    <t>Abs.</t>
  </si>
  <si>
    <t>%</t>
  </si>
  <si>
    <t>A) INGRESOS CORRIENTES</t>
  </si>
  <si>
    <t>I) IMPUESTOS</t>
  </si>
  <si>
    <t>1) IMPUESTOS SOBRE LOS INGRESOS</t>
  </si>
  <si>
    <t>- Impuestos Sobre la Renta de las Personas</t>
  </si>
  <si>
    <t>- Impuestos Sobre Los Ingresos de las Empresas</t>
  </si>
  <si>
    <t xml:space="preserve">- Impuestos sobre los Ingresos Aplicados sin Distinción de Persona </t>
  </si>
  <si>
    <t>- Accesorios sobre los Impuestos a  los Ingresos</t>
  </si>
  <si>
    <t>2)  IMPUESTOS SOBRE LA PROPIEDAD</t>
  </si>
  <si>
    <t>- Impuestos sobre la Propiedad y Transacciones Financieras y de Capital</t>
  </si>
  <si>
    <t>- Impuesto a la Propiedad Inmobiliaria (IPI) (Impuesto a las Viviendas Suntuarias IVSS)</t>
  </si>
  <si>
    <t>- Impuestos sobre Activos</t>
  </si>
  <si>
    <t>- Impuesto sobre Operaciones Inmobiliarias</t>
  </si>
  <si>
    <t>- Impuestos sobre Transferencias de Bienes Muebles</t>
  </si>
  <si>
    <t>- Impuesto sobre las Sucesiones y Donaciones</t>
  </si>
  <si>
    <t>- Impuesto sobre Cheques</t>
  </si>
  <si>
    <t>- Otros</t>
  </si>
  <si>
    <t>-  Accesorios sobre la Propiedad</t>
  </si>
  <si>
    <t>3) IMPUESTOS INTERNOS SOBRE MERCANCIAS Y SERVICIOS</t>
  </si>
  <si>
    <t>- Impuestos sobre los Bienes y Servicios</t>
  </si>
  <si>
    <t>- Impuestos Transferencias de Bienes Industrializados y Servicios</t>
  </si>
  <si>
    <t>- Impuestos Adicionales y Selectivos sobre Bienes y Servicios</t>
  </si>
  <si>
    <t>- Impuesto específico sobre los hidrocarburos, Ley No. 112-00</t>
  </si>
  <si>
    <t>- Impuesto selectivo Ad Valorem sobre hidrocarburos, Ley No.557-05</t>
  </si>
  <si>
    <t>- Impuestos Selectivos a Productos Derivados del Alcohol</t>
  </si>
  <si>
    <t>- Impuesto Selectivo a las Cervezas</t>
  </si>
  <si>
    <t>- Impuesto Selectivo al Tabaco y los Cigarrillos</t>
  </si>
  <si>
    <t>- Impuestos Selectivo a las Telecomunicaciones</t>
  </si>
  <si>
    <t>- Impuestos Selectivo a los Seguros</t>
  </si>
  <si>
    <t xml:space="preserve"> - Impuestos Sobre el Uso de Bienes y Licencias</t>
  </si>
  <si>
    <t>- 17% Registro de Propiedad de vehículo</t>
  </si>
  <si>
    <t>- Derecho de Circulación Vehículos de Motor</t>
  </si>
  <si>
    <t>- Imp.especifico Bancas de Apuestas de Loteria</t>
  </si>
  <si>
    <t xml:space="preserve">- Imp.especifico Bancas de Apuestas  deportivas  </t>
  </si>
  <si>
    <t>- Accesorios sobre Impuestos Internos a  Mercancías y  Servicios</t>
  </si>
  <si>
    <t>4) IMPUESTOS SOBRE EL COMERCIO Y LAS TRANSACCIONES/COMERCIO EXTERIOR</t>
  </si>
  <si>
    <t>- Salida de Pasajeros al Exterior por Aeropuertos</t>
  </si>
  <si>
    <t>5) IMPUESTOS ECOLOGICOS</t>
  </si>
  <si>
    <t>6)  IMPUESTOS DIVERSOS</t>
  </si>
  <si>
    <t>II) INGRESOS POR CONTRAPRESTACION</t>
  </si>
  <si>
    <t>- Ventas de Bienes y Servicios</t>
  </si>
  <si>
    <t>- Ventas de Mercancías del Estado</t>
  </si>
  <si>
    <t>- Ventas Servicios del Estado</t>
  </si>
  <si>
    <t>- Tasas</t>
  </si>
  <si>
    <t>- Tarjetas de Turismo</t>
  </si>
  <si>
    <t>- Derechos Administrativos</t>
  </si>
  <si>
    <t>III) OTROS INGRESOS</t>
  </si>
  <si>
    <t>- Rentas de la Propiedad</t>
  </si>
  <si>
    <t>- Arriendo de Activos Tangibles No Producidos</t>
  </si>
  <si>
    <t>- Regalia neta por fundicion- RNF</t>
  </si>
  <si>
    <t>- Multas y Sanciones</t>
  </si>
  <si>
    <t>- Ingresos Diversos</t>
  </si>
  <si>
    <t>-Ingresos por diferencial del gas licuado de petróleo</t>
  </si>
  <si>
    <t xml:space="preserve">   TOTAL </t>
  </si>
  <si>
    <t>Otros Ingresos:</t>
  </si>
  <si>
    <t xml:space="preserve"> % Plan de construcciones (Ley 6-86) -Fondo Pensiones Trabajadores de la Construcción</t>
  </si>
  <si>
    <t xml:space="preserve">Fianzas Judiciales y depósitos en consignación </t>
  </si>
  <si>
    <t>Fondo de contribución especial para la gestión integral de residuos</t>
  </si>
  <si>
    <t>Devolución impuesto selectivo al consumo de combustibles</t>
  </si>
  <si>
    <t>Venta de Sellos Especiales para el Colegio de Abogados</t>
  </si>
  <si>
    <t xml:space="preserve">Fondo para Registro y Devolución de los Depositos en excesos en la Cuenta Unica del Tesoro </t>
  </si>
  <si>
    <t>TOTAL DE INGRESOS REPORTADOS EN EL SIGEF</t>
  </si>
  <si>
    <t xml:space="preserve">NOTAS: </t>
  </si>
  <si>
    <t xml:space="preserve">(1) Cifras sujetas a rectificación.  Incluye los dólares convertidos a la tasa oficial. </t>
  </si>
  <si>
    <t xml:space="preserve">     Excluye los Depósitos a Cargo del Estado, Fondos Especiales y de Terceros  y los depósitos en exceso de la recaudadora., </t>
  </si>
  <si>
    <t>Las informaciones presentadas difieren de las presentadas en  Portal de Transparencia Fiscal,  ya que solo incluyen los ingresos presupuestarios.</t>
  </si>
  <si>
    <t>INGRESOS FISCALES COMPARADOS POR PARTIDAS, DIRECCION GENERAL DE ADUANAS</t>
  </si>
  <si>
    <t>1) IMPUESTOS INTERNOS SOBRE MERCANCIAS Y SERVICIOS</t>
  </si>
  <si>
    <t>- Impuesto Selectivo a las demás Mercancías</t>
  </si>
  <si>
    <t>- Impuesto adicional de RD$2.0 al consumo de gasoil y gasolina premium-regular</t>
  </si>
  <si>
    <t>2) IMPUESTOS SOBRE EL COMERCIO Y LAS TRANSACCIONES COMERCIO EXTERIOR</t>
  </si>
  <si>
    <t>- Impuestos sobre las Importaciones</t>
  </si>
  <si>
    <t>- Impuestos Arancelarios</t>
  </si>
  <si>
    <t>- Otros Impuestos sobre el Comercio Exterior</t>
  </si>
  <si>
    <t>- Salida de Pasajeros por la Región Fronteriza</t>
  </si>
  <si>
    <t>II) TRANFERENCIAS CORRIENTES</t>
  </si>
  <si>
    <t>III) INGRESOS POR CONTRAPRESTACION</t>
  </si>
  <si>
    <t>IV) OTROS INGRESOS</t>
  </si>
  <si>
    <t>TOTAL</t>
  </si>
  <si>
    <t xml:space="preserve">Fondo para Registro y Devolución de los Depósitos en excesos en la Cuenta Única del Tesoro </t>
  </si>
  <si>
    <t xml:space="preserve">     Excluye los depósitos en exceso de la DGA.</t>
  </si>
  <si>
    <t xml:space="preserve"> INGRESOS FISCALES COMPARADOS  POR PARTIDAS, TESORERÍA NACIONAL</t>
  </si>
  <si>
    <t>(En millones de RD$)</t>
  </si>
  <si>
    <t>- Impuesto para Contribuir al Desarrollo de las Telecomunicaciones</t>
  </si>
  <si>
    <t>- Fondo de Contribución al Desarrollo de las Telecomunicaciones (2127)</t>
  </si>
  <si>
    <t>- Impuesto por uso de servicio de las telecomunicaciones para el sistema de emergencia 9-1-1</t>
  </si>
  <si>
    <t>- Impuestos Sobre el Uso de Bienes y Licencias</t>
  </si>
  <si>
    <t>- Licencias para Portar Armas de Fuego</t>
  </si>
  <si>
    <t>Fondo General</t>
  </si>
  <si>
    <t>2) IMPUESTOS SOBRE EL COMERCIO Y LAS TRANSACCIONES/COMERCIO EXTERIOR</t>
  </si>
  <si>
    <t>- Derechos Consulares</t>
  </si>
  <si>
    <t>II) CONTRIBUCIONES SOCIALES</t>
  </si>
  <si>
    <t>- Contribución Social</t>
  </si>
  <si>
    <t>- Contribuciones varias</t>
  </si>
  <si>
    <t xml:space="preserve">III) TRANSFERENCIAS </t>
  </si>
  <si>
    <t>- Transferencias Corrientes</t>
  </si>
  <si>
    <t xml:space="preserve"> -Del Sector Privado Interno</t>
  </si>
  <si>
    <t>- Del Gobierno Central</t>
  </si>
  <si>
    <t>- De Instituciones  Públicas Descentralizadas o Autónomas</t>
  </si>
  <si>
    <t>- De instituciones públicas de la seguridad social</t>
  </si>
  <si>
    <t xml:space="preserve">- De empresas públicas no financieras </t>
  </si>
  <si>
    <t xml:space="preserve">- De Instituciones Públicas Financieras No Monetarias </t>
  </si>
  <si>
    <t>IV) INGRESOS POR CONTRAPRESTACION</t>
  </si>
  <si>
    <t>- PROMESE</t>
  </si>
  <si>
    <t>- Fondo General</t>
  </si>
  <si>
    <t>- Otras Ventas</t>
  </si>
  <si>
    <t>- Otras Ventas de Servicios del Gobierno Central</t>
  </si>
  <si>
    <t>- Expedición y Renovación de Pasaportes</t>
  </si>
  <si>
    <t>V) OTROS INGRESOS</t>
  </si>
  <si>
    <t xml:space="preserve"> - Rentas de Propiedad</t>
  </si>
  <si>
    <t>- Dividendos por Inversiones Empresariales</t>
  </si>
  <si>
    <t>- Dividendos Banco de Reservas</t>
  </si>
  <si>
    <t>- Dividendosde Punta Ctalina</t>
  </si>
  <si>
    <t xml:space="preserve">- Otros Dividendos </t>
  </si>
  <si>
    <t xml:space="preserve">- Intereses </t>
  </si>
  <si>
    <t>- Intereses por Colocación de Inversiones Financieras</t>
  </si>
  <si>
    <t>-2124 Fondo de Estabilización y Compensación de los Precios de los Cmbustibles (FECOPECO)</t>
  </si>
  <si>
    <t>- 2156-Fondo Especial de Bienes Decomisados y Extinguidos (FEBIDE) (LEY NO.60-23)</t>
  </si>
  <si>
    <t>B)  INGRESOS DE CAPITAL</t>
  </si>
  <si>
    <t>- Ventas de Activos No Financieros</t>
  </si>
  <si>
    <t>- Venta de  Activos Fijos</t>
  </si>
  <si>
    <t>- Ventas de Activos Intangibles</t>
  </si>
  <si>
    <t>- Transferencias Capital</t>
  </si>
  <si>
    <t xml:space="preserve">TOTAL </t>
  </si>
  <si>
    <t>DONACIONES</t>
  </si>
  <si>
    <t>FUENTES FINANCIERAS</t>
  </si>
  <si>
    <t>Disminición de Activos Financieros</t>
  </si>
  <si>
    <t xml:space="preserve"> -Disminución de documentos por cobrar de largo plazo</t>
  </si>
  <si>
    <t>- Recuperación de Prestamos Internos</t>
  </si>
  <si>
    <t>Incremento de Pasivos Financieros</t>
  </si>
  <si>
    <t>Incremento de Pasivos Corrientes</t>
  </si>
  <si>
    <t xml:space="preserve">- Obtención de Préstamos Internos a Corto Plazo </t>
  </si>
  <si>
    <t>Incremento de Pasivos No Corrientes</t>
  </si>
  <si>
    <t>Incremento de documentos por pagar Externo de largo plazo</t>
  </si>
  <si>
    <t>Incremento de cuentas por pagar Externas de largo plazo</t>
  </si>
  <si>
    <t>-</t>
  </si>
  <si>
    <t>Colocación de Títulos, Valores de la Deuda Pública a Largo Plazo</t>
  </si>
  <si>
    <t>- De la Deuda Pública Interna  a Largo Plazo</t>
  </si>
  <si>
    <t>- De la Deuda Pública Externa  a Largo Plazo</t>
  </si>
  <si>
    <t>Obtención de Préstamos de la Deuda Pública a Largo Plazo</t>
  </si>
  <si>
    <t>- De la Deuda Pública Interna a Largo Plazo</t>
  </si>
  <si>
    <t>- De la Deuda Pública Externa a Largo Plazo</t>
  </si>
  <si>
    <t>Importes a devengar por primas en colocaciones de títulos valores</t>
  </si>
  <si>
    <t>- Primas por colocación de títulos valores internos y externos de largo plazo</t>
  </si>
  <si>
    <t>- valores internos</t>
  </si>
  <si>
    <t>-  valores externos</t>
  </si>
  <si>
    <t>- Intereses corridos internos y externos de largo plazo</t>
  </si>
  <si>
    <t xml:space="preserve">- títulos internos </t>
  </si>
  <si>
    <t>- títulos externos</t>
  </si>
  <si>
    <t xml:space="preserve"> Incremento de disponibilidades (Reintegros de cheques de periodos anteriores y devolución de recursos a la CUT años anteriores)</t>
  </si>
  <si>
    <t xml:space="preserve">INFOTEP </t>
  </si>
  <si>
    <t>Plan de construcciones (Ley 6-86) -Fondo Pensiones Trabajadores de la Construcción</t>
  </si>
  <si>
    <t>Patrimonio Público Recuperado</t>
  </si>
  <si>
    <t>Devolución de Recursos a empleados por Retenciones Excesivas por TSS.</t>
  </si>
  <si>
    <t>Ingresos de la CUT No Presupuestaria</t>
  </si>
  <si>
    <t>Ingresos de las Inst. Centralizadas en la CUT Presupuestaria</t>
  </si>
  <si>
    <t xml:space="preserve">(1) Cifras sujetas a rectificación.  Incluye los dólares convertidos a la tasa oficial.  </t>
  </si>
  <si>
    <t xml:space="preserve">     Excluye los Depósitos a Cargo del Estado, Fondos Especiales y de Terceros, ingresos de las instituciones centralizadas en la CUT no presupuestaria y los depósitos en exceso de las recaudadoras. </t>
  </si>
  <si>
    <t xml:space="preserve">Las informaciones presentadas difieren de las presentadas en  Portal de Transparencia Fiscal,  ya que solo incluyen los ingresos presupuestarios. </t>
  </si>
  <si>
    <t xml:space="preserve"> INGRESOS FISCALES COMPARADOS  POR PARTIDAS, RECAUDACIONES DIRECTAS DE LAS INSTITUCIONES CENTRALIZADAS EN LA CUT</t>
  </si>
  <si>
    <t>- Recursos de Captación Directa del Ministerio de Interior y Policia</t>
  </si>
  <si>
    <t>- Recursos de captación directa del programa PROMESE CAL ( D. No. 308-97)</t>
  </si>
  <si>
    <t>- Ingresos de las Inst. Centralizadas en mercancías en la CUT</t>
  </si>
  <si>
    <t>- Ingresos de las Inst. Centralizadas en Servicios en la CUT</t>
  </si>
  <si>
    <t xml:space="preserve"> - Recursos de Captación Directa para el Fomento y Desarrollo del Gas Natural en el Parque vehicular</t>
  </si>
  <si>
    <t>- Recursos de Captación Directa por Prestación de Servicios (MIVHED), Ley No.160-21</t>
  </si>
  <si>
    <t xml:space="preserve">- Otros registros contratos y cobros </t>
  </si>
  <si>
    <t>- Recursos de Captación Directa de la Procuradoria General de la República ( multas de tránsito)</t>
  </si>
  <si>
    <t xml:space="preserve"> Incremento de disponibilidades (devolución de recursos a la CUT años anteriores)</t>
  </si>
  <si>
    <t>PRESUPUESTO 2026</t>
  </si>
  <si>
    <t>Diferencia</t>
  </si>
  <si>
    <t>Recursos de Captación Directa de la Procuradoria General de la República ( multas de tránsito)</t>
  </si>
  <si>
    <t>MARZO</t>
  </si>
  <si>
    <t>FUENTE: Elaborado por la Direción de Política Tributaria (DPT) del Viceministerio de Política Fiscal del Ministerio de Hacienda y Economía, con los datos del Sistema Integrado de Gestión Financiera (SIGEF).</t>
  </si>
  <si>
    <t xml:space="preserve"> CUADRO No.1</t>
  </si>
  <si>
    <t>CUADRO No.3</t>
  </si>
  <si>
    <t>ABRIL</t>
  </si>
  <si>
    <t>CUADRO No.4</t>
  </si>
  <si>
    <t>ENERO-MAYO   2026/2025</t>
  </si>
  <si>
    <t>MAYO</t>
  </si>
  <si>
    <t>ENERO-MAYO 2026/2025</t>
  </si>
  <si>
    <t>ENERO-MAYO  2026/2025</t>
  </si>
  <si>
    <t>ENERO-MAYO 2025/2026</t>
  </si>
  <si>
    <t>ENERO - MAYO 2026/ PRESUPUESTO 2026</t>
  </si>
  <si>
    <t>DIRECCIÓN DE POLÍTICA TRIBUTARIA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</si>
</sst>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_);\(#,##0.0\)"/>
    <numFmt numFmtId="165" formatCode="_(* #,##0.0_);_(* \(#,##0.0\);_(* &quot;-&quot;??_);_(@_)"/>
    <numFmt numFmtId="166" formatCode="#,##0.0"/>
    <numFmt numFmtId="167" formatCode="#,##0.0000_);\(#,##0.0000\)"/>
    <numFmt numFmtId="168" formatCode="_(* #,##0_);_(* \(#,##0\);_(* &quot;-&quot;??_);_(@_)"/>
  </numFmts>
  <fonts count="40">
    <font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i/>
      <sz val="12"/>
      <color indexed="8"/>
      <name val="Gotham"/>
    </font>
    <font>
      <b/>
      <sz val="12"/>
      <color indexed="8"/>
      <name val="Gotham"/>
    </font>
    <font>
      <sz val="12"/>
      <name val="Gotham"/>
    </font>
    <font>
      <i/>
      <sz val="11"/>
      <color indexed="8"/>
      <name val="Gotham"/>
    </font>
    <font>
      <b/>
      <sz val="10"/>
      <color theme="0"/>
      <name val="Gotham"/>
    </font>
    <font>
      <b/>
      <sz val="10"/>
      <color indexed="8"/>
      <name val="Gotham"/>
    </font>
    <font>
      <sz val="12"/>
      <name val="Courier"/>
      <family val="3"/>
    </font>
    <font>
      <sz val="10"/>
      <color indexed="8"/>
      <name val="Gotham"/>
    </font>
    <font>
      <sz val="10"/>
      <color theme="1"/>
      <name val="Gotham"/>
    </font>
    <font>
      <sz val="10"/>
      <color theme="1"/>
      <name val="Arial"/>
      <family val="2"/>
    </font>
    <font>
      <sz val="10"/>
      <name val="Gotham"/>
    </font>
    <font>
      <b/>
      <sz val="10"/>
      <name val="Gotham"/>
    </font>
    <font>
      <b/>
      <sz val="10"/>
      <name val="Arial"/>
      <family val="2"/>
    </font>
    <font>
      <b/>
      <sz val="8"/>
      <name val="Gotham"/>
    </font>
    <font>
      <b/>
      <sz val="9"/>
      <color indexed="8"/>
      <name val="Gotham"/>
    </font>
    <font>
      <sz val="8"/>
      <color indexed="8"/>
      <name val="Gotham"/>
    </font>
    <font>
      <sz val="8"/>
      <name val="Arial"/>
      <family val="2"/>
    </font>
    <font>
      <sz val="11"/>
      <color indexed="8"/>
      <name val="Calibri"/>
      <family val="2"/>
      <scheme val="minor"/>
    </font>
    <font>
      <sz val="9"/>
      <color indexed="8"/>
      <name val="Calibri"/>
      <family val="2"/>
    </font>
    <font>
      <sz val="8"/>
      <name val="Gotham"/>
    </font>
    <font>
      <sz val="10"/>
      <name val="Segoe UI"/>
      <family val="2"/>
    </font>
    <font>
      <sz val="10"/>
      <name val="Antique Olive"/>
      <family val="2"/>
    </font>
    <font>
      <sz val="12"/>
      <name val="Arial"/>
      <family val="2"/>
    </font>
    <font>
      <b/>
      <sz val="9"/>
      <color theme="0"/>
      <name val="Gotham"/>
    </font>
    <font>
      <u/>
      <sz val="10"/>
      <color indexed="8"/>
      <name val="Gotham"/>
    </font>
    <font>
      <b/>
      <u/>
      <sz val="10"/>
      <color indexed="8"/>
      <name val="Gotham"/>
    </font>
    <font>
      <sz val="10"/>
      <color indexed="8"/>
      <name val="Segoe UI"/>
      <family val="2"/>
    </font>
    <font>
      <sz val="7"/>
      <name val="Arial"/>
      <family val="2"/>
    </font>
    <font>
      <sz val="7"/>
      <color indexed="8"/>
      <name val="Gotham"/>
    </font>
    <font>
      <sz val="7"/>
      <name val="Gotham"/>
    </font>
    <font>
      <b/>
      <sz val="9"/>
      <name val="Gotham"/>
    </font>
    <font>
      <sz val="10"/>
      <name val="Arial"/>
      <family val="2"/>
    </font>
    <font>
      <sz val="9"/>
      <name val="Arial"/>
      <family val="2"/>
    </font>
    <font>
      <sz val="9"/>
      <name val="Gotham"/>
    </font>
    <font>
      <sz val="9"/>
      <color indexed="8"/>
      <name val="Gotham"/>
    </font>
    <font>
      <sz val="9"/>
      <color rgb="FFFF0000"/>
      <name val="Arial"/>
      <family val="2"/>
    </font>
    <font>
      <sz val="9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39" fontId="9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39" fontId="9" fillId="0" borderId="0"/>
    <xf numFmtId="0" fontId="34" fillId="0" borderId="0"/>
  </cellStyleXfs>
  <cellXfs count="352">
    <xf numFmtId="0" fontId="0" fillId="0" borderId="0" xfId="0"/>
    <xf numFmtId="164" fontId="1" fillId="0" borderId="0" xfId="1" applyNumberFormat="1" applyFont="1"/>
    <xf numFmtId="164" fontId="5" fillId="0" borderId="0" xfId="1" applyNumberFormat="1" applyFont="1"/>
    <xf numFmtId="164" fontId="7" fillId="3" borderId="6" xfId="2" applyNumberFormat="1" applyFont="1" applyFill="1" applyBorder="1" applyAlignment="1">
      <alignment horizontal="center" vertical="center"/>
    </xf>
    <xf numFmtId="164" fontId="7" fillId="3" borderId="8" xfId="2" applyNumberFormat="1" applyFont="1" applyFill="1" applyBorder="1" applyAlignment="1">
      <alignment horizontal="center" vertical="center"/>
    </xf>
    <xf numFmtId="164" fontId="8" fillId="2" borderId="10" xfId="3" applyNumberFormat="1" applyFont="1" applyFill="1" applyBorder="1"/>
    <xf numFmtId="0" fontId="8" fillId="0" borderId="10" xfId="2" applyFont="1" applyBorder="1"/>
    <xf numFmtId="164" fontId="8" fillId="2" borderId="11" xfId="4" applyNumberFormat="1" applyFont="1" applyFill="1" applyBorder="1"/>
    <xf numFmtId="164" fontId="8" fillId="2" borderId="11" xfId="2" applyNumberFormat="1" applyFont="1" applyFill="1" applyBorder="1"/>
    <xf numFmtId="164" fontId="8" fillId="2" borderId="11" xfId="1" applyNumberFormat="1" applyFont="1" applyFill="1" applyBorder="1"/>
    <xf numFmtId="49" fontId="10" fillId="0" borderId="10" xfId="5" applyNumberFormat="1" applyFont="1" applyBorder="1" applyAlignment="1">
      <alignment horizontal="left" indent="1"/>
    </xf>
    <xf numFmtId="164" fontId="10" fillId="2" borderId="11" xfId="4" applyNumberFormat="1" applyFont="1" applyFill="1" applyBorder="1"/>
    <xf numFmtId="164" fontId="10" fillId="2" borderId="11" xfId="2" applyNumberFormat="1" applyFont="1" applyFill="1" applyBorder="1"/>
    <xf numFmtId="164" fontId="10" fillId="2" borderId="11" xfId="1" applyNumberFormat="1" applyFont="1" applyFill="1" applyBorder="1"/>
    <xf numFmtId="49" fontId="8" fillId="0" borderId="10" xfId="2" applyNumberFormat="1" applyFont="1" applyBorder="1" applyAlignment="1">
      <alignment horizontal="left" indent="1"/>
    </xf>
    <xf numFmtId="49" fontId="10" fillId="0" borderId="10" xfId="5" applyNumberFormat="1" applyFont="1" applyBorder="1" applyAlignment="1">
      <alignment horizontal="left" indent="2"/>
    </xf>
    <xf numFmtId="49" fontId="11" fillId="0" borderId="10" xfId="5" applyNumberFormat="1" applyFont="1" applyBorder="1" applyAlignment="1">
      <alignment horizontal="left" indent="2"/>
    </xf>
    <xf numFmtId="164" fontId="11" fillId="0" borderId="11" xfId="4" applyNumberFormat="1" applyFont="1" applyBorder="1"/>
    <xf numFmtId="164" fontId="11" fillId="0" borderId="11" xfId="2" applyNumberFormat="1" applyFont="1" applyBorder="1"/>
    <xf numFmtId="164" fontId="11" fillId="0" borderId="11" xfId="1" applyNumberFormat="1" applyFont="1" applyFill="1" applyBorder="1"/>
    <xf numFmtId="164" fontId="13" fillId="0" borderId="10" xfId="4" applyNumberFormat="1" applyFont="1" applyBorder="1" applyAlignment="1">
      <alignment vertical="center"/>
    </xf>
    <xf numFmtId="164" fontId="13" fillId="0" borderId="10" xfId="2" applyNumberFormat="1" applyFont="1" applyBorder="1" applyAlignment="1">
      <alignment vertical="center"/>
    </xf>
    <xf numFmtId="164" fontId="13" fillId="0" borderId="0" xfId="2" applyNumberFormat="1" applyFont="1" applyAlignment="1">
      <alignment vertical="center"/>
    </xf>
    <xf numFmtId="164" fontId="13" fillId="0" borderId="11" xfId="4" applyNumberFormat="1" applyFont="1" applyBorder="1"/>
    <xf numFmtId="164" fontId="13" fillId="0" borderId="11" xfId="2" applyNumberFormat="1" applyFont="1" applyBorder="1"/>
    <xf numFmtId="164" fontId="13" fillId="0" borderId="11" xfId="1" applyNumberFormat="1" applyFont="1" applyFill="1" applyBorder="1"/>
    <xf numFmtId="49" fontId="14" fillId="0" borderId="10" xfId="2" applyNumberFormat="1" applyFont="1" applyBorder="1" applyAlignment="1">
      <alignment horizontal="left" indent="1"/>
    </xf>
    <xf numFmtId="164" fontId="14" fillId="0" borderId="11" xfId="4" applyNumberFormat="1" applyFont="1" applyBorder="1"/>
    <xf numFmtId="164" fontId="14" fillId="0" borderId="11" xfId="2" applyNumberFormat="1" applyFont="1" applyBorder="1"/>
    <xf numFmtId="164" fontId="14" fillId="0" borderId="11" xfId="1" applyNumberFormat="1" applyFont="1" applyFill="1" applyBorder="1"/>
    <xf numFmtId="0" fontId="14" fillId="0" borderId="10" xfId="2" applyFont="1" applyBorder="1"/>
    <xf numFmtId="49" fontId="13" fillId="0" borderId="10" xfId="2" applyNumberFormat="1" applyFont="1" applyBorder="1" applyAlignment="1">
      <alignment horizontal="left" indent="2"/>
    </xf>
    <xf numFmtId="0" fontId="14" fillId="0" borderId="10" xfId="2" applyFont="1" applyBorder="1" applyAlignment="1">
      <alignment horizontal="left" indent="1"/>
    </xf>
    <xf numFmtId="49" fontId="13" fillId="0" borderId="10" xfId="6" applyNumberFormat="1" applyFont="1" applyBorder="1" applyAlignment="1">
      <alignment horizontal="left" indent="2"/>
    </xf>
    <xf numFmtId="164" fontId="14" fillId="0" borderId="10" xfId="4" applyNumberFormat="1" applyFont="1" applyBorder="1" applyAlignment="1">
      <alignment vertical="center"/>
    </xf>
    <xf numFmtId="164" fontId="14" fillId="0" borderId="10" xfId="2" applyNumberFormat="1" applyFont="1" applyBorder="1" applyAlignment="1">
      <alignment vertical="center"/>
    </xf>
    <xf numFmtId="49" fontId="14" fillId="0" borderId="10" xfId="6" applyNumberFormat="1" applyFont="1" applyBorder="1" applyAlignment="1">
      <alignment horizontal="left" indent="1"/>
    </xf>
    <xf numFmtId="164" fontId="14" fillId="0" borderId="10" xfId="4" applyNumberFormat="1" applyFont="1" applyBorder="1"/>
    <xf numFmtId="164" fontId="14" fillId="0" borderId="10" xfId="2" applyNumberFormat="1" applyFont="1" applyBorder="1"/>
    <xf numFmtId="164" fontId="14" fillId="0" borderId="10" xfId="1" applyNumberFormat="1" applyFont="1" applyFill="1" applyBorder="1"/>
    <xf numFmtId="49" fontId="14" fillId="0" borderId="10" xfId="6" applyNumberFormat="1" applyFont="1" applyBorder="1" applyAlignment="1">
      <alignment horizontal="left"/>
    </xf>
    <xf numFmtId="49" fontId="14" fillId="0" borderId="10" xfId="2" applyNumberFormat="1" applyFont="1" applyBorder="1" applyAlignment="1">
      <alignment horizontal="left" indent="2"/>
    </xf>
    <xf numFmtId="49" fontId="14" fillId="0" borderId="10" xfId="2" applyNumberFormat="1" applyFont="1" applyBorder="1" applyAlignment="1">
      <alignment horizontal="left" indent="3"/>
    </xf>
    <xf numFmtId="49" fontId="13" fillId="0" borderId="10" xfId="2" applyNumberFormat="1" applyFont="1" applyBorder="1" applyAlignment="1">
      <alignment horizontal="left" indent="4"/>
    </xf>
    <xf numFmtId="49" fontId="14" fillId="0" borderId="10" xfId="6" applyNumberFormat="1" applyFont="1" applyBorder="1" applyAlignment="1">
      <alignment horizontal="left" indent="2"/>
    </xf>
    <xf numFmtId="0" fontId="7" fillId="3" borderId="6" xfId="2" applyFont="1" applyFill="1" applyBorder="1" applyAlignment="1">
      <alignment horizontal="left" vertical="center"/>
    </xf>
    <xf numFmtId="164" fontId="7" fillId="3" borderId="6" xfId="2" applyNumberFormat="1" applyFont="1" applyFill="1" applyBorder="1" applyAlignment="1">
      <alignment vertical="center"/>
    </xf>
    <xf numFmtId="0" fontId="8" fillId="0" borderId="12" xfId="2" applyFont="1" applyBorder="1" applyAlignment="1">
      <alignment horizontal="left" vertical="center"/>
    </xf>
    <xf numFmtId="164" fontId="8" fillId="0" borderId="11" xfId="2" applyNumberFormat="1" applyFont="1" applyBorder="1" applyAlignment="1">
      <alignment vertical="center"/>
    </xf>
    <xf numFmtId="164" fontId="8" fillId="0" borderId="11" xfId="1" applyNumberFormat="1" applyFont="1" applyBorder="1" applyAlignment="1">
      <alignment vertical="center"/>
    </xf>
    <xf numFmtId="165" fontId="13" fillId="0" borderId="10" xfId="1" applyNumberFormat="1" applyFont="1" applyFill="1" applyBorder="1" applyAlignment="1" applyProtection="1">
      <alignment vertical="center"/>
    </xf>
    <xf numFmtId="164" fontId="13" fillId="0" borderId="10" xfId="1" applyNumberFormat="1" applyFont="1" applyFill="1" applyBorder="1" applyAlignment="1" applyProtection="1">
      <alignment vertical="center"/>
    </xf>
    <xf numFmtId="164" fontId="13" fillId="0" borderId="10" xfId="1" applyNumberFormat="1" applyFont="1" applyFill="1" applyBorder="1" applyAlignment="1">
      <alignment vertical="center"/>
    </xf>
    <xf numFmtId="164" fontId="7" fillId="3" borderId="14" xfId="1" applyNumberFormat="1" applyFont="1" applyFill="1" applyBorder="1" applyAlignment="1">
      <alignment vertical="center"/>
    </xf>
    <xf numFmtId="164" fontId="10" fillId="0" borderId="0" xfId="2" applyNumberFormat="1" applyFont="1" applyAlignment="1">
      <alignment vertical="center"/>
    </xf>
    <xf numFmtId="164" fontId="10" fillId="2" borderId="0" xfId="2" applyNumberFormat="1" applyFont="1" applyFill="1" applyAlignment="1">
      <alignment vertical="center"/>
    </xf>
    <xf numFmtId="164" fontId="10" fillId="2" borderId="0" xfId="1" applyNumberFormat="1" applyFont="1" applyFill="1" applyAlignment="1">
      <alignment vertical="center"/>
    </xf>
    <xf numFmtId="164" fontId="10" fillId="0" borderId="0" xfId="2" applyNumberFormat="1" applyFont="1"/>
    <xf numFmtId="165" fontId="1" fillId="0" borderId="0" xfId="1" applyNumberFormat="1" applyFont="1"/>
    <xf numFmtId="165" fontId="19" fillId="0" borderId="0" xfId="1" applyNumberFormat="1" applyFont="1"/>
    <xf numFmtId="43" fontId="21" fillId="0" borderId="0" xfId="7" applyFont="1" applyAlignment="1">
      <alignment horizontal="right"/>
    </xf>
    <xf numFmtId="165" fontId="22" fillId="0" borderId="0" xfId="1" applyNumberFormat="1" applyFont="1"/>
    <xf numFmtId="164" fontId="18" fillId="0" borderId="0" xfId="1" applyNumberFormat="1" applyFont="1" applyAlignment="1">
      <alignment vertical="center" wrapText="1"/>
    </xf>
    <xf numFmtId="165" fontId="0" fillId="2" borderId="0" xfId="1" applyNumberFormat="1" applyFont="1" applyFill="1"/>
    <xf numFmtId="43" fontId="22" fillId="0" borderId="0" xfId="1" applyFont="1"/>
    <xf numFmtId="165" fontId="22" fillId="2" borderId="0" xfId="1" applyNumberFormat="1" applyFont="1" applyFill="1"/>
    <xf numFmtId="164" fontId="22" fillId="2" borderId="0" xfId="1" applyNumberFormat="1" applyFont="1" applyFill="1" applyBorder="1" applyAlignment="1"/>
    <xf numFmtId="164" fontId="14" fillId="2" borderId="0" xfId="1" applyNumberFormat="1" applyFont="1" applyFill="1"/>
    <xf numFmtId="164" fontId="13" fillId="2" borderId="0" xfId="1" applyNumberFormat="1" applyFont="1" applyFill="1"/>
    <xf numFmtId="43" fontId="13" fillId="0" borderId="0" xfId="1" applyFont="1"/>
    <xf numFmtId="164" fontId="13" fillId="0" borderId="0" xfId="1" applyNumberFormat="1" applyFont="1"/>
    <xf numFmtId="164" fontId="23" fillId="0" borderId="0" xfId="1" applyNumberFormat="1" applyFont="1"/>
    <xf numFmtId="164" fontId="0" fillId="0" borderId="0" xfId="1" applyNumberFormat="1" applyFont="1"/>
    <xf numFmtId="164" fontId="8" fillId="0" borderId="11" xfId="2" applyNumberFormat="1" applyFont="1" applyBorder="1"/>
    <xf numFmtId="164" fontId="8" fillId="0" borderId="10" xfId="2" applyNumberFormat="1" applyFont="1" applyBorder="1"/>
    <xf numFmtId="164" fontId="10" fillId="0" borderId="10" xfId="2" applyNumberFormat="1" applyFont="1" applyBorder="1"/>
    <xf numFmtId="164" fontId="10" fillId="2" borderId="10" xfId="2" applyNumberFormat="1" applyFont="1" applyFill="1" applyBorder="1"/>
    <xf numFmtId="0" fontId="26" fillId="3" borderId="18" xfId="4" applyFont="1" applyFill="1" applyBorder="1" applyAlignment="1">
      <alignment horizontal="center" vertical="center"/>
    </xf>
    <xf numFmtId="164" fontId="8" fillId="0" borderId="10" xfId="3" applyNumberFormat="1" applyFont="1" applyBorder="1"/>
    <xf numFmtId="164" fontId="8" fillId="0" borderId="11" xfId="3" applyNumberFormat="1" applyFont="1" applyBorder="1"/>
    <xf numFmtId="164" fontId="8" fillId="2" borderId="10" xfId="2" applyNumberFormat="1" applyFont="1" applyFill="1" applyBorder="1"/>
    <xf numFmtId="43" fontId="8" fillId="0" borderId="10" xfId="1" applyFont="1" applyBorder="1"/>
    <xf numFmtId="164" fontId="10" fillId="0" borderId="11" xfId="2" applyNumberFormat="1" applyFont="1" applyBorder="1"/>
    <xf numFmtId="43" fontId="10" fillId="0" borderId="10" xfId="1" applyFont="1" applyBorder="1"/>
    <xf numFmtId="49" fontId="8" fillId="4" borderId="10" xfId="3" applyNumberFormat="1" applyFont="1" applyFill="1" applyBorder="1" applyAlignment="1">
      <alignment horizontal="left" indent="3"/>
    </xf>
    <xf numFmtId="164" fontId="8" fillId="4" borderId="10" xfId="2" applyNumberFormat="1" applyFont="1" applyFill="1" applyBorder="1"/>
    <xf numFmtId="43" fontId="8" fillId="4" borderId="10" xfId="1" applyFont="1" applyFill="1" applyBorder="1"/>
    <xf numFmtId="164" fontId="10" fillId="2" borderId="10" xfId="4" applyNumberFormat="1" applyFont="1" applyFill="1" applyBorder="1"/>
    <xf numFmtId="164" fontId="10" fillId="0" borderId="10" xfId="4" applyNumberFormat="1" applyFont="1" applyBorder="1"/>
    <xf numFmtId="43" fontId="10" fillId="0" borderId="10" xfId="1" applyFont="1" applyFill="1" applyBorder="1" applyProtection="1"/>
    <xf numFmtId="49" fontId="8" fillId="0" borderId="10" xfId="3" applyNumberFormat="1" applyFont="1" applyBorder="1" applyAlignment="1">
      <alignment horizontal="left"/>
    </xf>
    <xf numFmtId="164" fontId="8" fillId="2" borderId="11" xfId="3" applyNumberFormat="1" applyFont="1" applyFill="1" applyBorder="1"/>
    <xf numFmtId="49" fontId="10" fillId="0" borderId="10" xfId="3" applyNumberFormat="1" applyFont="1" applyBorder="1" applyAlignment="1">
      <alignment horizontal="left" indent="1"/>
    </xf>
    <xf numFmtId="164" fontId="10" fillId="2" borderId="11" xfId="3" applyNumberFormat="1" applyFont="1" applyFill="1" applyBorder="1"/>
    <xf numFmtId="164" fontId="10" fillId="0" borderId="11" xfId="3" applyNumberFormat="1" applyFont="1" applyBorder="1"/>
    <xf numFmtId="49" fontId="8" fillId="0" borderId="10" xfId="3" applyNumberFormat="1" applyFont="1" applyBorder="1" applyAlignment="1">
      <alignment horizontal="left" indent="1"/>
    </xf>
    <xf numFmtId="49" fontId="10" fillId="2" borderId="10" xfId="4" applyNumberFormat="1" applyFont="1" applyFill="1" applyBorder="1" applyAlignment="1">
      <alignment horizontal="left" indent="3"/>
    </xf>
    <xf numFmtId="43" fontId="10" fillId="0" borderId="11" xfId="1" applyFont="1" applyBorder="1"/>
    <xf numFmtId="49" fontId="10" fillId="2" borderId="10" xfId="2" applyNumberFormat="1" applyFont="1" applyFill="1" applyBorder="1" applyAlignment="1">
      <alignment horizontal="left" indent="3"/>
    </xf>
    <xf numFmtId="164" fontId="14" fillId="0" borderId="11" xfId="3" applyNumberFormat="1" applyFont="1" applyBorder="1"/>
    <xf numFmtId="49" fontId="10" fillId="0" borderId="10" xfId="3" applyNumberFormat="1" applyFont="1" applyBorder="1" applyAlignment="1">
      <alignment horizontal="left" indent="5"/>
    </xf>
    <xf numFmtId="165" fontId="10" fillId="0" borderId="10" xfId="1" applyNumberFormat="1" applyFont="1" applyFill="1" applyBorder="1" applyProtection="1"/>
    <xf numFmtId="43" fontId="10" fillId="2" borderId="10" xfId="1" applyFont="1" applyFill="1" applyBorder="1"/>
    <xf numFmtId="164" fontId="14" fillId="2" borderId="10" xfId="2" applyNumberFormat="1" applyFont="1" applyFill="1" applyBorder="1"/>
    <xf numFmtId="49" fontId="13" fillId="0" borderId="10" xfId="3" applyNumberFormat="1" applyFont="1" applyBorder="1" applyAlignment="1">
      <alignment horizontal="left" indent="3"/>
    </xf>
    <xf numFmtId="164" fontId="13" fillId="0" borderId="10" xfId="2" applyNumberFormat="1" applyFont="1" applyBorder="1"/>
    <xf numFmtId="49" fontId="27" fillId="0" borderId="10" xfId="3" applyNumberFormat="1" applyFont="1" applyBorder="1" applyAlignment="1">
      <alignment horizontal="left" indent="2"/>
    </xf>
    <xf numFmtId="164" fontId="27" fillId="2" borderId="10" xfId="2" applyNumberFormat="1" applyFont="1" applyFill="1" applyBorder="1"/>
    <xf numFmtId="164" fontId="27" fillId="0" borderId="10" xfId="2" applyNumberFormat="1" applyFont="1" applyBorder="1"/>
    <xf numFmtId="49" fontId="10" fillId="0" borderId="10" xfId="3" applyNumberFormat="1" applyFont="1" applyBorder="1" applyAlignment="1">
      <alignment horizontal="left" indent="2"/>
    </xf>
    <xf numFmtId="164" fontId="7" fillId="3" borderId="18" xfId="2" applyNumberFormat="1" applyFont="1" applyFill="1" applyBorder="1" applyAlignment="1">
      <alignment vertical="center"/>
    </xf>
    <xf numFmtId="164" fontId="7" fillId="3" borderId="4" xfId="2" applyNumberFormat="1" applyFont="1" applyFill="1" applyBorder="1" applyAlignment="1">
      <alignment vertical="center"/>
    </xf>
    <xf numFmtId="43" fontId="10" fillId="0" borderId="11" xfId="1" applyFont="1" applyFill="1" applyBorder="1" applyProtection="1"/>
    <xf numFmtId="43" fontId="8" fillId="0" borderId="11" xfId="1" applyFont="1" applyBorder="1"/>
    <xf numFmtId="164" fontId="8" fillId="0" borderId="10" xfId="2" applyNumberFormat="1" applyFont="1" applyBorder="1" applyAlignment="1">
      <alignment vertical="center"/>
    </xf>
    <xf numFmtId="165" fontId="7" fillId="3" borderId="18" xfId="1" applyNumberFormat="1" applyFont="1" applyFill="1" applyBorder="1" applyAlignment="1">
      <alignment vertical="center"/>
    </xf>
    <xf numFmtId="165" fontId="8" fillId="0" borderId="11" xfId="1" applyNumberFormat="1" applyFont="1" applyFill="1" applyBorder="1" applyAlignment="1" applyProtection="1">
      <alignment vertical="center"/>
    </xf>
    <xf numFmtId="164" fontId="29" fillId="0" borderId="10" xfId="3" applyNumberFormat="1" applyFont="1" applyBorder="1"/>
    <xf numFmtId="164" fontId="10" fillId="0" borderId="11" xfId="1" applyNumberFormat="1" applyFont="1" applyFill="1" applyBorder="1" applyAlignment="1" applyProtection="1">
      <alignment vertical="center"/>
    </xf>
    <xf numFmtId="43" fontId="10" fillId="0" borderId="11" xfId="1" applyFont="1" applyFill="1" applyBorder="1" applyAlignment="1" applyProtection="1">
      <alignment vertical="center"/>
    </xf>
    <xf numFmtId="164" fontId="8" fillId="0" borderId="12" xfId="3" applyNumberFormat="1" applyFont="1" applyBorder="1"/>
    <xf numFmtId="164" fontId="8" fillId="0" borderId="21" xfId="3" applyNumberFormat="1" applyFont="1" applyBorder="1"/>
    <xf numFmtId="49" fontId="10" fillId="0" borderId="10" xfId="2" applyNumberFormat="1" applyFont="1" applyBorder="1" applyAlignment="1">
      <alignment horizontal="left" indent="3"/>
    </xf>
    <xf numFmtId="165" fontId="10" fillId="0" borderId="10" xfId="1" applyNumberFormat="1" applyFont="1" applyFill="1" applyBorder="1"/>
    <xf numFmtId="165" fontId="8" fillId="0" borderId="10" xfId="1" applyNumberFormat="1" applyFont="1" applyFill="1" applyBorder="1" applyProtection="1"/>
    <xf numFmtId="164" fontId="14" fillId="0" borderId="1" xfId="2" applyNumberFormat="1" applyFont="1" applyBorder="1" applyAlignment="1">
      <alignment vertical="center"/>
    </xf>
    <xf numFmtId="165" fontId="30" fillId="0" borderId="0" xfId="1" applyNumberFormat="1" applyFont="1"/>
    <xf numFmtId="43" fontId="30" fillId="0" borderId="0" xfId="1" applyFont="1"/>
    <xf numFmtId="165" fontId="31" fillId="2" borderId="0" xfId="1" applyNumberFormat="1" applyFont="1" applyFill="1" applyAlignment="1">
      <alignment vertical="center"/>
    </xf>
    <xf numFmtId="49" fontId="10" fillId="0" borderId="10" xfId="2" applyNumberFormat="1" applyFont="1" applyBorder="1" applyAlignment="1">
      <alignment horizontal="left" indent="5"/>
    </xf>
    <xf numFmtId="164" fontId="14" fillId="0" borderId="18" xfId="4" applyNumberFormat="1" applyFont="1" applyBorder="1" applyAlignment="1">
      <alignment vertical="center"/>
    </xf>
    <xf numFmtId="43" fontId="8" fillId="0" borderId="10" xfId="1" applyFont="1" applyBorder="1" applyAlignment="1">
      <alignment vertical="center"/>
    </xf>
    <xf numFmtId="164" fontId="7" fillId="3" borderId="23" xfId="2" applyNumberFormat="1" applyFont="1" applyFill="1" applyBorder="1" applyAlignment="1">
      <alignment vertical="center"/>
    </xf>
    <xf numFmtId="43" fontId="0" fillId="0" borderId="0" xfId="1" applyFont="1"/>
    <xf numFmtId="165" fontId="10" fillId="2" borderId="0" xfId="1" applyNumberFormat="1" applyFont="1" applyFill="1" applyAlignment="1">
      <alignment vertical="center"/>
    </xf>
    <xf numFmtId="43" fontId="13" fillId="0" borderId="10" xfId="1" applyFont="1" applyBorder="1" applyAlignment="1">
      <alignment vertical="center"/>
    </xf>
    <xf numFmtId="43" fontId="14" fillId="0" borderId="10" xfId="1" applyFont="1" applyFill="1" applyBorder="1"/>
    <xf numFmtId="39" fontId="17" fillId="0" borderId="10" xfId="9" applyFont="1" applyBorder="1"/>
    <xf numFmtId="164" fontId="17" fillId="0" borderId="12" xfId="2" applyNumberFormat="1" applyFont="1" applyBorder="1"/>
    <xf numFmtId="164" fontId="17" fillId="0" borderId="11" xfId="2" applyNumberFormat="1" applyFont="1" applyBorder="1"/>
    <xf numFmtId="49" fontId="17" fillId="0" borderId="10" xfId="9" applyNumberFormat="1" applyFont="1" applyBorder="1"/>
    <xf numFmtId="164" fontId="17" fillId="0" borderId="10" xfId="2" applyNumberFormat="1" applyFont="1" applyBorder="1"/>
    <xf numFmtId="49" fontId="17" fillId="0" borderId="10" xfId="9" applyNumberFormat="1" applyFont="1" applyBorder="1" applyAlignment="1">
      <alignment horizontal="left" indent="1"/>
    </xf>
    <xf numFmtId="0" fontId="36" fillId="0" borderId="10" xfId="2" applyFont="1" applyBorder="1" applyAlignment="1">
      <alignment horizontal="left" indent="2"/>
    </xf>
    <xf numFmtId="164" fontId="36" fillId="0" borderId="10" xfId="2" applyNumberFormat="1" applyFont="1" applyBorder="1" applyAlignment="1">
      <alignment horizontal="right"/>
    </xf>
    <xf numFmtId="164" fontId="36" fillId="0" borderId="11" xfId="2" applyNumberFormat="1" applyFont="1" applyBorder="1" applyAlignment="1">
      <alignment horizontal="right"/>
    </xf>
    <xf numFmtId="49" fontId="17" fillId="0" borderId="10" xfId="2" applyNumberFormat="1" applyFont="1" applyBorder="1" applyAlignment="1">
      <alignment horizontal="left" indent="1"/>
    </xf>
    <xf numFmtId="164" fontId="33" fillId="0" borderId="10" xfId="2" applyNumberFormat="1" applyFont="1" applyBorder="1" applyAlignment="1">
      <alignment horizontal="right"/>
    </xf>
    <xf numFmtId="164" fontId="33" fillId="0" borderId="11" xfId="2" applyNumberFormat="1" applyFont="1" applyBorder="1" applyAlignment="1">
      <alignment horizontal="right"/>
    </xf>
    <xf numFmtId="49" fontId="37" fillId="0" borderId="10" xfId="9" applyNumberFormat="1" applyFont="1" applyBorder="1" applyAlignment="1">
      <alignment horizontal="left" indent="2"/>
    </xf>
    <xf numFmtId="164" fontId="36" fillId="2" borderId="10" xfId="2" applyNumberFormat="1" applyFont="1" applyFill="1" applyBorder="1" applyAlignment="1">
      <alignment horizontal="right"/>
    </xf>
    <xf numFmtId="49" fontId="36" fillId="0" borderId="10" xfId="9" applyNumberFormat="1" applyFont="1" applyBorder="1" applyAlignment="1">
      <alignment horizontal="left" indent="2"/>
    </xf>
    <xf numFmtId="165" fontId="36" fillId="0" borderId="10" xfId="1" applyNumberFormat="1" applyFont="1" applyFill="1" applyBorder="1" applyAlignment="1" applyProtection="1">
      <alignment horizontal="right"/>
    </xf>
    <xf numFmtId="43" fontId="36" fillId="0" borderId="11" xfId="1" applyFont="1" applyBorder="1" applyAlignment="1">
      <alignment horizontal="right"/>
    </xf>
    <xf numFmtId="164" fontId="17" fillId="0" borderId="10" xfId="9" applyNumberFormat="1" applyFont="1" applyBorder="1" applyAlignment="1">
      <alignment horizontal="left" indent="1"/>
    </xf>
    <xf numFmtId="49" fontId="37" fillId="0" borderId="10" xfId="2" applyNumberFormat="1" applyFont="1" applyBorder="1" applyAlignment="1">
      <alignment horizontal="left" indent="2"/>
    </xf>
    <xf numFmtId="164" fontId="37" fillId="0" borderId="10" xfId="2" applyNumberFormat="1" applyFont="1" applyBorder="1"/>
    <xf numFmtId="49" fontId="36" fillId="0" borderId="10" xfId="2" applyNumberFormat="1" applyFont="1" applyBorder="1" applyAlignment="1">
      <alignment horizontal="left" indent="2"/>
    </xf>
    <xf numFmtId="49" fontId="33" fillId="0" borderId="10" xfId="2" applyNumberFormat="1" applyFont="1" applyBorder="1" applyAlignment="1">
      <alignment horizontal="left"/>
    </xf>
    <xf numFmtId="39" fontId="17" fillId="0" borderId="10" xfId="9" applyFont="1" applyBorder="1" applyAlignment="1">
      <alignment horizontal="left" indent="1"/>
    </xf>
    <xf numFmtId="39" fontId="37" fillId="0" borderId="10" xfId="9" applyFont="1" applyBorder="1" applyAlignment="1">
      <alignment horizontal="left" indent="2"/>
    </xf>
    <xf numFmtId="164" fontId="37" fillId="2" borderId="10" xfId="2" applyNumberFormat="1" applyFont="1" applyFill="1" applyBorder="1"/>
    <xf numFmtId="0" fontId="26" fillId="3" borderId="6" xfId="2" applyFont="1" applyFill="1" applyBorder="1" applyAlignment="1">
      <alignment horizontal="left" vertical="center"/>
    </xf>
    <xf numFmtId="164" fontId="26" fillId="3" borderId="6" xfId="2" applyNumberFormat="1" applyFont="1" applyFill="1" applyBorder="1" applyAlignment="1">
      <alignment vertical="center"/>
    </xf>
    <xf numFmtId="164" fontId="26" fillId="3" borderId="8" xfId="2" applyNumberFormat="1" applyFont="1" applyFill="1" applyBorder="1" applyAlignment="1">
      <alignment vertical="center"/>
    </xf>
    <xf numFmtId="0" fontId="37" fillId="0" borderId="15" xfId="2" applyFont="1" applyBorder="1" applyAlignment="1">
      <alignment horizontal="left" vertical="center"/>
    </xf>
    <xf numFmtId="164" fontId="37" fillId="0" borderId="16" xfId="2" applyNumberFormat="1" applyFont="1" applyBorder="1" applyAlignment="1">
      <alignment vertical="center"/>
    </xf>
    <xf numFmtId="43" fontId="36" fillId="0" borderId="11" xfId="1" applyFont="1" applyFill="1" applyBorder="1" applyAlignment="1" applyProtection="1">
      <alignment horizontal="right" vertical="center"/>
    </xf>
    <xf numFmtId="164" fontId="37" fillId="0" borderId="0" xfId="2" applyNumberFormat="1" applyFont="1" applyAlignment="1">
      <alignment vertical="center"/>
    </xf>
    <xf numFmtId="164" fontId="36" fillId="0" borderId="0" xfId="2" applyNumberFormat="1" applyFont="1" applyAlignment="1">
      <alignment horizontal="center" vertical="center"/>
    </xf>
    <xf numFmtId="165" fontId="36" fillId="0" borderId="0" xfId="1" applyNumberFormat="1" applyFont="1" applyFill="1" applyBorder="1" applyAlignment="1">
      <alignment horizontal="center"/>
    </xf>
    <xf numFmtId="43" fontId="36" fillId="0" borderId="0" xfId="1" applyFont="1" applyFill="1" applyBorder="1" applyAlignment="1">
      <alignment horizontal="center"/>
    </xf>
    <xf numFmtId="165" fontId="36" fillId="2" borderId="0" xfId="1" applyNumberFormat="1" applyFont="1" applyFill="1" applyBorder="1" applyAlignment="1">
      <alignment horizontal="center"/>
    </xf>
    <xf numFmtId="165" fontId="14" fillId="0" borderId="10" xfId="1" applyNumberFormat="1" applyFont="1" applyBorder="1"/>
    <xf numFmtId="165" fontId="13" fillId="2" borderId="0" xfId="1" applyNumberFormat="1" applyFont="1" applyFill="1"/>
    <xf numFmtId="0" fontId="7" fillId="3" borderId="1" xfId="2" applyFont="1" applyFill="1" applyBorder="1" applyAlignment="1">
      <alignment horizontal="center" vertical="center"/>
    </xf>
    <xf numFmtId="0" fontId="7" fillId="3" borderId="5" xfId="2" applyFont="1" applyFill="1" applyBorder="1" applyAlignment="1">
      <alignment horizontal="center" vertical="center"/>
    </xf>
    <xf numFmtId="0" fontId="7" fillId="3" borderId="7" xfId="2" applyFont="1" applyFill="1" applyBorder="1" applyAlignment="1">
      <alignment horizontal="center" vertical="center"/>
    </xf>
    <xf numFmtId="0" fontId="26" fillId="3" borderId="2" xfId="8" applyFont="1" applyFill="1" applyBorder="1" applyAlignment="1">
      <alignment horizontal="center" vertical="center"/>
    </xf>
    <xf numFmtId="0" fontId="26" fillId="3" borderId="3" xfId="8" applyFont="1" applyFill="1" applyBorder="1" applyAlignment="1">
      <alignment horizontal="center" vertical="center"/>
    </xf>
    <xf numFmtId="0" fontId="2" fillId="0" borderId="0" xfId="0" applyFont="1"/>
    <xf numFmtId="0" fontId="1" fillId="2" borderId="0" xfId="0" applyFont="1" applyFill="1"/>
    <xf numFmtId="164" fontId="1" fillId="2" borderId="0" xfId="0" applyNumberFormat="1" applyFont="1" applyFill="1"/>
    <xf numFmtId="164" fontId="1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2" borderId="0" xfId="0" applyFont="1" applyFill="1"/>
    <xf numFmtId="164" fontId="5" fillId="2" borderId="0" xfId="0" applyNumberFormat="1" applyFont="1" applyFill="1"/>
    <xf numFmtId="164" fontId="5" fillId="0" borderId="0" xfId="0" applyNumberFormat="1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/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164" fontId="7" fillId="3" borderId="3" xfId="0" applyNumberFormat="1" applyFont="1" applyFill="1" applyBorder="1" applyAlignment="1">
      <alignment horizontal="center"/>
    </xf>
    <xf numFmtId="164" fontId="7" fillId="3" borderId="4" xfId="0" applyNumberFormat="1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 vertical="center"/>
    </xf>
    <xf numFmtId="164" fontId="7" fillId="3" borderId="6" xfId="0" applyNumberFormat="1" applyFont="1" applyFill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164" fontId="0" fillId="0" borderId="0" xfId="0" applyNumberFormat="1"/>
    <xf numFmtId="0" fontId="12" fillId="0" borderId="0" xfId="0" applyFont="1"/>
    <xf numFmtId="49" fontId="13" fillId="0" borderId="10" xfId="0" applyNumberFormat="1" applyFont="1" applyBorder="1" applyAlignment="1">
      <alignment horizontal="left" indent="2"/>
    </xf>
    <xf numFmtId="0" fontId="14" fillId="0" borderId="10" xfId="0" applyFont="1" applyBorder="1"/>
    <xf numFmtId="0" fontId="15" fillId="0" borderId="0" xfId="0" applyFont="1"/>
    <xf numFmtId="49" fontId="13" fillId="0" borderId="10" xfId="0" applyNumberFormat="1" applyFont="1" applyBorder="1" applyAlignment="1">
      <alignment horizontal="left"/>
    </xf>
    <xf numFmtId="49" fontId="7" fillId="3" borderId="13" xfId="0" applyNumberFormat="1" applyFont="1" applyFill="1" applyBorder="1" applyAlignment="1">
      <alignment horizontal="left" vertical="center"/>
    </xf>
    <xf numFmtId="164" fontId="7" fillId="3" borderId="14" xfId="0" applyNumberFormat="1" applyFont="1" applyFill="1" applyBorder="1" applyAlignment="1">
      <alignment vertical="center"/>
    </xf>
    <xf numFmtId="164" fontId="16" fillId="0" borderId="0" xfId="0" applyNumberFormat="1" applyFont="1"/>
    <xf numFmtId="164" fontId="13" fillId="2" borderId="0" xfId="0" applyNumberFormat="1" applyFont="1" applyFill="1"/>
    <xf numFmtId="49" fontId="37" fillId="0" borderId="0" xfId="0" applyNumberFormat="1" applyFont="1"/>
    <xf numFmtId="164" fontId="10" fillId="0" borderId="0" xfId="0" applyNumberFormat="1" applyFont="1" applyAlignment="1">
      <alignment vertical="center" wrapText="1"/>
    </xf>
    <xf numFmtId="0" fontId="0" fillId="2" borderId="0" xfId="0" applyFill="1"/>
    <xf numFmtId="164" fontId="18" fillId="0" borderId="0" xfId="0" applyNumberFormat="1" applyFont="1" applyAlignment="1">
      <alignment vertical="center" wrapText="1"/>
    </xf>
    <xf numFmtId="39" fontId="0" fillId="0" borderId="0" xfId="0" applyNumberFormat="1"/>
    <xf numFmtId="0" fontId="18" fillId="0" borderId="0" xfId="0" applyFont="1"/>
    <xf numFmtId="0" fontId="18" fillId="0" borderId="0" xfId="0" applyFont="1" applyAlignment="1">
      <alignment horizontal="left" indent="1"/>
    </xf>
    <xf numFmtId="0" fontId="13" fillId="0" borderId="0" xfId="0" applyFont="1"/>
    <xf numFmtId="0" fontId="13" fillId="2" borderId="0" xfId="0" applyFont="1" applyFill="1"/>
    <xf numFmtId="164" fontId="13" fillId="0" borderId="0" xfId="0" applyNumberFormat="1" applyFont="1"/>
    <xf numFmtId="0" fontId="23" fillId="0" borderId="0" xfId="0" applyFont="1"/>
    <xf numFmtId="0" fontId="23" fillId="2" borderId="0" xfId="0" applyFont="1" applyFill="1"/>
    <xf numFmtId="164" fontId="23" fillId="2" borderId="0" xfId="0" applyNumberFormat="1" applyFont="1" applyFill="1"/>
    <xf numFmtId="164" fontId="23" fillId="0" borderId="0" xfId="0" applyNumberFormat="1" applyFont="1"/>
    <xf numFmtId="0" fontId="24" fillId="0" borderId="0" xfId="0" applyFont="1"/>
    <xf numFmtId="164" fontId="0" fillId="2" borderId="0" xfId="0" applyNumberFormat="1" applyFill="1"/>
    <xf numFmtId="0" fontId="35" fillId="0" borderId="0" xfId="0" applyFont="1"/>
    <xf numFmtId="0" fontId="26" fillId="3" borderId="1" xfId="0" applyFont="1" applyFill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/>
    </xf>
    <xf numFmtId="0" fontId="26" fillId="3" borderId="4" xfId="0" applyFont="1" applyFill="1" applyBorder="1" applyAlignment="1">
      <alignment horizontal="center" vertical="center"/>
    </xf>
    <xf numFmtId="0" fontId="26" fillId="3" borderId="7" xfId="0" applyFont="1" applyFill="1" applyBorder="1" applyAlignment="1">
      <alignment horizontal="center" vertical="center"/>
    </xf>
    <xf numFmtId="0" fontId="26" fillId="3" borderId="6" xfId="0" applyFont="1" applyFill="1" applyBorder="1" applyAlignment="1">
      <alignment horizontal="center" vertical="center"/>
    </xf>
    <xf numFmtId="0" fontId="26" fillId="3" borderId="8" xfId="0" applyFont="1" applyFill="1" applyBorder="1" applyAlignment="1">
      <alignment horizontal="center" vertical="center"/>
    </xf>
    <xf numFmtId="164" fontId="35" fillId="0" borderId="0" xfId="0" applyNumberFormat="1" applyFont="1"/>
    <xf numFmtId="0" fontId="38" fillId="0" borderId="0" xfId="0" applyFont="1"/>
    <xf numFmtId="0" fontId="33" fillId="0" borderId="10" xfId="0" applyFont="1" applyBorder="1"/>
    <xf numFmtId="49" fontId="26" fillId="3" borderId="17" xfId="0" applyNumberFormat="1" applyFont="1" applyFill="1" applyBorder="1" applyAlignment="1">
      <alignment horizontal="left" vertical="center"/>
    </xf>
    <xf numFmtId="165" fontId="26" fillId="3" borderId="16" xfId="0" applyNumberFormat="1" applyFont="1" applyFill="1" applyBorder="1" applyAlignment="1">
      <alignment vertical="center"/>
    </xf>
    <xf numFmtId="164" fontId="26" fillId="3" borderId="16" xfId="0" applyNumberFormat="1" applyFont="1" applyFill="1" applyBorder="1" applyAlignment="1">
      <alignment vertical="center"/>
    </xf>
    <xf numFmtId="0" fontId="36" fillId="0" borderId="0" xfId="0" applyFont="1"/>
    <xf numFmtId="164" fontId="36" fillId="0" borderId="0" xfId="0" applyNumberFormat="1" applyFont="1"/>
    <xf numFmtId="0" fontId="37" fillId="0" borderId="0" xfId="0" applyFont="1"/>
    <xf numFmtId="0" fontId="37" fillId="0" borderId="0" xfId="0" applyFont="1" applyAlignment="1">
      <alignment horizontal="left" indent="1"/>
    </xf>
    <xf numFmtId="164" fontId="33" fillId="0" borderId="0" xfId="0" applyNumberFormat="1" applyFont="1"/>
    <xf numFmtId="165" fontId="36" fillId="0" borderId="0" xfId="0" applyNumberFormat="1" applyFont="1" applyAlignment="1">
      <alignment horizontal="center"/>
    </xf>
    <xf numFmtId="164" fontId="36" fillId="0" borderId="0" xfId="0" applyNumberFormat="1" applyFont="1" applyAlignment="1">
      <alignment horizontal="center"/>
    </xf>
    <xf numFmtId="165" fontId="33" fillId="0" borderId="0" xfId="0" applyNumberFormat="1" applyFont="1" applyAlignment="1">
      <alignment horizontal="center"/>
    </xf>
    <xf numFmtId="0" fontId="33" fillId="0" borderId="0" xfId="0" applyFont="1"/>
    <xf numFmtId="165" fontId="36" fillId="0" borderId="0" xfId="0" applyNumberFormat="1" applyFont="1"/>
    <xf numFmtId="0" fontId="39" fillId="0" borderId="0" xfId="0" applyFont="1"/>
    <xf numFmtId="0" fontId="4" fillId="2" borderId="0" xfId="0" applyFont="1" applyFill="1"/>
    <xf numFmtId="0" fontId="25" fillId="0" borderId="0" xfId="0" applyFont="1"/>
    <xf numFmtId="0" fontId="7" fillId="3" borderId="1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49" fontId="8" fillId="0" borderId="10" xfId="0" applyNumberFormat="1" applyFont="1" applyBorder="1"/>
    <xf numFmtId="49" fontId="8" fillId="0" borderId="10" xfId="0" applyNumberFormat="1" applyFont="1" applyBorder="1" applyAlignment="1">
      <alignment horizontal="left" indent="1"/>
    </xf>
    <xf numFmtId="0" fontId="10" fillId="0" borderId="10" xfId="0" applyFont="1" applyBorder="1" applyAlignment="1">
      <alignment horizontal="left" indent="2"/>
    </xf>
    <xf numFmtId="49" fontId="10" fillId="0" borderId="10" xfId="0" applyNumberFormat="1" applyFont="1" applyBorder="1" applyAlignment="1">
      <alignment horizontal="left" indent="2"/>
    </xf>
    <xf numFmtId="49" fontId="8" fillId="0" borderId="10" xfId="0" applyNumberFormat="1" applyFont="1" applyBorder="1" applyAlignment="1">
      <alignment horizontal="left" indent="2"/>
    </xf>
    <xf numFmtId="164" fontId="10" fillId="0" borderId="10" xfId="0" applyNumberFormat="1" applyFont="1" applyBorder="1" applyAlignment="1">
      <alignment horizontal="left" indent="3"/>
    </xf>
    <xf numFmtId="49" fontId="8" fillId="0" borderId="10" xfId="0" applyNumberFormat="1" applyFont="1" applyBorder="1" applyAlignment="1">
      <alignment horizontal="left"/>
    </xf>
    <xf numFmtId="49" fontId="8" fillId="0" borderId="10" xfId="0" applyNumberFormat="1" applyFont="1" applyBorder="1" applyAlignment="1">
      <alignment horizontal="left" indent="3"/>
    </xf>
    <xf numFmtId="49" fontId="14" fillId="0" borderId="10" xfId="0" applyNumberFormat="1" applyFont="1" applyBorder="1" applyAlignment="1">
      <alignment horizontal="left" indent="4"/>
    </xf>
    <xf numFmtId="49" fontId="10" fillId="0" borderId="10" xfId="0" applyNumberFormat="1" applyFont="1" applyBorder="1" applyAlignment="1">
      <alignment horizontal="left" indent="4"/>
    </xf>
    <xf numFmtId="49" fontId="8" fillId="2" borderId="10" xfId="0" applyNumberFormat="1" applyFont="1" applyFill="1" applyBorder="1" applyAlignment="1">
      <alignment horizontal="left" indent="3"/>
    </xf>
    <xf numFmtId="49" fontId="10" fillId="2" borderId="10" xfId="0" applyNumberFormat="1" applyFont="1" applyFill="1" applyBorder="1" applyAlignment="1">
      <alignment horizontal="left" indent="4"/>
    </xf>
    <xf numFmtId="49" fontId="8" fillId="0" borderId="10" xfId="0" applyNumberFormat="1" applyFont="1" applyBorder="1" applyAlignment="1">
      <alignment horizontal="left" vertical="center" indent="2"/>
    </xf>
    <xf numFmtId="49" fontId="10" fillId="0" borderId="10" xfId="0" applyNumberFormat="1" applyFont="1" applyBorder="1" applyAlignment="1">
      <alignment horizontal="left" indent="3"/>
    </xf>
    <xf numFmtId="164" fontId="13" fillId="2" borderId="10" xfId="0" applyNumberFormat="1" applyFont="1" applyFill="1" applyBorder="1"/>
    <xf numFmtId="164" fontId="13" fillId="0" borderId="10" xfId="0" applyNumberFormat="1" applyFont="1" applyBorder="1"/>
    <xf numFmtId="49" fontId="7" fillId="3" borderId="18" xfId="0" applyNumberFormat="1" applyFont="1" applyFill="1" applyBorder="1" applyAlignment="1">
      <alignment vertical="center"/>
    </xf>
    <xf numFmtId="164" fontId="8" fillId="2" borderId="10" xfId="0" applyNumberFormat="1" applyFont="1" applyFill="1" applyBorder="1"/>
    <xf numFmtId="164" fontId="8" fillId="0" borderId="10" xfId="0" applyNumberFormat="1" applyFont="1" applyBorder="1"/>
    <xf numFmtId="164" fontId="8" fillId="0" borderId="11" xfId="0" applyNumberFormat="1" applyFont="1" applyBorder="1"/>
    <xf numFmtId="49" fontId="28" fillId="0" borderId="10" xfId="0" applyNumberFormat="1" applyFont="1" applyBorder="1" applyAlignment="1">
      <alignment horizontal="left"/>
    </xf>
    <xf numFmtId="164" fontId="28" fillId="2" borderId="10" xfId="0" applyNumberFormat="1" applyFont="1" applyFill="1" applyBorder="1"/>
    <xf numFmtId="164" fontId="28" fillId="0" borderId="11" xfId="0" applyNumberFormat="1" applyFont="1" applyBorder="1"/>
    <xf numFmtId="49" fontId="10" fillId="0" borderId="10" xfId="0" applyNumberFormat="1" applyFont="1" applyBorder="1" applyAlignment="1">
      <alignment horizontal="left" indent="1"/>
    </xf>
    <xf numFmtId="164" fontId="10" fillId="2" borderId="10" xfId="0" applyNumberFormat="1" applyFont="1" applyFill="1" applyBorder="1"/>
    <xf numFmtId="164" fontId="10" fillId="0" borderId="11" xfId="0" applyNumberFormat="1" applyFont="1" applyBorder="1"/>
    <xf numFmtId="164" fontId="10" fillId="0" borderId="10" xfId="0" applyNumberFormat="1" applyFont="1" applyBorder="1"/>
    <xf numFmtId="164" fontId="28" fillId="0" borderId="10" xfId="0" applyNumberFormat="1" applyFont="1" applyBorder="1"/>
    <xf numFmtId="49" fontId="27" fillId="0" borderId="10" xfId="0" applyNumberFormat="1" applyFont="1" applyBorder="1" applyAlignment="1">
      <alignment horizontal="left" indent="1"/>
    </xf>
    <xf numFmtId="164" fontId="27" fillId="2" borderId="10" xfId="0" applyNumberFormat="1" applyFont="1" applyFill="1" applyBorder="1"/>
    <xf numFmtId="164" fontId="27" fillId="0" borderId="10" xfId="0" applyNumberFormat="1" applyFont="1" applyBorder="1"/>
    <xf numFmtId="164" fontId="27" fillId="0" borderId="11" xfId="0" applyNumberFormat="1" applyFont="1" applyBorder="1"/>
    <xf numFmtId="49" fontId="8" fillId="0" borderId="10" xfId="0" applyNumberFormat="1" applyFont="1" applyBorder="1" applyAlignment="1" applyProtection="1">
      <alignment horizontal="left" indent="2"/>
      <protection locked="0"/>
    </xf>
    <xf numFmtId="164" fontId="10" fillId="0" borderId="11" xfId="0" applyNumberFormat="1" applyFont="1" applyBorder="1" applyAlignment="1">
      <alignment horizontal="left" indent="3"/>
    </xf>
    <xf numFmtId="49" fontId="10" fillId="0" borderId="10" xfId="0" applyNumberFormat="1" applyFont="1" applyBorder="1" applyAlignment="1" applyProtection="1">
      <alignment horizontal="left" indent="2"/>
      <protection locked="0"/>
    </xf>
    <xf numFmtId="164" fontId="8" fillId="2" borderId="11" xfId="0" applyNumberFormat="1" applyFont="1" applyFill="1" applyBorder="1"/>
    <xf numFmtId="49" fontId="8" fillId="0" borderId="10" xfId="0" applyNumberFormat="1" applyFont="1" applyBorder="1" applyAlignment="1" applyProtection="1">
      <alignment horizontal="left" indent="3"/>
      <protection locked="0"/>
    </xf>
    <xf numFmtId="49" fontId="10" fillId="0" borderId="10" xfId="0" applyNumberFormat="1" applyFont="1" applyBorder="1" applyAlignment="1" applyProtection="1">
      <alignment horizontal="left" indent="4"/>
      <protection locked="0"/>
    </xf>
    <xf numFmtId="164" fontId="10" fillId="2" borderId="11" xfId="0" applyNumberFormat="1" applyFont="1" applyFill="1" applyBorder="1"/>
    <xf numFmtId="49" fontId="8" fillId="0" borderId="10" xfId="0" applyNumberFormat="1" applyFont="1" applyBorder="1" applyAlignment="1">
      <alignment horizontal="left" wrapText="1"/>
    </xf>
    <xf numFmtId="164" fontId="8" fillId="2" borderId="11" xfId="0" applyNumberFormat="1" applyFont="1" applyFill="1" applyBorder="1" applyAlignment="1">
      <alignment vertical="center"/>
    </xf>
    <xf numFmtId="164" fontId="8" fillId="0" borderId="11" xfId="0" applyNumberFormat="1" applyFont="1" applyBorder="1" applyAlignment="1">
      <alignment vertical="center"/>
    </xf>
    <xf numFmtId="49" fontId="7" fillId="3" borderId="6" xfId="0" applyNumberFormat="1" applyFont="1" applyFill="1" applyBorder="1" applyAlignment="1">
      <alignment horizontal="left" vertical="center"/>
    </xf>
    <xf numFmtId="164" fontId="7" fillId="3" borderId="18" xfId="0" applyNumberFormat="1" applyFont="1" applyFill="1" applyBorder="1" applyAlignment="1">
      <alignment vertical="center"/>
    </xf>
    <xf numFmtId="164" fontId="7" fillId="3" borderId="4" xfId="0" applyNumberFormat="1" applyFont="1" applyFill="1" applyBorder="1" applyAlignment="1">
      <alignment vertical="center"/>
    </xf>
    <xf numFmtId="49" fontId="8" fillId="0" borderId="9" xfId="0" applyNumberFormat="1" applyFont="1" applyBorder="1"/>
    <xf numFmtId="164" fontId="8" fillId="2" borderId="1" xfId="0" applyNumberFormat="1" applyFont="1" applyFill="1" applyBorder="1" applyAlignment="1">
      <alignment vertical="center"/>
    </xf>
    <xf numFmtId="164" fontId="8" fillId="2" borderId="10" xfId="0" applyNumberFormat="1" applyFont="1" applyFill="1" applyBorder="1" applyAlignment="1">
      <alignment vertical="center"/>
    </xf>
    <xf numFmtId="164" fontId="8" fillId="0" borderId="10" xfId="0" applyNumberFormat="1" applyFont="1" applyBorder="1" applyAlignment="1">
      <alignment vertical="center"/>
    </xf>
    <xf numFmtId="164" fontId="10" fillId="2" borderId="10" xfId="0" applyNumberFormat="1" applyFont="1" applyFill="1" applyBorder="1" applyAlignment="1">
      <alignment vertical="center"/>
    </xf>
    <xf numFmtId="164" fontId="10" fillId="0" borderId="11" xfId="0" applyNumberFormat="1" applyFont="1" applyBorder="1" applyAlignment="1">
      <alignment vertical="center"/>
    </xf>
    <xf numFmtId="49" fontId="10" fillId="0" borderId="10" xfId="0" applyNumberFormat="1" applyFont="1" applyBorder="1" applyAlignment="1">
      <alignment horizontal="left"/>
    </xf>
    <xf numFmtId="164" fontId="10" fillId="2" borderId="11" xfId="0" applyNumberFormat="1" applyFont="1" applyFill="1" applyBorder="1" applyAlignment="1">
      <alignment vertical="center"/>
    </xf>
    <xf numFmtId="49" fontId="10" fillId="0" borderId="9" xfId="0" applyNumberFormat="1" applyFont="1" applyBorder="1"/>
    <xf numFmtId="49" fontId="10" fillId="0" borderId="9" xfId="0" applyNumberFormat="1" applyFont="1" applyBorder="1" applyAlignment="1">
      <alignment horizontal="left"/>
    </xf>
    <xf numFmtId="164" fontId="10" fillId="2" borderId="5" xfId="0" applyNumberFormat="1" applyFont="1" applyFill="1" applyBorder="1" applyAlignment="1">
      <alignment vertical="center"/>
    </xf>
    <xf numFmtId="49" fontId="7" fillId="3" borderId="19" xfId="0" applyNumberFormat="1" applyFont="1" applyFill="1" applyBorder="1" applyAlignment="1">
      <alignment vertical="center"/>
    </xf>
    <xf numFmtId="164" fontId="7" fillId="3" borderId="1" xfId="0" applyNumberFormat="1" applyFont="1" applyFill="1" applyBorder="1" applyAlignment="1">
      <alignment vertical="center"/>
    </xf>
    <xf numFmtId="164" fontId="7" fillId="3" borderId="20" xfId="0" applyNumberFormat="1" applyFont="1" applyFill="1" applyBorder="1" applyAlignment="1">
      <alignment vertical="center"/>
    </xf>
    <xf numFmtId="49" fontId="14" fillId="5" borderId="18" xfId="0" applyNumberFormat="1" applyFont="1" applyFill="1" applyBorder="1" applyAlignment="1">
      <alignment vertical="center"/>
    </xf>
    <xf numFmtId="164" fontId="14" fillId="5" borderId="18" xfId="0" applyNumberFormat="1" applyFont="1" applyFill="1" applyBorder="1" applyAlignment="1">
      <alignment vertical="center"/>
    </xf>
    <xf numFmtId="164" fontId="10" fillId="2" borderId="0" xfId="0" applyNumberFormat="1" applyFont="1" applyFill="1" applyAlignment="1">
      <alignment vertical="center"/>
    </xf>
    <xf numFmtId="164" fontId="19" fillId="0" borderId="0" xfId="0" applyNumberFormat="1" applyFont="1"/>
    <xf numFmtId="166" fontId="22" fillId="0" borderId="0" xfId="0" applyNumberFormat="1" applyFont="1"/>
    <xf numFmtId="166" fontId="13" fillId="0" borderId="0" xfId="0" applyNumberFormat="1" applyFont="1"/>
    <xf numFmtId="164" fontId="18" fillId="0" borderId="0" xfId="0" applyNumberFormat="1" applyFont="1" applyAlignment="1">
      <alignment horizontal="right"/>
    </xf>
    <xf numFmtId="164" fontId="18" fillId="0" borderId="0" xfId="0" applyNumberFormat="1" applyFont="1" applyAlignment="1">
      <alignment vertical="center"/>
    </xf>
    <xf numFmtId="165" fontId="13" fillId="2" borderId="0" xfId="0" applyNumberFormat="1" applyFont="1" applyFill="1"/>
    <xf numFmtId="164" fontId="10" fillId="0" borderId="0" xfId="0" applyNumberFormat="1" applyFont="1" applyAlignment="1">
      <alignment vertical="center"/>
    </xf>
    <xf numFmtId="0" fontId="10" fillId="0" borderId="0" xfId="0" applyFont="1"/>
    <xf numFmtId="0" fontId="22" fillId="0" borderId="0" xfId="0" applyFont="1"/>
    <xf numFmtId="43" fontId="22" fillId="0" borderId="0" xfId="0" applyNumberFormat="1" applyFont="1"/>
    <xf numFmtId="0" fontId="7" fillId="3" borderId="1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49" fontId="14" fillId="0" borderId="10" xfId="0" applyNumberFormat="1" applyFont="1" applyBorder="1" applyAlignment="1">
      <alignment horizontal="left" indent="3"/>
    </xf>
    <xf numFmtId="49" fontId="7" fillId="3" borderId="2" xfId="0" applyNumberFormat="1" applyFont="1" applyFill="1" applyBorder="1" applyAlignment="1">
      <alignment vertical="center"/>
    </xf>
    <xf numFmtId="49" fontId="8" fillId="0" borderId="10" xfId="0" applyNumberFormat="1" applyFont="1" applyBorder="1" applyAlignment="1">
      <alignment horizontal="left" vertical="center" wrapText="1"/>
    </xf>
    <xf numFmtId="49" fontId="7" fillId="3" borderId="15" xfId="0" applyNumberFormat="1" applyFont="1" applyFill="1" applyBorder="1" applyAlignment="1">
      <alignment vertical="center"/>
    </xf>
    <xf numFmtId="49" fontId="17" fillId="0" borderId="0" xfId="0" applyNumberFormat="1" applyFont="1"/>
    <xf numFmtId="164" fontId="31" fillId="2" borderId="0" xfId="0" applyNumberFormat="1" applyFont="1" applyFill="1" applyAlignment="1">
      <alignment vertical="center"/>
    </xf>
    <xf numFmtId="165" fontId="32" fillId="2" borderId="0" xfId="0" applyNumberFormat="1" applyFont="1" applyFill="1"/>
    <xf numFmtId="164" fontId="31" fillId="0" borderId="0" xfId="0" applyNumberFormat="1" applyFont="1"/>
    <xf numFmtId="0" fontId="32" fillId="0" borderId="0" xfId="0" applyFont="1"/>
    <xf numFmtId="164" fontId="32" fillId="0" borderId="0" xfId="0" applyNumberFormat="1" applyFont="1"/>
    <xf numFmtId="164" fontId="31" fillId="0" borderId="0" xfId="0" applyNumberFormat="1" applyFont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left" vertical="center"/>
    </xf>
    <xf numFmtId="49" fontId="10" fillId="0" borderId="10" xfId="0" applyNumberFormat="1" applyFont="1" applyBorder="1" applyAlignment="1">
      <alignment horizontal="left" indent="5"/>
    </xf>
    <xf numFmtId="49" fontId="7" fillId="3" borderId="23" xfId="0" applyNumberFormat="1" applyFont="1" applyFill="1" applyBorder="1" applyAlignment="1">
      <alignment vertical="center"/>
    </xf>
    <xf numFmtId="167" fontId="10" fillId="0" borderId="0" xfId="0" applyNumberFormat="1" applyFont="1" applyAlignment="1">
      <alignment vertical="center"/>
    </xf>
    <xf numFmtId="167" fontId="10" fillId="2" borderId="0" xfId="0" applyNumberFormat="1" applyFont="1" applyFill="1" applyAlignment="1">
      <alignment vertical="center"/>
    </xf>
    <xf numFmtId="168" fontId="10" fillId="2" borderId="0" xfId="1" applyNumberFormat="1" applyFont="1" applyFill="1" applyAlignment="1">
      <alignment vertical="center"/>
    </xf>
    <xf numFmtId="0" fontId="3" fillId="0" borderId="0" xfId="0" applyFont="1" applyAlignment="1">
      <alignment horizontal="center"/>
    </xf>
  </cellXfs>
  <cellStyles count="11">
    <cellStyle name="Millares" xfId="1" builtinId="3"/>
    <cellStyle name="Millares 20" xfId="7" xr:uid="{84569922-9824-4941-9610-D8037723EC03}"/>
    <cellStyle name="Normal" xfId="0" builtinId="0"/>
    <cellStyle name="Normal 10 2" xfId="8" xr:uid="{C1F2F0CE-5C6A-4A7B-9DE6-E4733F2592E8}"/>
    <cellStyle name="Normal 2" xfId="10" xr:uid="{816090DE-7FE3-4D7E-ABCE-35ED242A092A}"/>
    <cellStyle name="Normal 2 2 2 2" xfId="3" xr:uid="{C6C1C443-1296-486D-9379-D05E25838DF7}"/>
    <cellStyle name="Normal 3" xfId="6" xr:uid="{73463482-EE72-4C46-A9B4-A88F25B18208}"/>
    <cellStyle name="Normal_COMPARACION 2002-2001" xfId="2" xr:uid="{CFCC7B3B-F27D-4C8C-AB86-B2540AAEF2EC}"/>
    <cellStyle name="Normal_COMPARACION 2002-2001 2" xfId="4" xr:uid="{228C1A77-0794-420B-AC56-9CC1D3E1C731}"/>
    <cellStyle name="Normal_Hoja4" xfId="5" xr:uid="{FAAC179C-67EB-427D-B229-679AFE55DBEB}"/>
    <cellStyle name="Normal_Hoja6" xfId="9" xr:uid="{6B887E8A-0DD0-4774-8918-B6324F23AA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9" Type="http://schemas.openxmlformats.org/officeDocument/2006/relationships/externalLink" Target="externalLinks/externalLink35.xml"/><Relationship Id="rId21" Type="http://schemas.openxmlformats.org/officeDocument/2006/relationships/externalLink" Target="externalLinks/externalLink17.xml"/><Relationship Id="rId34" Type="http://schemas.openxmlformats.org/officeDocument/2006/relationships/externalLink" Target="externalLinks/externalLink30.xml"/><Relationship Id="rId42" Type="http://schemas.openxmlformats.org/officeDocument/2006/relationships/externalLink" Target="externalLinks/externalLink38.xml"/><Relationship Id="rId47" Type="http://schemas.openxmlformats.org/officeDocument/2006/relationships/styles" Target="styles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5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40" Type="http://schemas.openxmlformats.org/officeDocument/2006/relationships/externalLink" Target="externalLinks/externalLink36.xml"/><Relationship Id="rId45" Type="http://schemas.openxmlformats.org/officeDocument/2006/relationships/externalLink" Target="externalLinks/externalLink41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externalLink" Target="externalLinks/externalLink32.xml"/><Relationship Id="rId49" Type="http://schemas.openxmlformats.org/officeDocument/2006/relationships/calcChain" Target="calcChain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externalLink" Target="externalLinks/externalLink27.xml"/><Relationship Id="rId44" Type="http://schemas.openxmlformats.org/officeDocument/2006/relationships/externalLink" Target="externalLinks/externalLink40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43" Type="http://schemas.openxmlformats.org/officeDocument/2006/relationships/externalLink" Target="externalLinks/externalLink39.xml"/><Relationship Id="rId48" Type="http://schemas.openxmlformats.org/officeDocument/2006/relationships/sharedStrings" Target="sharedStrings.xml"/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46" Type="http://schemas.openxmlformats.org/officeDocument/2006/relationships/theme" Target="theme/theme1.xml"/><Relationship Id="rId20" Type="http://schemas.openxmlformats.org/officeDocument/2006/relationships/externalLink" Target="externalLinks/externalLink16.xml"/><Relationship Id="rId41" Type="http://schemas.openxmlformats.org/officeDocument/2006/relationships/externalLink" Target="externalLinks/externalLink3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US\ARM\REP\97ARMRED\TABLES\EDSSARMRED97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ocuments%20and%20Settings\JMATZ\My%20Local%20Documents\EXCEL\Guyana\2003%20Mission\Final\Other%20Depository%20Corporations%20Balanc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utlook.office.com/Sector%20Files/DR%20Fiscal%20File%20Update%2006-26-2009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AI\SIMS\Workfiles\Guyana\MB\IMD\2003%20Mission\Final\Other%20Depository%20Corporations%20Balanc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rvadm\users\WIN\TEMP\MFLOW9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GURIDAD\Secto%20publico\DATA\ML\DOM\Macro\2002\DRSHAR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l_pf\mis%20document\documentos%20de%20trabajo\ARCHIVOS%20DE%20TRABAJO%20DE%20%20EXCEL\SEMANALES\TASAINT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LVA\LVA_RED_2001_tab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F1\SRF\Paraguay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Sector%20publico\BKUP%20SPNF\2010\Blance%20Trimestral%20enviado%20a%20Rosa%20Yunes%202009_20enero2010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Consolidacion%20Estadisticas%20Monetarias\FUNCIONES%20SUBDIRECCION\Propuesta%20Reestructuraci&#243;n\FyU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DSAtblEmily02-03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GeoBop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SWN06p\wrs2\mcd\system\WRSTAB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utlook.office.com/Users/fbaez/AppData/Local/Microsoft/Windows/INetCache/Content.Outlook/HTMLJ493/Marco%20Macro%20Commoditties%20-%20Fixed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promieco\Politica%20Fiscal\Sector%20publico\Sector%20Publico%202006%20%20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1996100\Desktop\My%20Documents\Archivos%20de%20Excel\Archivo%20Monetario%204%20de%20ener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ARCHIVOS%20VARIOS%20IPC\BOLETIN\BOLETIN05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matz\My%20Local%20Documents\Excel\BSA\Final%20versions%20(with%20IIP%20&amp;edits)\Versions%20with%20Summary%20matricies\RSA%20BSA%20rev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Data\FLOW2004a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PERUMF97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ecuredtab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l_mnt\c\1Edas\FMI\mision\BCHDIC97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utlook.office.com/Users/fperez/Desktop/2022/PRESUPUESTO%202023/SEPTIEMBRE/Copia%20de%20Proyeccion%20Ingresos%20CUT%202023%20-%202026%20Envio%20a%20Presupuesto%20AL%2012%20Agosto%202022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SI\IMSection\DP\MFS%20Workfiles\Generic%20Files\Graduated%20to%20DC\Chile%20EIS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fperez\Desktop\Copia%20de%20ESTIMACION%20%20MENSUAL%202018(CON%20NUEVAS%20MEDIDAS%20ajustado%20a%20590%209%20mills%20)22-09-17%20(6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fsadfs1\Estudios%20Economicos\Users\irodriguez\AppData\Local\Microsoft\Windows\INetCache\Content.Outlook\VK55HVD4\REC16-04-2021.xlsx" TargetMode="External"/></Relationships>
</file>

<file path=xl/externalLinks/_rels/externalLink4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abaez\AppData\Local\Microsoft\Windows\INetCache\Content.Outlook\G4EL3B2T\Ingresos%20Enero-Mayo%202026_I.xlsb" TargetMode="External"/><Relationship Id="rId1" Type="http://schemas.openxmlformats.org/officeDocument/2006/relationships/externalLinkPath" Target="file:///C:\Users\sabaez\AppData\Local\Microsoft\Windows\INetCache\Content.Outlook\G4EL3B2T\Ingresos%20Enero-Mayo%202026_I.xlsb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DD\GEO\BOP\GeoB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mp:DSA output"/>
      <sheetName val="MONE(M)"/>
      <sheetName val="BURSAT(M)"/>
      <sheetName val="REAL(T)"/>
      <sheetName val="EXT(T)"/>
      <sheetName val="EXT(A)"/>
      <sheetName val="REAL(A)"/>
      <sheetName val="FISCAL(A)"/>
      <sheetName val="METAS"/>
      <sheetName val="EJECUTIVO"/>
      <sheetName val="EXT(M)"/>
      <sheetName val="FISCAL(M)"/>
      <sheetName val="in_out"/>
      <sheetName val="Input from HUB"/>
      <sheetName val="MS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7">
          <cell r="I87">
            <v>2948.3534720937819</v>
          </cell>
          <cell r="O87">
            <v>2968.3</v>
          </cell>
          <cell r="P87">
            <v>3280.75</v>
          </cell>
          <cell r="Q87">
            <v>3493.6381402405464</v>
          </cell>
          <cell r="R87">
            <v>3766.1175633561566</v>
          </cell>
          <cell r="S87">
            <v>3997.5525546669683</v>
          </cell>
          <cell r="T87">
            <v>4340.9711679215779</v>
          </cell>
          <cell r="U87">
            <v>4796.4756673634238</v>
          </cell>
          <cell r="V87">
            <v>5281.4601257114955</v>
          </cell>
          <cell r="W87">
            <v>5727.8593794674289</v>
          </cell>
          <cell r="X87">
            <v>6135.9693201964728</v>
          </cell>
          <cell r="Y87">
            <v>6574.2910509682461</v>
          </cell>
          <cell r="Z87">
            <v>7047.464502227821</v>
          </cell>
          <cell r="AA87">
            <v>7558.4039469664458</v>
          </cell>
          <cell r="AB87">
            <v>8115.2960305978322</v>
          </cell>
          <cell r="AC87">
            <v>8717.4088695618993</v>
          </cell>
          <cell r="AD87">
            <v>9368.5837619655049</v>
          </cell>
          <cell r="AE87">
            <v>10072.996048207535</v>
          </cell>
          <cell r="AF87">
            <v>10835.184579013356</v>
          </cell>
          <cell r="AG87">
            <v>11660.083809198853</v>
          </cell>
          <cell r="AH87">
            <v>12553.058752923744</v>
          </cell>
          <cell r="AI87">
            <v>13519.943057493711</v>
          </cell>
        </row>
        <row r="88">
          <cell r="I88">
            <v>-5.7008965887577849</v>
          </cell>
          <cell r="O88">
            <v>-4.2680477584313845</v>
          </cell>
          <cell r="P88">
            <v>0.39067187697440986</v>
          </cell>
          <cell r="Q88">
            <v>-2.5220995475796579</v>
          </cell>
          <cell r="R88">
            <v>-4.3170827584920195</v>
          </cell>
          <cell r="S88">
            <v>-6.2263885883577421</v>
          </cell>
          <cell r="T88">
            <v>-6.2255626662661223</v>
          </cell>
          <cell r="U88">
            <v>-5.9837800024204881</v>
          </cell>
          <cell r="V88">
            <v>-6.3148545225364892</v>
          </cell>
          <cell r="W88">
            <v>-5.6640620729483109</v>
          </cell>
          <cell r="X88">
            <v>-5.770379695348117</v>
          </cell>
          <cell r="Y88">
            <v>-5.8656788180317383</v>
          </cell>
          <cell r="Z88">
            <v>-5.9458120013883509</v>
          </cell>
          <cell r="AA88">
            <v>-6.0153445427542485</v>
          </cell>
          <cell r="AB88">
            <v>-6.0720663147381408</v>
          </cell>
          <cell r="AC88">
            <v>-6.1055027621634093</v>
          </cell>
          <cell r="AD88">
            <v>-6.0414700878857461</v>
          </cell>
          <cell r="AE88">
            <v>-5.9757445020741251</v>
          </cell>
          <cell r="AF88">
            <v>-5.9073314642238799</v>
          </cell>
          <cell r="AG88">
            <v>-5.8340944105542958</v>
          </cell>
          <cell r="AH88">
            <v>-5.7550306371400639</v>
          </cell>
          <cell r="AI88">
            <v>-5.670640930790757</v>
          </cell>
        </row>
        <row r="89">
          <cell r="I89">
            <v>-5.7494286526163032</v>
          </cell>
          <cell r="O89">
            <v>-3.4907537552819932</v>
          </cell>
          <cell r="P89">
            <v>0.39067187697440986</v>
          </cell>
          <cell r="Q89">
            <v>-2.5220995475796579</v>
          </cell>
          <cell r="R89">
            <v>-4.3170827584920195</v>
          </cell>
          <cell r="S89">
            <v>-6.2263885883577421</v>
          </cell>
          <cell r="T89">
            <v>-6.2255626662661223</v>
          </cell>
          <cell r="U89">
            <v>-5.9837800024204881</v>
          </cell>
          <cell r="V89">
            <v>-6.3148545225364892</v>
          </cell>
          <cell r="W89">
            <v>-5.6640620729483109</v>
          </cell>
          <cell r="X89">
            <v>-5.770379695348117</v>
          </cell>
          <cell r="Y89">
            <v>-5.8656788180317383</v>
          </cell>
          <cell r="Z89">
            <v>-5.9458120013883509</v>
          </cell>
          <cell r="AA89">
            <v>-6.0153445427542485</v>
          </cell>
          <cell r="AB89">
            <v>-6.0720663147381408</v>
          </cell>
          <cell r="AC89">
            <v>-6.1055027621634093</v>
          </cell>
          <cell r="AD89">
            <v>-6.0414700878857461</v>
          </cell>
          <cell r="AE89">
            <v>-5.9757445020741251</v>
          </cell>
          <cell r="AF89">
            <v>-5.9073314642238799</v>
          </cell>
          <cell r="AG89">
            <v>-5.8340944105542958</v>
          </cell>
          <cell r="AH89">
            <v>-5.7550306371400639</v>
          </cell>
          <cell r="AI89">
            <v>-5.670640930790757</v>
          </cell>
        </row>
        <row r="90">
          <cell r="I90">
            <v>8860.1218619826504</v>
          </cell>
          <cell r="O90">
            <v>11396.111481670061</v>
          </cell>
          <cell r="P90">
            <v>11761.719316283372</v>
          </cell>
          <cell r="Q90">
            <v>13951.734205270477</v>
          </cell>
          <cell r="R90">
            <v>14970.312261041583</v>
          </cell>
          <cell r="S90">
            <v>16623.883753290145</v>
          </cell>
          <cell r="T90">
            <v>18595.175933470895</v>
          </cell>
          <cell r="U90">
            <v>20520.743227875995</v>
          </cell>
          <cell r="V90">
            <v>23171.776851544284</v>
          </cell>
          <cell r="W90">
            <v>28613.268595985974</v>
          </cell>
          <cell r="X90">
            <v>31156.193591397565</v>
          </cell>
          <cell r="Y90">
            <v>33932.670319593228</v>
          </cell>
          <cell r="Z90">
            <v>36969.180243954092</v>
          </cell>
          <cell r="AA90">
            <v>40295.869642819904</v>
          </cell>
          <cell r="AB90">
            <v>43941.460541134453</v>
          </cell>
          <cell r="AC90">
            <v>47949.007501957436</v>
          </cell>
          <cell r="AD90">
            <v>52354.484654090331</v>
          </cell>
          <cell r="AE90">
            <v>57164.729911948285</v>
          </cell>
          <cell r="AF90">
            <v>62416.932713531918</v>
          </cell>
          <cell r="AG90">
            <v>68151.699402174127</v>
          </cell>
          <cell r="AH90">
            <v>74413.367166268086</v>
          </cell>
          <cell r="AI90">
            <v>81250.346823269065</v>
          </cell>
        </row>
        <row r="91">
          <cell r="I91">
            <v>1.5169463703024839</v>
          </cell>
          <cell r="O91">
            <v>1.2729651305092398</v>
          </cell>
          <cell r="P91">
            <v>1.2623931802690482</v>
          </cell>
          <cell r="Q91">
            <v>1.2644153200239485</v>
          </cell>
          <cell r="R91">
            <v>1.2662699333611811</v>
          </cell>
          <cell r="S91">
            <v>1.2686955202842984</v>
          </cell>
          <cell r="T91">
            <v>1.270951522213567</v>
          </cell>
          <cell r="U91">
            <v>1.2732543111406767</v>
          </cell>
          <cell r="V91">
            <v>1.2732543111406767</v>
          </cell>
          <cell r="W91">
            <v>1.2732543111406767</v>
          </cell>
          <cell r="X91">
            <v>1.2732543111406767</v>
          </cell>
          <cell r="Y91">
            <v>1.2732543111406767</v>
          </cell>
          <cell r="Z91">
            <v>1.2732543111406767</v>
          </cell>
          <cell r="AA91">
            <v>1.2732543111406767</v>
          </cell>
          <cell r="AB91">
            <v>1.2732543111406767</v>
          </cell>
          <cell r="AC91">
            <v>1.2732543111406767</v>
          </cell>
          <cell r="AD91">
            <v>1.2732543111406767</v>
          </cell>
          <cell r="AE91">
            <v>1.2732543111406767</v>
          </cell>
          <cell r="AF91">
            <v>1.2732543111406767</v>
          </cell>
          <cell r="AG91">
            <v>1.2732543111406767</v>
          </cell>
          <cell r="AH91">
            <v>1.2732543111406767</v>
          </cell>
          <cell r="AI91">
            <v>1.2732543111406767</v>
          </cell>
          <cell r="AJ91">
            <v>1.2732543111406767</v>
          </cell>
        </row>
        <row r="92">
          <cell r="I92">
            <v>2623.2951947879574</v>
          </cell>
          <cell r="O92">
            <v>2463.3948034137657</v>
          </cell>
          <cell r="P92">
            <v>2542.42495692906</v>
          </cell>
          <cell r="Q92">
            <v>3015.8207556281977</v>
          </cell>
          <cell r="R92">
            <v>3235.9976022213241</v>
          </cell>
          <cell r="S92">
            <v>3593.4352622187776</v>
          </cell>
          <cell r="T92">
            <v>4019.5517424303075</v>
          </cell>
          <cell r="U92">
            <v>4435.7842858106133</v>
          </cell>
          <cell r="V92">
            <v>5008.8343531711862</v>
          </cell>
          <cell r="W92">
            <v>6185.0726259923094</v>
          </cell>
          <cell r="X92">
            <v>6734.7538246400682</v>
          </cell>
          <cell r="Y92">
            <v>7334.9197983616714</v>
          </cell>
          <cell r="Z92">
            <v>7991.2948066455228</v>
          </cell>
          <cell r="AA92">
            <v>8710.3952990300331</v>
          </cell>
          <cell r="AB92">
            <v>9498.4298570216069</v>
          </cell>
          <cell r="AC92">
            <v>10364.705197834721</v>
          </cell>
          <cell r="AD92">
            <v>11316.997524965578</v>
          </cell>
          <cell r="AE92">
            <v>12356.784928801722</v>
          </cell>
          <cell r="AF92">
            <v>13492.106315285762</v>
          </cell>
          <cell r="AG92">
            <v>14731.739192018671</v>
          </cell>
          <cell r="AH92">
            <v>16085.267529783938</v>
          </cell>
          <cell r="AI92">
            <v>17563.155859078666</v>
          </cell>
        </row>
        <row r="93">
          <cell r="I93">
            <v>29.607890677487099</v>
          </cell>
          <cell r="O93">
            <v>21.616099556203743</v>
          </cell>
          <cell r="P93">
            <v>21.616099556203743</v>
          </cell>
          <cell r="Q93">
            <v>21.616099556203743</v>
          </cell>
          <cell r="R93">
            <v>21.616099556203743</v>
          </cell>
          <cell r="S93">
            <v>21.616099556203743</v>
          </cell>
          <cell r="T93">
            <v>21.616099556203743</v>
          </cell>
          <cell r="U93">
            <v>21.616099556203743</v>
          </cell>
          <cell r="V93">
            <v>21.616099556203743</v>
          </cell>
          <cell r="W93">
            <v>21.616099556203743</v>
          </cell>
          <cell r="X93">
            <v>21.616099556203743</v>
          </cell>
          <cell r="Y93">
            <v>21.616099556203743</v>
          </cell>
          <cell r="Z93">
            <v>21.616099556203743</v>
          </cell>
          <cell r="AA93">
            <v>21.616099556203743</v>
          </cell>
          <cell r="AB93">
            <v>21.616099556203743</v>
          </cell>
          <cell r="AC93">
            <v>21.616099556203743</v>
          </cell>
          <cell r="AD93">
            <v>21.616099556203743</v>
          </cell>
          <cell r="AE93">
            <v>21.616099556203743</v>
          </cell>
          <cell r="AF93">
            <v>21.616099556203743</v>
          </cell>
          <cell r="AG93">
            <v>21.616099556203743</v>
          </cell>
          <cell r="AH93">
            <v>21.616099556203743</v>
          </cell>
          <cell r="AI93">
            <v>21.616099556203743</v>
          </cell>
        </row>
        <row r="96">
          <cell r="I96">
            <v>4.8</v>
          </cell>
          <cell r="O96">
            <v>1.1997382459579597</v>
          </cell>
          <cell r="P96">
            <v>1.2140256033834618</v>
          </cell>
          <cell r="Q96">
            <v>1.8361849472174008</v>
          </cell>
          <cell r="R96">
            <v>2.7</v>
          </cell>
          <cell r="S96">
            <v>3.5</v>
          </cell>
          <cell r="T96">
            <v>4</v>
          </cell>
          <cell r="U96">
            <v>4</v>
          </cell>
          <cell r="V96">
            <v>4</v>
          </cell>
          <cell r="W96">
            <v>6.0370069569610996</v>
          </cell>
          <cell r="X96">
            <v>6.0592976880875726</v>
          </cell>
          <cell r="Y96">
            <v>6.0750564946457919</v>
          </cell>
          <cell r="Z96">
            <v>6.0975518054972921</v>
          </cell>
          <cell r="AA96">
            <v>6.1199045148971454</v>
          </cell>
          <cell r="AB96">
            <v>6.1199045148971454</v>
          </cell>
          <cell r="AC96">
            <v>6.1199045148971454</v>
          </cell>
          <cell r="AD96">
            <v>6.1199045148971454</v>
          </cell>
          <cell r="AE96">
            <v>6.1199045148971454</v>
          </cell>
          <cell r="AF96">
            <v>6.1199045148971454</v>
          </cell>
          <cell r="AG96">
            <v>6.1199045148971454</v>
          </cell>
          <cell r="AH96">
            <v>6.1199045148971454</v>
          </cell>
          <cell r="AI96">
            <v>6.1199045148971454</v>
          </cell>
        </row>
        <row r="97">
          <cell r="I97">
            <v>16.120635221711165</v>
          </cell>
          <cell r="O97">
            <v>12.476073432770907</v>
          </cell>
          <cell r="P97">
            <v>3.2607305629411831</v>
          </cell>
          <cell r="Q97">
            <v>8.6594076555257296</v>
          </cell>
          <cell r="R97">
            <v>5.8104393347695016</v>
          </cell>
          <cell r="S97">
            <v>9.4816478087076597</v>
          </cell>
          <cell r="T97">
            <v>10.260218580781522</v>
          </cell>
          <cell r="U97">
            <v>10.658653588716716</v>
          </cell>
          <cell r="V97">
            <v>10.73572963073255</v>
          </cell>
          <cell r="W97">
            <v>10.65968842028855</v>
          </cell>
          <cell r="X97">
            <v>10.673909086624045</v>
          </cell>
          <cell r="Y97">
            <v>10.701879402305892</v>
          </cell>
          <cell r="Z97">
            <v>10.738637362140269</v>
          </cell>
          <cell r="AA97">
            <v>10.729239119755519</v>
          </cell>
          <cell r="AB97">
            <v>10.755457517750845</v>
          </cell>
          <cell r="AC97">
            <v>10.792084446898432</v>
          </cell>
          <cell r="AD97">
            <v>10.792084446898432</v>
          </cell>
          <cell r="AE97">
            <v>10.7920844468984</v>
          </cell>
          <cell r="AF97">
            <v>10.7920844468984</v>
          </cell>
          <cell r="AG97">
            <v>10.7920844468984</v>
          </cell>
          <cell r="AH97">
            <v>10.7920844468984</v>
          </cell>
          <cell r="AI97">
            <v>10.7920844468984</v>
          </cell>
        </row>
        <row r="98">
          <cell r="I98">
            <v>1.5543281604567083</v>
          </cell>
          <cell r="O98">
            <v>5.7572027569828599</v>
          </cell>
          <cell r="P98">
            <v>1.9627922863293401</v>
          </cell>
          <cell r="Q98">
            <v>7.165086104010876</v>
          </cell>
          <cell r="R98">
            <v>1.3927673841600985</v>
          </cell>
          <cell r="S98">
            <v>3.5360460753407263</v>
          </cell>
          <cell r="T98">
            <v>3.499999999999992</v>
          </cell>
          <cell r="U98">
            <v>3.499999999999992</v>
          </cell>
          <cell r="V98">
            <v>3.499999999999992</v>
          </cell>
          <cell r="W98">
            <v>3.499999999999992</v>
          </cell>
          <cell r="X98">
            <v>3.499999999999992</v>
          </cell>
          <cell r="Y98">
            <v>3.499999999999992</v>
          </cell>
          <cell r="Z98">
            <v>3.499999999999992</v>
          </cell>
          <cell r="AA98">
            <v>3.499999999999992</v>
          </cell>
          <cell r="AB98">
            <v>3.499999999999992</v>
          </cell>
          <cell r="AC98">
            <v>3.499999999999992</v>
          </cell>
          <cell r="AD98">
            <v>3.499999999999992</v>
          </cell>
          <cell r="AE98">
            <v>3.499999999999992</v>
          </cell>
          <cell r="AF98">
            <v>3.499999999999992</v>
          </cell>
          <cell r="AG98">
            <v>3.499999999999992</v>
          </cell>
          <cell r="AH98">
            <v>3.499999999999992</v>
          </cell>
          <cell r="AI98">
            <v>3.499999999999992</v>
          </cell>
        </row>
        <row r="99">
          <cell r="I99">
            <v>-3.1990492332164706</v>
          </cell>
          <cell r="O99">
            <v>-2.6029107513684835</v>
          </cell>
          <cell r="P99">
            <v>-4.6413824098490153</v>
          </cell>
          <cell r="Q99">
            <v>1.2205857528014121</v>
          </cell>
          <cell r="R99">
            <v>1.9614716859489505</v>
          </cell>
          <cell r="S99">
            <v>2.1338908731291184</v>
          </cell>
          <cell r="T99">
            <v>1.2136926200879969</v>
          </cell>
          <cell r="U99">
            <v>0.22568345998415396</v>
          </cell>
          <cell r="V99">
            <v>7.5328154469929132E-3</v>
          </cell>
          <cell r="W99">
            <v>1.358536780145414E-2</v>
          </cell>
          <cell r="X99">
            <v>2.0123168909250921E-2</v>
          </cell>
          <cell r="Y99">
            <v>2.4417455743773075E-2</v>
          </cell>
          <cell r="Z99">
            <v>2.8491137064861505E-2</v>
          </cell>
          <cell r="AA99">
            <v>3.240251154335283E-2</v>
          </cell>
          <cell r="AB99">
            <v>3.6153952914190768E-2</v>
          </cell>
          <cell r="AC99">
            <v>3.973586671166629E-2</v>
          </cell>
          <cell r="AD99">
            <v>3.0556656955283756E-2</v>
          </cell>
          <cell r="AE99">
            <v>3.3773463366017609E-2</v>
          </cell>
          <cell r="AF99">
            <v>3.6832023217954202E-2</v>
          </cell>
          <cell r="AG99">
            <v>3.9736056448930412E-2</v>
          </cell>
          <cell r="AH99">
            <v>4.2489379532995031E-2</v>
          </cell>
          <cell r="AI99">
            <v>4.5095888252745908E-2</v>
          </cell>
        </row>
        <row r="100">
          <cell r="I100">
            <v>16.601125186066227</v>
          </cell>
          <cell r="O100">
            <v>11.64589967977399</v>
          </cell>
          <cell r="P100">
            <v>16.575713344621306</v>
          </cell>
          <cell r="Q100">
            <v>4.2293841087710717</v>
          </cell>
          <cell r="R100">
            <v>4.5218035037606512</v>
          </cell>
          <cell r="S100">
            <v>5.1784399072836607</v>
          </cell>
          <cell r="T100">
            <v>8.2687146656534196</v>
          </cell>
          <cell r="U100">
            <v>10.504640091559338</v>
          </cell>
          <cell r="V100">
            <v>10.294834287382585</v>
          </cell>
          <cell r="W100">
            <v>8.1890644091239437</v>
          </cell>
          <cell r="X100">
            <v>6.5983738095860787</v>
          </cell>
          <cell r="Y100">
            <v>6.5911086059011694</v>
          </cell>
          <cell r="Z100">
            <v>6.6258612284010923</v>
          </cell>
          <cell r="AA100">
            <v>6.659919428052703</v>
          </cell>
          <cell r="AB100">
            <v>6.6932838210606178</v>
          </cell>
          <cell r="AC100">
            <v>6.7259562075667532</v>
          </cell>
          <cell r="AD100">
            <v>6.757939500159523</v>
          </cell>
          <cell r="AE100">
            <v>6.7892376519652373</v>
          </cell>
          <cell r="AF100">
            <v>6.8198555848138795</v>
          </cell>
          <cell r="AG100">
            <v>6.8497991179326476</v>
          </cell>
          <cell r="AH100">
            <v>6.8790748975734175</v>
          </cell>
          <cell r="AI100">
            <v>6.9076903279373028</v>
          </cell>
        </row>
        <row r="101">
          <cell r="I101">
            <v>32.068983995641908</v>
          </cell>
          <cell r="O101">
            <v>7.3361019792383297</v>
          </cell>
          <cell r="P101">
            <v>-6.5329819605941637</v>
          </cell>
          <cell r="Q101">
            <v>7.8409233833933945</v>
          </cell>
          <cell r="R101">
            <v>15.634245917394306</v>
          </cell>
          <cell r="S101">
            <v>14.415003093989331</v>
          </cell>
          <cell r="T101">
            <v>8.4916428324804727</v>
          </cell>
          <cell r="U101">
            <v>8.2004150534380926</v>
          </cell>
          <cell r="V101">
            <v>10.567623519156966</v>
          </cell>
          <cell r="W101">
            <v>6.5913982216584399</v>
          </cell>
          <cell r="X101">
            <v>6.5669256104404994</v>
          </cell>
          <cell r="Y101">
            <v>6.583607324290619</v>
          </cell>
          <cell r="Z101">
            <v>6.6049376893587919</v>
          </cell>
          <cell r="AA101">
            <v>6.6257731151688315</v>
          </cell>
          <cell r="AB101">
            <v>6.6317866869618713</v>
          </cell>
          <cell r="AC101">
            <v>6.6378200628408157</v>
          </cell>
          <cell r="AD101">
            <v>6.64311832904938</v>
          </cell>
          <cell r="AE101">
            <v>6.6485225979563634</v>
          </cell>
          <cell r="AF101">
            <v>6.6538445967303961</v>
          </cell>
          <cell r="AG101">
            <v>6.6590895506643211</v>
          </cell>
          <cell r="AH101">
            <v>6.6642623871396856</v>
          </cell>
          <cell r="AI101">
            <v>6.6693677513723015</v>
          </cell>
        </row>
        <row r="102">
          <cell r="I102">
            <v>1.59076557657214</v>
          </cell>
          <cell r="O102">
            <v>3.4595119416282163</v>
          </cell>
          <cell r="P102">
            <v>2.9982496395354596</v>
          </cell>
          <cell r="Q102">
            <v>3.1457054486223379</v>
          </cell>
          <cell r="R102">
            <v>3.430370797006784</v>
          </cell>
          <cell r="S102">
            <v>4.0616178142886179</v>
          </cell>
          <cell r="T102">
            <v>4.8660922952152106</v>
          </cell>
          <cell r="U102">
            <v>4.9409759690189645</v>
          </cell>
          <cell r="V102">
            <v>5.1412786636166379</v>
          </cell>
          <cell r="W102">
            <v>5</v>
          </cell>
          <cell r="X102">
            <v>5</v>
          </cell>
          <cell r="Y102">
            <v>5</v>
          </cell>
          <cell r="Z102">
            <v>5</v>
          </cell>
          <cell r="AA102">
            <v>5</v>
          </cell>
          <cell r="AB102">
            <v>4.68</v>
          </cell>
          <cell r="AC102">
            <v>4.83</v>
          </cell>
          <cell r="AD102">
            <v>4.92</v>
          </cell>
          <cell r="AE102">
            <v>4.97</v>
          </cell>
          <cell r="AF102">
            <v>5</v>
          </cell>
          <cell r="AG102">
            <v>5.04</v>
          </cell>
          <cell r="AH102">
            <v>5.08</v>
          </cell>
          <cell r="AI102">
            <v>5.12</v>
          </cell>
        </row>
        <row r="103">
          <cell r="I103">
            <v>29.64405547389822</v>
          </cell>
          <cell r="O103">
            <v>6.0864073618801768</v>
          </cell>
          <cell r="P103">
            <v>15.278515998724345</v>
          </cell>
          <cell r="Q103">
            <v>13.366866919017156</v>
          </cell>
          <cell r="R103">
            <v>4.7686394893114823</v>
          </cell>
          <cell r="S103">
            <v>6.6837398188345247</v>
          </cell>
          <cell r="T103">
            <v>9.6385600841983461</v>
          </cell>
          <cell r="U103">
            <v>11.786366011832399</v>
          </cell>
          <cell r="V103">
            <v>11.233608462562074</v>
          </cell>
          <cell r="W103">
            <v>9.1203878688707078</v>
          </cell>
          <cell r="X103">
            <v>7.5243250397238199</v>
          </cell>
          <cell r="Y103">
            <v>7.5228885054384591</v>
          </cell>
          <cell r="Z103">
            <v>7.5635889132794176</v>
          </cell>
          <cell r="AA103">
            <v>7.6034015496454543</v>
          </cell>
          <cell r="AB103">
            <v>7.6423298166772042</v>
          </cell>
          <cell r="AC103">
            <v>7.6803785324307796</v>
          </cell>
          <cell r="AD103">
            <v>7.7175538368513372</v>
          </cell>
          <cell r="AE103">
            <v>7.753863097794266</v>
          </cell>
          <cell r="AF103">
            <v>7.7893148176966065</v>
          </cell>
          <cell r="AG103">
            <v>7.8239185414470001</v>
          </cell>
          <cell r="AH103">
            <v>7.857684765942679</v>
          </cell>
          <cell r="AI103">
            <v>7.8906248517637465</v>
          </cell>
        </row>
        <row r="104">
          <cell r="I104">
            <v>51.694935134223357</v>
          </cell>
          <cell r="O104">
            <v>4.716906938335967</v>
          </cell>
          <cell r="P104">
            <v>-3.0743468671524852</v>
          </cell>
          <cell r="Q104">
            <v>15.880597135221237</v>
          </cell>
          <cell r="R104">
            <v>13.677571383338943</v>
          </cell>
          <cell r="S104">
            <v>13.627802175446945</v>
          </cell>
          <cell r="T104">
            <v>8.546883287427832</v>
          </cell>
          <cell r="U104">
            <v>9.208948097640075</v>
          </cell>
          <cell r="V104">
            <v>11.500320425763277</v>
          </cell>
          <cell r="W104">
            <v>7.4943649935567294</v>
          </cell>
          <cell r="X104">
            <v>7.4709771041310091</v>
          </cell>
          <cell r="Y104">
            <v>7.4890755529563506</v>
          </cell>
          <cell r="Z104">
            <v>7.5118500123400054</v>
          </cell>
          <cell r="AA104">
            <v>7.5341094363473786</v>
          </cell>
          <cell r="AB104">
            <v>7.5414051912509734</v>
          </cell>
          <cell r="AC104">
            <v>7.5487187936541744</v>
          </cell>
          <cell r="AD104">
            <v>7.5688311347708321</v>
          </cell>
          <cell r="AE104">
            <v>7.5755449797180177</v>
          </cell>
          <cell r="AF104">
            <v>7.5821724818474507</v>
          </cell>
          <cell r="AG104">
            <v>7.588718814906187</v>
          </cell>
          <cell r="AH104">
            <v>7.5951888536477412</v>
          </cell>
          <cell r="AI104">
            <v>7.6015871896935465</v>
          </cell>
        </row>
        <row r="113">
          <cell r="I113">
            <v>-2.8024884925772118</v>
          </cell>
          <cell r="O113">
            <v>-3.2922029698043884</v>
          </cell>
          <cell r="P113">
            <v>1.0890064544705791</v>
          </cell>
          <cell r="Q113">
            <v>-1.9624350034872506</v>
          </cell>
          <cell r="R113">
            <v>-3.7818744831732212</v>
          </cell>
          <cell r="S113">
            <v>-5.7202836940435429</v>
          </cell>
          <cell r="T113">
            <v>-5.739474590522601</v>
          </cell>
          <cell r="U113">
            <v>-5.5217933720658152</v>
          </cell>
          <cell r="V113">
            <v>-5.8739761238790491</v>
          </cell>
          <cell r="W113">
            <v>-5.2869708052947795</v>
          </cell>
          <cell r="X113">
            <v>-5.4021143347747342</v>
          </cell>
          <cell r="Y113">
            <v>-5.5032287887593485</v>
          </cell>
          <cell r="Z113">
            <v>-5.5915140550030005</v>
          </cell>
          <cell r="AA113">
            <v>-5.6663557682287689</v>
          </cell>
          <cell r="AB113">
            <v>-5.7287029837309289</v>
          </cell>
          <cell r="AC113">
            <v>-5.7680793014527936</v>
          </cell>
          <cell r="AD113">
            <v>-5.7098742141723484</v>
          </cell>
          <cell r="AE113">
            <v>-5.6501115191091591</v>
          </cell>
          <cell r="AF113">
            <v>-5.5882565696864628</v>
          </cell>
          <cell r="AG113">
            <v>-5.5205102088610483</v>
          </cell>
          <cell r="AH113">
            <v>-5.4466831925432473</v>
          </cell>
          <cell r="AI113">
            <v>-5.3677100372222935</v>
          </cell>
        </row>
        <row r="114">
          <cell r="I114">
            <v>116.93383235292333</v>
          </cell>
          <cell r="O114">
            <v>-9.3763593156974583</v>
          </cell>
          <cell r="P114">
            <v>-16.323044732534143</v>
          </cell>
          <cell r="Q114">
            <v>-4.0000000000000036</v>
          </cell>
          <cell r="R114">
            <v>-2.0000000000000129</v>
          </cell>
          <cell r="S114">
            <v>0</v>
          </cell>
          <cell r="T114">
            <v>1.0000000000000009</v>
          </cell>
          <cell r="U114">
            <v>1.0000000000000009</v>
          </cell>
          <cell r="V114">
            <v>1.0000000000000009</v>
          </cell>
          <cell r="W114">
            <v>1.0000000000000009</v>
          </cell>
          <cell r="X114">
            <v>1.0000000000000009</v>
          </cell>
          <cell r="Y114">
            <v>1.0000000000000009</v>
          </cell>
          <cell r="Z114">
            <v>1.0000000000000009</v>
          </cell>
          <cell r="AA114">
            <v>1.0000000000000009</v>
          </cell>
          <cell r="AB114">
            <v>1.0000000000000009</v>
          </cell>
          <cell r="AC114">
            <v>1.0000000000000009</v>
          </cell>
          <cell r="AD114">
            <v>1.0000000000000009</v>
          </cell>
          <cell r="AE114">
            <v>1.0000000000000009</v>
          </cell>
          <cell r="AF114">
            <v>1.0000000000000009</v>
          </cell>
          <cell r="AG114">
            <v>1.0000000000000009</v>
          </cell>
          <cell r="AH114">
            <v>1.0000000000000009</v>
          </cell>
          <cell r="AI114">
            <v>1.0000000000000009</v>
          </cell>
        </row>
        <row r="115">
          <cell r="I115">
            <v>457.65</v>
          </cell>
          <cell r="O115">
            <v>1063.8</v>
          </cell>
          <cell r="P115">
            <v>1067.28</v>
          </cell>
          <cell r="Q115">
            <v>1264</v>
          </cell>
          <cell r="R115">
            <v>1557.2599999999998</v>
          </cell>
          <cell r="S115">
            <v>2003.73</v>
          </cell>
          <cell r="T115">
            <v>2621</v>
          </cell>
          <cell r="U115">
            <v>2962</v>
          </cell>
          <cell r="V115">
            <v>3344</v>
          </cell>
          <cell r="W115">
            <v>3497.4892188610124</v>
          </cell>
          <cell r="X115">
            <v>3762.167983656464</v>
          </cell>
          <cell r="Y115">
            <v>4047.9196314828018</v>
          </cell>
          <cell r="Z115">
            <v>4356.5231888279231</v>
          </cell>
          <cell r="AA115">
            <v>4689.2960711868873</v>
          </cell>
          <cell r="AB115">
            <v>4725.1974436954224</v>
          </cell>
          <cell r="AC115">
            <v>5236.5446318641852</v>
          </cell>
          <cell r="AD115">
            <v>5728.8984690744146</v>
          </cell>
          <cell r="AE115">
            <v>6216.5975601518739</v>
          </cell>
          <cell r="AF115">
            <v>6719.485912808891</v>
          </cell>
          <cell r="AG115">
            <v>7278.5193800928255</v>
          </cell>
          <cell r="AH115">
            <v>7884.915074417283</v>
          </cell>
          <cell r="AI115">
            <v>8542.7179307424431</v>
          </cell>
        </row>
        <row r="116">
          <cell r="I116">
            <v>55.938899999999997</v>
          </cell>
          <cell r="O116">
            <v>78.599999999999994</v>
          </cell>
          <cell r="P116">
            <v>77.069999999999993</v>
          </cell>
          <cell r="Q116">
            <v>71.5</v>
          </cell>
          <cell r="R116">
            <v>70.5</v>
          </cell>
          <cell r="S116">
            <v>69.5</v>
          </cell>
          <cell r="T116">
            <v>68.5</v>
          </cell>
          <cell r="U116">
            <v>67</v>
          </cell>
          <cell r="V116">
            <v>65</v>
          </cell>
          <cell r="W116">
            <v>64.470161199911132</v>
          </cell>
          <cell r="X116">
            <v>65.417391460792857</v>
          </cell>
          <cell r="Y116">
            <v>66.378538937801068</v>
          </cell>
          <cell r="Z116">
            <v>67.353808110155597</v>
          </cell>
          <cell r="AA116">
            <v>68.343406461394835</v>
          </cell>
          <cell r="AB116">
            <v>69.347544523516831</v>
          </cell>
          <cell r="AC116">
            <v>70.366435921768954</v>
          </cell>
          <cell r="AD116">
            <v>71.400297420095484</v>
          </cell>
          <cell r="AE116">
            <v>72.44934896725313</v>
          </cell>
          <cell r="AF116">
            <v>73.51381374360389</v>
          </cell>
          <cell r="AG116">
            <v>74.593918208595667</v>
          </cell>
          <cell r="AH116">
            <v>75.689892148940245</v>
          </cell>
          <cell r="AI116">
            <v>76.801968727499315</v>
          </cell>
        </row>
        <row r="117">
          <cell r="I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222</v>
          </cell>
          <cell r="U117">
            <v>286</v>
          </cell>
          <cell r="V117">
            <v>400</v>
          </cell>
          <cell r="W117">
            <v>162</v>
          </cell>
          <cell r="X117">
            <v>175</v>
          </cell>
          <cell r="Y117">
            <v>184</v>
          </cell>
          <cell r="Z117">
            <v>200</v>
          </cell>
          <cell r="AA117">
            <v>200</v>
          </cell>
          <cell r="AB117">
            <v>200</v>
          </cell>
          <cell r="AC117">
            <v>200</v>
          </cell>
          <cell r="AD117">
            <v>200</v>
          </cell>
          <cell r="AE117">
            <v>200</v>
          </cell>
          <cell r="AF117">
            <v>200</v>
          </cell>
          <cell r="AG117">
            <v>200</v>
          </cell>
          <cell r="AH117">
            <v>200</v>
          </cell>
          <cell r="AI117">
            <v>200</v>
          </cell>
        </row>
        <row r="118">
          <cell r="I118">
            <v>92.241148413715621</v>
          </cell>
          <cell r="O118">
            <v>107.00114841371561</v>
          </cell>
          <cell r="P118">
            <v>54.40114841371561</v>
          </cell>
          <cell r="Q118">
            <v>0.40114841371561027</v>
          </cell>
          <cell r="R118">
            <v>0.40114841371561027</v>
          </cell>
          <cell r="S118">
            <v>0.40114841371561027</v>
          </cell>
          <cell r="T118">
            <v>0.40114841371561027</v>
          </cell>
          <cell r="U118">
            <v>0.40114841371561027</v>
          </cell>
          <cell r="V118">
            <v>0.40114841371561027</v>
          </cell>
          <cell r="W118">
            <v>0.40114841371561027</v>
          </cell>
          <cell r="X118">
            <v>0.40114841371561027</v>
          </cell>
          <cell r="Y118">
            <v>0.40114841371561027</v>
          </cell>
          <cell r="Z118">
            <v>0.40114841371561027</v>
          </cell>
          <cell r="AA118">
            <v>0.40114841371561027</v>
          </cell>
          <cell r="AB118">
            <v>0.40114841371561027</v>
          </cell>
          <cell r="AC118">
            <v>0.40114841371561027</v>
          </cell>
          <cell r="AD118">
            <v>0.40114841371561027</v>
          </cell>
          <cell r="AE118">
            <v>0.40114841371561027</v>
          </cell>
          <cell r="AF118">
            <v>0.40114841371561027</v>
          </cell>
          <cell r="AG118">
            <v>0.40114841371561027</v>
          </cell>
          <cell r="AH118">
            <v>0.40114841371561027</v>
          </cell>
          <cell r="AI118">
            <v>0.40114841371561027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xt_debt1"/>
      <sheetName val="Ext_debt2"/>
      <sheetName val="Ext_debt3"/>
      <sheetName val="Ext_debt4"/>
      <sheetName val="Ext_debt5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>
        <row r="62">
          <cell r="Q6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ANT_BS1"/>
      <sheetName val="Progr-Proj-Switch"/>
      <sheetName val="EDSSARMRED97"/>
      <sheetName val="ĨĨ_x0018__x0018_COM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DMX_Units"/>
      <sheetName val="MonSurv-BC"/>
      <sheetName val="ER"/>
      <sheetName val="W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  <sheetName val="MFLOW96.XLS"/>
      <sheetName val="A 11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Summary"/>
      <sheetName val="SR-financing"/>
      <sheetName val="Financing"/>
      <sheetName val="Tax calculations"/>
      <sheetName val="Proy to July"/>
      <sheetName val="Proy to Aug"/>
      <sheetName val="Proy to Sept"/>
      <sheetName val="Sheet1"/>
      <sheetName val="nickel correl July 07"/>
      <sheetName val="Proy to May"/>
      <sheetName val="Real"/>
      <sheetName val="New Proy 07"/>
      <sheetName val="Spending 2007"/>
      <sheetName val="Spending 06"/>
      <sheetName val="Rev Expost"/>
      <sheetName val="Revenues-hist"/>
      <sheetName val="Revenues-proj"/>
      <sheetName val="Tax Reform"/>
      <sheetName val="seasonality"/>
      <sheetName val="Arrears"/>
      <sheetName val="Measures"/>
      <sheetName val="SI"/>
      <sheetName val="S-I"/>
      <sheetName val="Chart Data"/>
      <sheetName val="Charts"/>
      <sheetName val="Real quarterly"/>
      <sheetName val="GASTOS (2)"/>
      <sheetName val="INGRESOS"/>
      <sheetName val="FINAN"/>
      <sheetName val="INFORMES especiales"/>
      <sheetName val="monthly2"/>
      <sheetName val="IN"/>
      <sheetName val="IN-OUT91"/>
      <sheetName val="GASTOS"/>
      <sheetName val="YNGRE"/>
      <sheetName val="monthly"/>
      <sheetName val="quarterly"/>
      <sheetName val="SR-nominal"/>
      <sheetName val="PSBR "/>
      <sheetName val="SR-ratios"/>
      <sheetName val="OUT IN-OUT"/>
      <sheetName val="Dom fin"/>
      <sheetName val="SR-Debt"/>
      <sheetName val="Dom bonds"/>
      <sheetName val="Dom loans"/>
      <sheetName val="fiscal financing gap "/>
      <sheetName val="Debt projections "/>
      <sheetName val="net disbursements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">
          <cell r="M1" t="str">
            <v>Ajustes ad hoc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Other Depository Corporations B"/>
    </sheetNames>
    <definedNames>
      <definedName name="[Macros Import].qbop"/>
    </defined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P"/>
      <sheetName val="RES"/>
      <sheetName val="A 11"/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4"/>
      <sheetName val="[MFLOW96.XLS]_WIN_TEMP_MFLOW9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  <sheetName val="BoP"/>
      <sheetName val="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INT2"/>
      <sheetName val="shared data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 data"/>
      <sheetName val="Contents"/>
      <sheetName val="R1"/>
      <sheetName val="R2"/>
      <sheetName val="R3"/>
      <sheetName val="R4"/>
      <sheetName val="R5"/>
      <sheetName val="R6"/>
      <sheetName val="R7"/>
      <sheetName val="E1"/>
      <sheetName val="E2"/>
      <sheetName val="L1"/>
      <sheetName val="L2"/>
      <sheetName val="L3"/>
      <sheetName val="L4"/>
      <sheetName val="L5"/>
      <sheetName val="L6"/>
      <sheetName val="L7"/>
      <sheetName val="R8"/>
      <sheetName val="Gov1"/>
      <sheetName val="Gov2"/>
      <sheetName val="Gov3"/>
      <sheetName val="Gov4"/>
      <sheetName val="Gov5"/>
      <sheetName val="Gov6"/>
      <sheetName val="Gov7"/>
      <sheetName val="Gov8"/>
      <sheetName val="Gov9"/>
      <sheetName val="M1"/>
      <sheetName val="M2"/>
      <sheetName val="M3"/>
      <sheetName val="M4"/>
      <sheetName val="M5"/>
      <sheetName val="B1"/>
      <sheetName val="B2"/>
      <sheetName val="B3"/>
      <sheetName val="D"/>
      <sheetName val="BoP"/>
      <sheetName val="T1"/>
      <sheetName val="T2"/>
      <sheetName val="T3"/>
      <sheetName val="40"/>
      <sheetName val="41"/>
      <sheetName val="42"/>
      <sheetName val="43"/>
      <sheetName val="44"/>
      <sheetName val="4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">
          <cell r="A1" t="str">
            <v>Table 7. Latvia: Gross Domestic Product by Expenditure at Constant Prices, 1996-2000</v>
          </cell>
        </row>
        <row r="4">
          <cell r="B4">
            <v>1995</v>
          </cell>
          <cell r="C4">
            <v>1996</v>
          </cell>
          <cell r="D4">
            <v>1997</v>
          </cell>
          <cell r="E4">
            <v>1998</v>
          </cell>
          <cell r="F4">
            <v>1999</v>
          </cell>
          <cell r="G4">
            <v>2000</v>
          </cell>
        </row>
        <row r="6">
          <cell r="C6" t="str">
            <v>(In thousands of 1995 lats)</v>
          </cell>
        </row>
        <row r="7">
          <cell r="A7" t="str">
            <v>Final consumption</v>
          </cell>
          <cell r="B7">
            <v>1992317</v>
          </cell>
          <cell r="C7">
            <v>2153374.6165267015</v>
          </cell>
          <cell r="D7">
            <v>2236061</v>
          </cell>
          <cell r="E7">
            <v>2374749</v>
          </cell>
          <cell r="F7">
            <v>2466123</v>
          </cell>
          <cell r="G7">
            <v>2559601</v>
          </cell>
        </row>
        <row r="8">
          <cell r="A8" t="str">
            <v xml:space="preserve">Households and of non-profit </v>
          </cell>
        </row>
        <row r="9">
          <cell r="A9" t="str">
            <v xml:space="preserve">institutions serving households (NPISH)  </v>
          </cell>
          <cell r="B9">
            <v>1470541</v>
          </cell>
          <cell r="C9">
            <v>1622275.6261519773</v>
          </cell>
          <cell r="D9">
            <v>1703541</v>
          </cell>
          <cell r="E9">
            <v>1809935</v>
          </cell>
          <cell r="F9">
            <v>1901359</v>
          </cell>
          <cell r="G9">
            <v>2007234</v>
          </cell>
        </row>
        <row r="10">
          <cell r="A10" t="str">
            <v>General government</v>
          </cell>
          <cell r="B10">
            <v>521776</v>
          </cell>
          <cell r="C10">
            <v>531098.99037472392</v>
          </cell>
          <cell r="D10">
            <v>532520</v>
          </cell>
          <cell r="E10">
            <v>564814</v>
          </cell>
          <cell r="F10">
            <v>564764</v>
          </cell>
          <cell r="G10">
            <v>552367</v>
          </cell>
        </row>
        <row r="11">
          <cell r="A11" t="str">
            <v>Gross capital formation</v>
          </cell>
          <cell r="B11">
            <v>413625.12625088287</v>
          </cell>
          <cell r="C11">
            <v>438258.3834732984</v>
          </cell>
          <cell r="D11">
            <v>491880</v>
          </cell>
          <cell r="E11">
            <v>684786</v>
          </cell>
          <cell r="F11">
            <v>624870</v>
          </cell>
          <cell r="G11">
            <v>617163</v>
          </cell>
        </row>
        <row r="12">
          <cell r="A12" t="str">
            <v>Gross fixed capital formation</v>
          </cell>
          <cell r="B12">
            <v>354876</v>
          </cell>
          <cell r="C12">
            <v>434026.3834732984</v>
          </cell>
          <cell r="D12">
            <v>523996</v>
          </cell>
          <cell r="E12">
            <v>754489</v>
          </cell>
          <cell r="F12">
            <v>724215</v>
          </cell>
          <cell r="G12">
            <v>802305</v>
          </cell>
        </row>
        <row r="13">
          <cell r="A13" t="str">
            <v xml:space="preserve">Changes in inventories </v>
          </cell>
          <cell r="B13">
            <v>58749</v>
          </cell>
          <cell r="C13">
            <v>4232</v>
          </cell>
          <cell r="D13">
            <v>-32116</v>
          </cell>
          <cell r="E13">
            <v>-69703</v>
          </cell>
          <cell r="F13">
            <v>-99345</v>
          </cell>
          <cell r="G13">
            <v>-185142</v>
          </cell>
        </row>
        <row r="14">
          <cell r="A14" t="str">
            <v>Exports of goods and services</v>
          </cell>
          <cell r="B14">
            <v>1101039.8737491171</v>
          </cell>
          <cell r="C14">
            <v>1323911</v>
          </cell>
          <cell r="D14">
            <v>1497675</v>
          </cell>
          <cell r="E14">
            <v>1570381</v>
          </cell>
          <cell r="F14">
            <v>1470475</v>
          </cell>
          <cell r="G14">
            <v>1658408</v>
          </cell>
        </row>
        <row r="15">
          <cell r="A15" t="str">
            <v>Imports of goods and services</v>
          </cell>
          <cell r="B15">
            <v>1157759</v>
          </cell>
          <cell r="C15">
            <v>1487839</v>
          </cell>
          <cell r="D15">
            <v>1588862</v>
          </cell>
          <cell r="E15">
            <v>1890795</v>
          </cell>
          <cell r="F15">
            <v>1792902</v>
          </cell>
          <cell r="G15">
            <v>1884456</v>
          </cell>
        </row>
        <row r="16">
          <cell r="A16" t="str">
            <v>GDP at purchasers'  prices</v>
          </cell>
          <cell r="B16">
            <v>2349223</v>
          </cell>
          <cell r="C16">
            <v>2427705</v>
          </cell>
          <cell r="D16">
            <v>2636754</v>
          </cell>
          <cell r="E16">
            <v>2739121</v>
          </cell>
          <cell r="F16">
            <v>2768566</v>
          </cell>
          <cell r="G16">
            <v>2950716</v>
          </cell>
        </row>
        <row r="18">
          <cell r="C18" t="str">
            <v>(Percentage growth)</v>
          </cell>
        </row>
        <row r="19">
          <cell r="A19" t="str">
            <v>Final consumption</v>
          </cell>
          <cell r="C19" t="str">
            <v>...</v>
          </cell>
          <cell r="D19">
            <v>3.8398513123865108</v>
          </cell>
          <cell r="E19">
            <v>6.2023352672400334</v>
          </cell>
          <cell r="F19">
            <v>3.8477329604096999</v>
          </cell>
          <cell r="G19">
            <v>3.7904840918315807</v>
          </cell>
        </row>
        <row r="20">
          <cell r="A20" t="str">
            <v xml:space="preserve">Households and of non-profit </v>
          </cell>
        </row>
        <row r="21">
          <cell r="A21" t="str">
            <v xml:space="preserve">institutions serving households (NPISH)  </v>
          </cell>
          <cell r="C21" t="str">
            <v>...</v>
          </cell>
          <cell r="D21">
            <v>5.0093444380215013</v>
          </cell>
          <cell r="E21">
            <v>6.2454616589797451</v>
          </cell>
          <cell r="F21">
            <v>5.0512311215596073</v>
          </cell>
          <cell r="G21">
            <v>5.5683855600126009</v>
          </cell>
        </row>
        <row r="22">
          <cell r="A22" t="str">
            <v>General government</v>
          </cell>
          <cell r="C22" t="str">
            <v>...</v>
          </cell>
          <cell r="D22">
            <v>0.26756021966327648</v>
          </cell>
          <cell r="E22">
            <v>6.0643731690828595</v>
          </cell>
          <cell r="F22">
            <v>-8.8524717871685255E-3</v>
          </cell>
          <cell r="G22">
            <v>-2.1950761734104818</v>
          </cell>
        </row>
        <row r="23">
          <cell r="A23" t="str">
            <v>Gross capital formation</v>
          </cell>
          <cell r="C23" t="str">
            <v>...</v>
          </cell>
          <cell r="D23">
            <v>12.235160478103801</v>
          </cell>
          <cell r="E23">
            <v>39.218101976091724</v>
          </cell>
          <cell r="F23">
            <v>-8.7495947639116505</v>
          </cell>
          <cell r="G23">
            <v>-1.2333765423208076</v>
          </cell>
        </row>
        <row r="24">
          <cell r="A24" t="str">
            <v>Gross fixed capital formation</v>
          </cell>
          <cell r="C24" t="str">
            <v>...</v>
          </cell>
          <cell r="D24">
            <v>20.729066239411374</v>
          </cell>
          <cell r="E24">
            <v>43.987549523278815</v>
          </cell>
          <cell r="F24">
            <v>-4.0125170810972772</v>
          </cell>
          <cell r="G24">
            <v>10.782709554483127</v>
          </cell>
        </row>
        <row r="25">
          <cell r="A25" t="str">
            <v xml:space="preserve">Changes in inventories </v>
          </cell>
          <cell r="C25" t="str">
            <v>...</v>
          </cell>
          <cell r="D25">
            <v>-858.8846880907372</v>
          </cell>
          <cell r="E25">
            <v>117.03512268028398</v>
          </cell>
          <cell r="F25">
            <v>42.526146650789777</v>
          </cell>
          <cell r="G25">
            <v>86.362675524686708</v>
          </cell>
        </row>
        <row r="26">
          <cell r="A26" t="str">
            <v>Exports of goods and services</v>
          </cell>
          <cell r="C26" t="str">
            <v>...</v>
          </cell>
          <cell r="D26">
            <v>13.125051457386494</v>
          </cell>
          <cell r="E26">
            <v>4.8545912831555516</v>
          </cell>
          <cell r="F26">
            <v>-6.3618956164141043</v>
          </cell>
          <cell r="G26">
            <v>12.78042809296316</v>
          </cell>
        </row>
        <row r="27">
          <cell r="A27" t="str">
            <v>Imports of goods and services</v>
          </cell>
          <cell r="C27" t="str">
            <v>...</v>
          </cell>
          <cell r="D27">
            <v>6.7899147690039019</v>
          </cell>
          <cell r="E27">
            <v>19.003097814662318</v>
          </cell>
          <cell r="F27">
            <v>-5.1773460369844422</v>
          </cell>
          <cell r="G27">
            <v>5.1064698460930869</v>
          </cell>
        </row>
        <row r="28">
          <cell r="A28" t="str">
            <v>GDP at purchasers'  prices</v>
          </cell>
          <cell r="C28" t="str">
            <v>...</v>
          </cell>
          <cell r="D28">
            <v>8.6109720909253831</v>
          </cell>
          <cell r="E28">
            <v>3.8823113570700896</v>
          </cell>
          <cell r="F28">
            <v>1.0749798931847021</v>
          </cell>
          <cell r="G28">
            <v>6.5792182667850474</v>
          </cell>
        </row>
        <row r="30">
          <cell r="A30" t="str">
            <v xml:space="preserve">   Source:  Central Statistical Bureau of Latvia.</v>
          </cell>
        </row>
      </sheetData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Tasas de Interés"/>
      <sheetName val="BCP"/>
      <sheetName val="Soc. Mon. de Dep."/>
      <sheetName val="Panorama Monetario"/>
      <sheetName val="Soc. no Mon. de Dep."/>
      <sheetName val="Panorama Soc. de Dep."/>
      <sheetName val="ControlSheet"/>
      <sheetName val="Cuentas FMI"/>
      <sheetName val="ponder a y p "/>
      <sheetName val="Paraguay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  <sheetName val="BCP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CP"/>
    </sheetNames>
    <sheetDataSet>
      <sheetData sheetId="0" refreshError="1"/>
      <sheetData sheetId="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 1"/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1"/>
      <sheetName val="Table10"/>
      <sheetName val="HIPCAss"/>
      <sheetName val="AssumpE"/>
      <sheetName val="Debtserv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graf 1"/>
      <sheetName val="Current"/>
      <sheetName val="StRp_Tbl1"/>
      <sheetName val="SetUp_Sheet"/>
      <sheetName val="Data_check"/>
      <sheetName val="embi_day"/>
      <sheetName val="GenericIR"/>
      <sheetName val="Stfrprtables"/>
      <sheetName val="SPNF Acuerdo Incl. Int."/>
    </sheetNames>
    <definedNames>
      <definedName name="asd" sheetId="49"/>
      <definedName name="OnShow" sheetId="49"/>
      <definedName name="spnf" sheetId="49"/>
      <definedName name="will" sheetId="49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6"/>
      <sheetName val="Q5"/>
      <sheetName val="GeoBop"/>
    </sheetNames>
    <definedNames>
      <definedName name="BFLD_DF"/>
      <definedName name="NTDD_RG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ErrCheck"/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tas cuantitativas"/>
      <sheetName val="Seguimientos"/>
      <sheetName val="money"/>
      <sheetName val="créditocons"/>
      <sheetName val="QF_BCRD"/>
      <sheetName val="QF_losses FMI"/>
      <sheetName val="cuadro baseQf)"/>
      <sheetName val="cuadro baseQf) (2)"/>
      <sheetName val="cable 1"/>
      <sheetName val="Escenario Base"/>
      <sheetName val="Q-F Base"/>
      <sheetName val="Escenario Alternativo"/>
      <sheetName val="Q-F Alternativo"/>
      <sheetName val="Seasonal Factors"/>
      <sheetName val="Supuestos Macro (3)"/>
      <sheetName val="Cable 2"/>
      <sheetName val="Sheet1"/>
      <sheetName val="Supuestos 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presas Publicas detalle"/>
      <sheetName val="Main"/>
      <sheetName val="Links"/>
      <sheetName val="ErrCheck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Fig1"/>
      <sheetName val="Fig2"/>
      <sheetName val="Fig3"/>
      <sheetName val="Fig4"/>
      <sheetName val="Fig5"/>
      <sheetName val="Fig6"/>
      <sheetName val="Table 1"/>
      <sheetName val="Table 4"/>
      <sheetName val="Table 5"/>
      <sheetName val="Table 6"/>
      <sheetName val="Data"/>
      <sheetName val="BSA Matrix"/>
      <sheetName val="EDSS ER data"/>
      <sheetName val="EDSS data"/>
      <sheetName val="QEDS"/>
      <sheetName val="QEDS data"/>
      <sheetName val="JEDH"/>
      <sheetName val="CPIS"/>
      <sheetName val="CB"/>
      <sheetName val="Govt"/>
      <sheetName val="ODC"/>
      <sheetName val="OFC"/>
      <sheetName val="NFC"/>
      <sheetName val="OR"/>
      <sheetName val="NR"/>
      <sheetName val="Figure 4"/>
      <sheetName val="Figure 5"/>
      <sheetName val="Figure 6"/>
      <sheetName val="Data for charts"/>
      <sheetName val="Chart1"/>
      <sheetName val="Chart2"/>
      <sheetName val="Chart3"/>
      <sheetName val="Chart4"/>
      <sheetName val="ipc"/>
      <sheetName val="Empresas Publicas det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QEDS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LOAD"/>
      <sheetName val="QEDS"/>
    </sheetNames>
    <sheetDataSet>
      <sheetData sheetId="0" refreshError="1"/>
      <sheetData sheetId="1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UPLOAD"/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rterly Raw Data"/>
      <sheetName val="Quarterly MacroFlow"/>
      <sheetName val="2003"/>
      <sheetName val="RED47"/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Table3"/>
      <sheetName val="IMATA"/>
      <sheetName val="Dsrv"/>
      <sheetName val="Dboj"/>
      <sheetName val="Dgg"/>
      <sheetName val="Dgov"/>
      <sheetName val="Summary Table"/>
      <sheetName val="Table"/>
      <sheetName val="B"/>
      <sheetName val="perfcrit 2"/>
      <sheetName val="S&amp;I DA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D47"/>
      <sheetName val="Quarterly Raw Data"/>
      <sheetName val="Quarterly MacroFlow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imista institución 2023-2026"/>
      <sheetName val="Pesimista institución 2023-2026"/>
      <sheetName val="Pesimista 2023 Mensualizado"/>
      <sheetName val="Ejec2022"/>
      <sheetName val="Ejec2021"/>
      <sheetName val="Hoja2"/>
      <sheetName val="Hoja1"/>
      <sheetName val="Ingresos al 31-08-2020"/>
    </sheetNames>
    <sheetDataSet>
      <sheetData sheetId="0"/>
      <sheetData sheetId="1">
        <row r="9">
          <cell r="G9">
            <v>1731980334.0385709</v>
          </cell>
        </row>
      </sheetData>
      <sheetData sheetId="2"/>
      <sheetData sheetId="3">
        <row r="1">
          <cell r="B1" t="str">
            <v>Cod.Fuente Especifica</v>
          </cell>
        </row>
      </sheetData>
      <sheetData sheetId="4">
        <row r="1">
          <cell r="B1" t="str">
            <v>Cod.Fuente Especifica</v>
          </cell>
        </row>
      </sheetData>
      <sheetData sheetId="5">
        <row r="1">
          <cell r="A1" t="str">
            <v>Cod.Fuente Especifica</v>
          </cell>
          <cell r="B1" t="str">
            <v>Fuente Especifica</v>
          </cell>
          <cell r="C1" t="str">
            <v>Valor Inicial</v>
          </cell>
          <cell r="D1" t="str">
            <v>Pres. Vigente Aprobado</v>
          </cell>
          <cell r="E1" t="str">
            <v>Percibido Aprobado</v>
          </cell>
        </row>
        <row r="2">
          <cell r="A2" t="str">
            <v>2076</v>
          </cell>
          <cell r="B2" t="str">
            <v>RECURSOS DE CAPTACION DIRECTA DEL MINISTERIO DE MEDIO AMB. DECRETO 222-06</v>
          </cell>
          <cell r="C2">
            <v>668335267</v>
          </cell>
          <cell r="D2">
            <v>668335267</v>
          </cell>
          <cell r="E2">
            <v>487512216.14999998</v>
          </cell>
        </row>
        <row r="3">
          <cell r="A3" t="str">
            <v>2077</v>
          </cell>
          <cell r="B3" t="str">
            <v>RECURSOS DE CAPTACION DIRECTA DEL MINISTERIO DE EDUCACION SUPERIOR LEY 139-01</v>
          </cell>
          <cell r="C3">
            <v>28880596</v>
          </cell>
          <cell r="D3">
            <v>61226863.859999999</v>
          </cell>
          <cell r="E3">
            <v>30949641.510000002</v>
          </cell>
        </row>
        <row r="4">
          <cell r="A4" t="str">
            <v>2078</v>
          </cell>
          <cell r="B4" t="str">
            <v>RECURSOS DE CAPTACION DIRECTA DEL MINISTERIO DE INTERIOR Y POLICIA LEY 80-99 RESOLUCION 02-06</v>
          </cell>
          <cell r="C4">
            <v>230862278</v>
          </cell>
          <cell r="D4">
            <v>179891158</v>
          </cell>
          <cell r="E4">
            <v>142776160.46000001</v>
          </cell>
        </row>
        <row r="5">
          <cell r="A5" t="str">
            <v>2079</v>
          </cell>
          <cell r="B5" t="str">
            <v>RECURSOS DE CAPTACION DIRECTA DE LOS COMEDORES ECONOMICO LEY 856</v>
          </cell>
          <cell r="C5">
            <v>89945578</v>
          </cell>
          <cell r="D5">
            <v>359782312</v>
          </cell>
          <cell r="E5">
            <v>279608136.26999998</v>
          </cell>
        </row>
        <row r="6">
          <cell r="A6" t="str">
            <v>2080</v>
          </cell>
          <cell r="B6" t="str">
            <v>RECURSOS DE CAPTACION DIRECTA DE LA DIRECCION GENERAL DE MIGRACION LEY 285-04</v>
          </cell>
          <cell r="C6">
            <v>870202116</v>
          </cell>
          <cell r="D6">
            <v>1305303173.8199999</v>
          </cell>
          <cell r="E6">
            <v>954119051.46000004</v>
          </cell>
          <cell r="F6">
            <v>112249300.17176472</v>
          </cell>
        </row>
        <row r="7">
          <cell r="A7" t="str">
            <v>2081</v>
          </cell>
          <cell r="B7" t="str">
            <v>RECURSOS DE CAPTACION DIRECTA DE LA POLICIA NACIONAL LEY 96-04</v>
          </cell>
          <cell r="C7">
            <v>27866639</v>
          </cell>
          <cell r="D7">
            <v>39013296.68</v>
          </cell>
          <cell r="E7">
            <v>26598873.75</v>
          </cell>
          <cell r="F7">
            <v>1346991602.0611765</v>
          </cell>
        </row>
        <row r="8">
          <cell r="A8" t="str">
            <v>2082</v>
          </cell>
          <cell r="B8" t="str">
            <v>RECURSOS DE CAPTACION DIRECTA DEL MINISTERIO DE INDUSTRIA  Y COMERCIO LEY 290-66</v>
          </cell>
          <cell r="C8">
            <v>1885264242</v>
          </cell>
          <cell r="D8">
            <v>1319684968</v>
          </cell>
          <cell r="E8">
            <v>1022353996.5599999</v>
          </cell>
        </row>
        <row r="9">
          <cell r="A9" t="str">
            <v>2083</v>
          </cell>
          <cell r="B9" t="str">
            <v>RECURSOS DE CAPTACION DIRECTA DE LA DIRECCION GENERAL DE MINERIA LEY 146-71</v>
          </cell>
          <cell r="C9">
            <v>18459099</v>
          </cell>
          <cell r="D9">
            <v>14995267</v>
          </cell>
          <cell r="E9">
            <v>2850800</v>
          </cell>
        </row>
        <row r="10">
          <cell r="A10" t="str">
            <v>2084</v>
          </cell>
          <cell r="B10" t="str">
            <v>RECURSOS DE CAPTACION DIRECTA DEL MINISTERIO DE HACIENDA .</v>
          </cell>
          <cell r="C10">
            <v>288551418</v>
          </cell>
          <cell r="D10">
            <v>230841134</v>
          </cell>
          <cell r="E10">
            <v>182595367.66999999</v>
          </cell>
        </row>
        <row r="11">
          <cell r="A11" t="str">
            <v>2085</v>
          </cell>
          <cell r="B11" t="str">
            <v>RECURSOS DE CAPTACION DIRECTA DE LA DIRECCION GENERAL DE BIENES NACIONALES LEY 1832-1948</v>
          </cell>
          <cell r="C11">
            <v>48409832</v>
          </cell>
          <cell r="D11">
            <v>58091798</v>
          </cell>
          <cell r="E11">
            <v>44433692.229999997</v>
          </cell>
        </row>
        <row r="12">
          <cell r="A12" t="str">
            <v>2086</v>
          </cell>
          <cell r="B12" t="str">
            <v>RECURSOS DE CAPTACION DIRECTA DE CATASTRO NACIONAL LEY 317-68</v>
          </cell>
          <cell r="C12">
            <v>11598966</v>
          </cell>
          <cell r="D12">
            <v>13918759</v>
          </cell>
          <cell r="E12">
            <v>13450100</v>
          </cell>
        </row>
        <row r="13">
          <cell r="A13" t="str">
            <v>2087</v>
          </cell>
          <cell r="B13" t="str">
            <v>RECURSOS DE CAPTACION DIRECTA DE LA DIRECCION GENERAL DE PASAPORTES LEY 144-99</v>
          </cell>
          <cell r="C13">
            <v>343866015</v>
          </cell>
          <cell r="D13">
            <v>378252617</v>
          </cell>
          <cell r="E13">
            <v>246755282.59999999</v>
          </cell>
        </row>
        <row r="14">
          <cell r="A14" t="str">
            <v>2088</v>
          </cell>
          <cell r="B14" t="str">
            <v>RECURSOS DE CAPTACION DIRECTA DEL MINISTERIO DE EDUCACION</v>
          </cell>
          <cell r="C14">
            <v>183609968</v>
          </cell>
          <cell r="D14">
            <v>33049794</v>
          </cell>
          <cell r="E14">
            <v>18045419.75</v>
          </cell>
        </row>
        <row r="15">
          <cell r="A15" t="str">
            <v>2089</v>
          </cell>
          <cell r="B15" t="str">
            <v>RECURSOS DE CAPTACION DIRECTA DEL MINISTERIO DE SALUD PUBLICA (DIRECCION FINANCIERA)</v>
          </cell>
          <cell r="C15">
            <v>720016524</v>
          </cell>
          <cell r="D15">
            <v>-648014844.83000004</v>
          </cell>
          <cell r="E15">
            <v>18654697.129999999</v>
          </cell>
        </row>
        <row r="16">
          <cell r="A16" t="str">
            <v>2090</v>
          </cell>
          <cell r="B16" t="str">
            <v>RECURSOS DE CAPTACION DIRECTA DEL MINISTERIO DE TURISMO LEY 541-84</v>
          </cell>
          <cell r="C16">
            <v>337338931</v>
          </cell>
          <cell r="D16">
            <v>-1.63</v>
          </cell>
          <cell r="E16">
            <v>67011452</v>
          </cell>
        </row>
        <row r="17">
          <cell r="A17" t="str">
            <v>2091</v>
          </cell>
          <cell r="B17" t="str">
            <v>RECURSOS DE CAPTACION DIRECTA DE LA COMISION EJECUTIVA DE INFRAESTRUCTURA DE ZONAS TURISTICA (CEIZTUR) DECRETO 655-08</v>
          </cell>
          <cell r="C17">
            <v>1913188336</v>
          </cell>
          <cell r="D17">
            <v>1345271466.6800001</v>
          </cell>
          <cell r="E17">
            <v>1211547570.6099999</v>
          </cell>
          <cell r="F17">
            <v>1615396760.8133333</v>
          </cell>
        </row>
        <row r="18">
          <cell r="A18" t="str">
            <v>2092</v>
          </cell>
          <cell r="B18" t="str">
            <v>RECURSOS DE CAPTACION DIRECTA DEL PROGRAMA ESCENCIALES (PROMESE CAL) DECRECTO 308-97</v>
          </cell>
          <cell r="C18">
            <v>222031969</v>
          </cell>
          <cell r="D18">
            <v>315285393.38999999</v>
          </cell>
          <cell r="E18">
            <v>185432304.19</v>
          </cell>
        </row>
        <row r="19">
          <cell r="A19" t="str">
            <v>2093</v>
          </cell>
          <cell r="B19" t="str">
            <v>RECURSOS DE CAPTACION DIRECTA DE LA FUERZA AEREAS DOMINICANA LEY 873-78 DECRECTO 655-08</v>
          </cell>
          <cell r="C19">
            <v>1472537381</v>
          </cell>
          <cell r="D19">
            <v>515025260</v>
          </cell>
          <cell r="E19">
            <v>412533185.72000003</v>
          </cell>
        </row>
        <row r="20">
          <cell r="A20" t="str">
            <v>2095</v>
          </cell>
          <cell r="B20" t="str">
            <v>RECURSOS DE CAPTACION DIRECTA DE LA DIRECCION GENERAL DE GANADERIA LEY 180-01</v>
          </cell>
          <cell r="C20">
            <v>0</v>
          </cell>
          <cell r="D20">
            <v>0</v>
          </cell>
          <cell r="E20">
            <v>3000</v>
          </cell>
        </row>
        <row r="21">
          <cell r="A21" t="str">
            <v>2096</v>
          </cell>
          <cell r="B21" t="str">
            <v>RECURSOS DE CAPTACION DIRECTA DEL MINISTERIO DE DEPORTES DECRETO 250-99</v>
          </cell>
          <cell r="C21">
            <v>12465857</v>
          </cell>
          <cell r="D21">
            <v>14959029</v>
          </cell>
          <cell r="E21">
            <v>12437145.810000001</v>
          </cell>
        </row>
        <row r="22">
          <cell r="A22" t="str">
            <v>2097</v>
          </cell>
          <cell r="B22" t="str">
            <v>RECURSOS DE CAPTACION DIRECTA DEL MINISTERIO DE TRABAJO</v>
          </cell>
          <cell r="C22">
            <v>89679911</v>
          </cell>
          <cell r="D22">
            <v>108512693</v>
          </cell>
          <cell r="E22">
            <v>63093362.460000001</v>
          </cell>
        </row>
        <row r="23">
          <cell r="A23" t="str">
            <v>2098</v>
          </cell>
          <cell r="B23" t="str">
            <v>RECURSOS DE CAPTACION DIRECTA DE LA OFICINA METROPOLITANA DE SERVICIOS DE AUTOBUSES DECRETO 448-97</v>
          </cell>
          <cell r="C23">
            <v>164513124</v>
          </cell>
          <cell r="D23">
            <v>309284673</v>
          </cell>
          <cell r="E23">
            <v>169009630.81</v>
          </cell>
          <cell r="F23">
            <v>18778847.86777778</v>
          </cell>
          <cell r="G23">
            <v>225346174.41333336</v>
          </cell>
        </row>
        <row r="24">
          <cell r="A24" t="str">
            <v>2099</v>
          </cell>
          <cell r="B24" t="str">
            <v>RECURSOS DE CAPTACION DIRECTA DE LA PROCURADURIA GENERAL DE REPUBLICA</v>
          </cell>
          <cell r="C24">
            <v>605942311</v>
          </cell>
          <cell r="D24">
            <v>1812554251.21</v>
          </cell>
          <cell r="E24">
            <v>1281646506.78</v>
          </cell>
          <cell r="F24">
            <v>160205813.3475</v>
          </cell>
        </row>
        <row r="25">
          <cell r="A25" t="str">
            <v>2100</v>
          </cell>
          <cell r="B25" t="str">
            <v>RECURSOS DE CAPTACION DIRECTA DEL CENTRO DE CAPACITACION EN POLITICA Y GESTION FISCAL (CAPGEFI) DECRETO 1846-80</v>
          </cell>
          <cell r="C25">
            <v>10561511</v>
          </cell>
          <cell r="D25">
            <v>9747661</v>
          </cell>
          <cell r="E25">
            <v>7650360.2199999997</v>
          </cell>
          <cell r="F25">
            <v>1922469760.1700001</v>
          </cell>
        </row>
        <row r="26">
          <cell r="A26" t="str">
            <v>2102</v>
          </cell>
          <cell r="B26" t="str">
            <v>RECURSOS DE CAPTACION DIRECTA DE LA OFICINA PARA EL REORDENAMIENTO DEL TRANSPORTE DECRETO 477-05</v>
          </cell>
          <cell r="C26">
            <v>1191968855</v>
          </cell>
          <cell r="D26">
            <v>1191968855</v>
          </cell>
          <cell r="E26">
            <v>851261620.37</v>
          </cell>
        </row>
        <row r="27">
          <cell r="A27" t="str">
            <v>2103</v>
          </cell>
          <cell r="B27" t="str">
            <v>RECURSOS DE CAPTACION DIRECTA DE LA OFICINA DE INGENIEROS SUPERVISORES DE OBRAS DEL ESTADO (OISOE) DECRETO</v>
          </cell>
          <cell r="C27">
            <v>1127887933</v>
          </cell>
          <cell r="D27">
            <v>525958901</v>
          </cell>
          <cell r="E27">
            <v>154763555.34999999</v>
          </cell>
        </row>
        <row r="28">
          <cell r="A28" t="str">
            <v>2104</v>
          </cell>
          <cell r="B28" t="str">
            <v>RECURSOS DE CAPTACIÓN DIRECTA DEL CUERPO ESPECIALIZADO EN SEGURIDAD AEROPORTUARIA (CESA)</v>
          </cell>
          <cell r="C28">
            <v>1050000000</v>
          </cell>
          <cell r="D28">
            <v>608241898</v>
          </cell>
          <cell r="E28">
            <v>481035962.95999998</v>
          </cell>
        </row>
        <row r="29">
          <cell r="A29" t="str">
            <v>2106</v>
          </cell>
          <cell r="B29" t="str">
            <v>RECURSOS DE CAPTACIÓN DIRECTA DEL INSTITUTO SALOME UREÑA</v>
          </cell>
          <cell r="C29">
            <v>3412341</v>
          </cell>
          <cell r="D29">
            <v>1706170</v>
          </cell>
          <cell r="E29">
            <v>1323526.25</v>
          </cell>
        </row>
        <row r="30">
          <cell r="A30" t="str">
            <v>2107</v>
          </cell>
          <cell r="B30" t="str">
            <v>RECURSOS DE CAPTACIÓN DIRECTA DEL INSTITUTO TECNOLÓGICO DE LAS AMÉRICAS (ITLA)</v>
          </cell>
          <cell r="C30">
            <v>229945871</v>
          </cell>
          <cell r="D30">
            <v>185316697.31</v>
          </cell>
          <cell r="E30">
            <v>132378388.14</v>
          </cell>
        </row>
        <row r="31">
          <cell r="A31" t="str">
            <v>2108</v>
          </cell>
          <cell r="B31" t="str">
            <v>RECURSOS DE CAPTACIÓN DIRECTA DEL MINISTERIO DE OBRAS PÚBLICAS Y COMUNICACIONES</v>
          </cell>
          <cell r="C31">
            <v>2059175970</v>
          </cell>
          <cell r="D31">
            <v>1842567526</v>
          </cell>
          <cell r="E31">
            <v>237719578.16999999</v>
          </cell>
        </row>
        <row r="32">
          <cell r="A32" t="str">
            <v>2109</v>
          </cell>
          <cell r="B32" t="str">
            <v>FONDO POR SUBASTAS PÚBLICAS DE IMPORTACIONES AGROPECUARIAS. (DECRETO 569-12)</v>
          </cell>
          <cell r="C32">
            <v>1745888182</v>
          </cell>
          <cell r="D32">
            <v>-1745888182</v>
          </cell>
          <cell r="E32">
            <v>0</v>
          </cell>
        </row>
        <row r="33">
          <cell r="A33" t="str">
            <v>2111</v>
          </cell>
          <cell r="B33" t="str">
            <v>RECURSOS DE CAPTACIÓN DIRECTA DE INSTITUTO NACIONAL DE LA AGUJA (INAGUJA)</v>
          </cell>
          <cell r="C33">
            <v>4863029</v>
          </cell>
          <cell r="D33">
            <v>63924057</v>
          </cell>
          <cell r="E33">
            <v>32314361.09</v>
          </cell>
        </row>
        <row r="34">
          <cell r="A34" t="str">
            <v>2112</v>
          </cell>
          <cell r="B34" t="str">
            <v>RECURSOS DE CAPTACIÓN DIRECTA DE LA ARMADA DE LA REPUBLICA</v>
          </cell>
          <cell r="C34">
            <v>0</v>
          </cell>
          <cell r="D34">
            <v>0</v>
          </cell>
          <cell r="E34">
            <v>56545618.740000002</v>
          </cell>
        </row>
        <row r="35">
          <cell r="A35" t="str">
            <v>2113</v>
          </cell>
          <cell r="B35" t="str">
            <v>RECURSOS DE CAPTACIÓN DIRECTA DEL  CUERPO ESPECIALIZADO DE SEGURIDAD PORTUARIA (CESEP)</v>
          </cell>
          <cell r="C35">
            <v>0</v>
          </cell>
          <cell r="D35">
            <v>0</v>
          </cell>
          <cell r="E35">
            <v>410381.75</v>
          </cell>
        </row>
        <row r="36">
          <cell r="A36" t="str">
            <v>2114</v>
          </cell>
          <cell r="B36" t="str">
            <v>RECURSOS DE CAPTACIÓN DIRECTA DE LA DIRECCION GENERAL DE ESCUELAS VOCACIONALES</v>
          </cell>
          <cell r="C36">
            <v>0</v>
          </cell>
          <cell r="D36">
            <v>2031450.5</v>
          </cell>
          <cell r="E36">
            <v>2142877.0499999998</v>
          </cell>
        </row>
        <row r="37">
          <cell r="A37" t="str">
            <v>2117</v>
          </cell>
          <cell r="B37" t="str">
            <v>RECURSOS DE CAPTACIÓN DIRECTA PARA EL FOMENTO Y DESARROLLO DEL GAS NATURAL EN EL PARQUE VEHICULAR</v>
          </cell>
          <cell r="C37">
            <v>247924743</v>
          </cell>
          <cell r="D37">
            <v>-188422805</v>
          </cell>
          <cell r="E37">
            <v>21164270.100000001</v>
          </cell>
        </row>
        <row r="39">
          <cell r="C39">
            <v>17905194793</v>
          </cell>
          <cell r="D39">
            <v>10932416556.99</v>
          </cell>
          <cell r="E39">
            <v>8852128094.1100006</v>
          </cell>
        </row>
      </sheetData>
      <sheetData sheetId="6"/>
      <sheetData sheetId="7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RED47"/>
    </sheetNames>
    <sheetDataSet>
      <sheetData sheetId="0" refreshError="1"/>
      <sheetData sheetId="1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"/>
      <sheetName val="PLURIANUAL 2017-2021"/>
      <sheetName val="ESTIM. PLURIANUAL 2017-2021"/>
      <sheetName val="DGII"/>
      <sheetName val="DGA"/>
      <sheetName val="TESORERIA"/>
      <sheetName val="panorama macro-junio-Sept. 2017"/>
      <sheetName val="BCC"/>
      <sheetName val="A"/>
    </sheetNames>
    <sheetDataSet>
      <sheetData sheetId="0"/>
      <sheetData sheetId="1"/>
      <sheetData sheetId="2">
        <row r="13">
          <cell r="C13">
            <v>41429773898.046921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  <sheetName val="Growth&amp;Price Assump"/>
      <sheetName val="GeoBop.xls"/>
      <sheetName val="Prg-A"/>
      <sheetName val="Control"/>
      <sheetName val="A"/>
      <sheetName val="Resumen escenarios"/>
      <sheetName val="Combust. EIA "/>
      <sheetName val="2013-2020"/>
      <sheetName val="Combust. EIA (Con archivo MICM)"/>
      <sheetName val="Combust. EIA  +4"/>
      <sheetName val="Combust. EIA  +8"/>
      <sheetName val="Combust. EIA  +64"/>
      <sheetName val="Combust. EIA  USD100"/>
      <sheetName val="Main_Output_Table"/>
      <sheetName val="BoP_Sum_(comp)"/>
      <sheetName val="DS_after2001_(2)"/>
      <sheetName val="Chart1_DS"/>
      <sheetName val="A-II_3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DSA_output"/>
      <sheetName val="CY_BOT_CASHFLOW"/>
      <sheetName val="A_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POR COLECTURIA"/>
      <sheetName val="RESUMEN ACUM. CONCEPTO"/>
      <sheetName val="BCC"/>
    </sheetNames>
    <sheetDataSet>
      <sheetData sheetId="0">
        <row r="8">
          <cell r="C8" t="str">
            <v>16 DE ABRIL DEL 2021</v>
          </cell>
        </row>
      </sheetData>
      <sheetData sheetId="1"/>
      <sheetData sheetId="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nanciero 2025-2026"/>
      <sheetName val="FINANCIERO (2026 Est. 2026)"/>
      <sheetName val="PP (2)"/>
      <sheetName val="PP"/>
      <sheetName val="PP (EST)"/>
      <sheetName val="DGII"/>
      <sheetName val="DGII (EST)"/>
      <sheetName val="DGA"/>
      <sheetName val="DGA (EST)"/>
      <sheetName val="TESORERIA "/>
      <sheetName val="TESORERIA (EST)"/>
      <sheetName val="cut presupuestaria"/>
      <sheetName val="2026 (REC)"/>
      <sheetName val="2026 (RESUMEN)"/>
      <sheetName val="2026 REC- EST "/>
      <sheetName val="2026 REC-EST RES"/>
    </sheetNames>
    <sheetDataSet>
      <sheetData sheetId="0"/>
      <sheetData sheetId="1"/>
      <sheetData sheetId="2"/>
      <sheetData sheetId="3"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103">
          <cell r="H103">
            <v>0</v>
          </cell>
          <cell r="I103">
            <v>0</v>
          </cell>
        </row>
        <row r="104">
          <cell r="H104">
            <v>0</v>
          </cell>
          <cell r="I104">
            <v>0</v>
          </cell>
        </row>
        <row r="115"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32">
          <cell r="C132">
            <v>538.29999999999995</v>
          </cell>
          <cell r="D132">
            <v>521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FMON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GeoBop"/>
      <sheetName val="RES"/>
      <sheetName val="OUTPUT"/>
      <sheetName val="Tra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5F688-6A04-4580-8BFB-BA7BE0F5D03D}">
  <dimension ref="A1:DZC380"/>
  <sheetViews>
    <sheetView showGridLines="0" tabSelected="1" zoomScaleNormal="100" workbookViewId="0">
      <selection activeCell="B5" sqref="B5:P5"/>
    </sheetView>
  </sheetViews>
  <sheetFormatPr baseColWidth="10" defaultColWidth="11.42578125" defaultRowHeight="12.75"/>
  <cols>
    <col min="1" max="1" width="0.85546875" customWidth="1"/>
    <col min="2" max="2" width="66" customWidth="1"/>
    <col min="3" max="6" width="15.42578125" customWidth="1"/>
    <col min="7" max="7" width="13.7109375" customWidth="1"/>
    <col min="8" max="8" width="11.85546875" style="211" customWidth="1"/>
    <col min="9" max="12" width="12.28515625" style="224" customWidth="1"/>
    <col min="13" max="13" width="11.28515625" style="224" customWidth="1"/>
    <col min="14" max="14" width="14.42578125" style="72" customWidth="1"/>
    <col min="15" max="16" width="11.28515625" style="199" customWidth="1"/>
  </cols>
  <sheetData>
    <row r="1" spans="1:18" ht="18" customHeight="1">
      <c r="B1" s="180"/>
      <c r="C1" s="180"/>
      <c r="D1" s="180"/>
      <c r="E1" s="180"/>
      <c r="F1" s="180"/>
      <c r="G1" s="180"/>
      <c r="H1" s="181"/>
      <c r="I1" s="182"/>
      <c r="J1" s="182"/>
      <c r="K1" s="182"/>
      <c r="L1" s="182"/>
      <c r="M1" s="182"/>
      <c r="N1" s="1"/>
      <c r="O1" s="183"/>
      <c r="P1" s="183"/>
    </row>
    <row r="2" spans="1:18" ht="15.75">
      <c r="B2" s="184" t="s">
        <v>182</v>
      </c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</row>
    <row r="3" spans="1:18" ht="15" customHeight="1">
      <c r="B3" s="185"/>
      <c r="C3" s="185"/>
      <c r="D3" s="185"/>
      <c r="E3" s="185"/>
      <c r="F3" s="185"/>
      <c r="G3" s="185"/>
      <c r="H3" s="186"/>
      <c r="I3" s="187"/>
      <c r="J3" s="187"/>
      <c r="K3" s="187"/>
      <c r="L3" s="187"/>
      <c r="M3" s="187"/>
      <c r="N3" s="2"/>
      <c r="O3" s="188"/>
      <c r="P3" s="188"/>
    </row>
    <row r="4" spans="1:18" ht="15" customHeight="1">
      <c r="B4" s="189" t="s">
        <v>192</v>
      </c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</row>
    <row r="5" spans="1:18" ht="18" customHeight="1">
      <c r="B5" s="189" t="s">
        <v>1</v>
      </c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</row>
    <row r="6" spans="1:18" ht="15.75" customHeight="1">
      <c r="B6" s="190" t="s">
        <v>186</v>
      </c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  <c r="O6" s="190"/>
      <c r="P6" s="190"/>
    </row>
    <row r="7" spans="1:18" ht="14.25">
      <c r="B7" s="190" t="s">
        <v>2</v>
      </c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</row>
    <row r="8" spans="1:18" ht="20.25" customHeight="1">
      <c r="A8" s="191"/>
      <c r="B8" s="175" t="s">
        <v>3</v>
      </c>
      <c r="C8" s="192">
        <v>2025</v>
      </c>
      <c r="D8" s="193"/>
      <c r="E8" s="193"/>
      <c r="F8" s="193"/>
      <c r="G8" s="193"/>
      <c r="H8" s="175">
        <v>2025</v>
      </c>
      <c r="I8" s="192">
        <v>2026</v>
      </c>
      <c r="J8" s="193"/>
      <c r="K8" s="193"/>
      <c r="L8" s="193"/>
      <c r="M8" s="193"/>
      <c r="N8" s="175">
        <v>2026</v>
      </c>
      <c r="O8" s="194" t="s">
        <v>4</v>
      </c>
      <c r="P8" s="195"/>
    </row>
    <row r="9" spans="1:18" ht="24" customHeight="1" thickBot="1">
      <c r="B9" s="176"/>
      <c r="C9" s="196" t="s">
        <v>5</v>
      </c>
      <c r="D9" s="196" t="s">
        <v>6</v>
      </c>
      <c r="E9" s="196" t="s">
        <v>180</v>
      </c>
      <c r="F9" s="196" t="s">
        <v>184</v>
      </c>
      <c r="G9" s="196" t="s">
        <v>187</v>
      </c>
      <c r="H9" s="177"/>
      <c r="I9" s="197" t="s">
        <v>5</v>
      </c>
      <c r="J9" s="197" t="s">
        <v>6</v>
      </c>
      <c r="K9" s="197" t="s">
        <v>180</v>
      </c>
      <c r="L9" s="197" t="s">
        <v>184</v>
      </c>
      <c r="M9" s="197" t="s">
        <v>187</v>
      </c>
      <c r="N9" s="177"/>
      <c r="O9" s="3" t="s">
        <v>7</v>
      </c>
      <c r="P9" s="4" t="s">
        <v>8</v>
      </c>
    </row>
    <row r="10" spans="1:18" ht="18" customHeight="1" thickTop="1">
      <c r="B10" s="198" t="s">
        <v>9</v>
      </c>
      <c r="C10" s="5">
        <f t="shared" ref="C10:N10" si="0">+C11+C50+C57</f>
        <v>85307.199999999997</v>
      </c>
      <c r="D10" s="5">
        <f t="shared" si="0"/>
        <v>65990</v>
      </c>
      <c r="E10" s="5">
        <f>+E11+E50+E57</f>
        <v>67036.700000000012</v>
      </c>
      <c r="F10" s="5">
        <f>+F11+F50+F57</f>
        <v>102897.40000000001</v>
      </c>
      <c r="G10" s="5">
        <f t="shared" si="0"/>
        <v>80316</v>
      </c>
      <c r="H10" s="5">
        <f t="shared" si="0"/>
        <v>401547.29999999993</v>
      </c>
      <c r="I10" s="5">
        <f t="shared" si="0"/>
        <v>94688.9</v>
      </c>
      <c r="J10" s="5">
        <f t="shared" si="0"/>
        <v>72081.600000000006</v>
      </c>
      <c r="K10" s="5">
        <f>+K11+K50+K57</f>
        <v>78094.200000000012</v>
      </c>
      <c r="L10" s="5">
        <f>+L11+L50+L57</f>
        <v>116482.29999999999</v>
      </c>
      <c r="M10" s="5">
        <f t="shared" si="0"/>
        <v>78702.400000000009</v>
      </c>
      <c r="N10" s="5">
        <f t="shared" si="0"/>
        <v>440049.39999999991</v>
      </c>
      <c r="O10" s="5">
        <f t="shared" ref="O10:O72" si="1">+N10-H10</f>
        <v>38502.099999999977</v>
      </c>
      <c r="P10" s="5">
        <f t="shared" ref="P10:P46" si="2">+O10/H10*100</f>
        <v>9.5884345380979976</v>
      </c>
      <c r="Q10" s="199"/>
      <c r="R10" s="199"/>
    </row>
    <row r="11" spans="1:18" ht="18" customHeight="1">
      <c r="B11" s="6" t="s">
        <v>10</v>
      </c>
      <c r="C11" s="7">
        <f t="shared" ref="C11:N11" si="3">+C12+C17+C27+C45+C48+C49</f>
        <v>83492.400000000009</v>
      </c>
      <c r="D11" s="7">
        <f>+D12+D17+D27+D45+D48+D49</f>
        <v>64299</v>
      </c>
      <c r="E11" s="7">
        <f>+E12+E17+E27+E45+E48+E49</f>
        <v>65444.700000000012</v>
      </c>
      <c r="F11" s="7">
        <f>+F12+F17+F27+F45+F48+F49</f>
        <v>101262.70000000001</v>
      </c>
      <c r="G11" s="7">
        <f t="shared" si="3"/>
        <v>78642.8</v>
      </c>
      <c r="H11" s="8">
        <f t="shared" si="3"/>
        <v>393141.59999999992</v>
      </c>
      <c r="I11" s="8">
        <f t="shared" si="3"/>
        <v>93018.5</v>
      </c>
      <c r="J11" s="8">
        <f>+J12+J17+J27+J45+J48+J49</f>
        <v>70518.600000000006</v>
      </c>
      <c r="K11" s="8">
        <f>+K12+K17+K27+K45+K48+K49</f>
        <v>76676.900000000009</v>
      </c>
      <c r="L11" s="8">
        <f>+L12+L17+L27+L45+L48+L49</f>
        <v>114781.9</v>
      </c>
      <c r="M11" s="8">
        <f t="shared" si="3"/>
        <v>77289.8</v>
      </c>
      <c r="N11" s="9">
        <f t="shared" si="3"/>
        <v>432285.69999999995</v>
      </c>
      <c r="O11" s="8">
        <f t="shared" si="1"/>
        <v>39144.100000000035</v>
      </c>
      <c r="P11" s="8">
        <f t="shared" si="2"/>
        <v>9.9567433209815608</v>
      </c>
      <c r="Q11" s="199"/>
      <c r="R11" s="199"/>
    </row>
    <row r="12" spans="1:18" ht="18" customHeight="1">
      <c r="B12" s="6" t="s">
        <v>11</v>
      </c>
      <c r="C12" s="7">
        <f t="shared" ref="C12:N12" si="4">SUM(C13:C16)</f>
        <v>39449.800000000003</v>
      </c>
      <c r="D12" s="7">
        <f>SUM(D13:D16)</f>
        <v>27934.600000000002</v>
      </c>
      <c r="E12" s="7">
        <f>SUM(E13:E16)</f>
        <v>27960.5</v>
      </c>
      <c r="F12" s="7">
        <f>SUM(F13:F16)</f>
        <v>59551</v>
      </c>
      <c r="G12" s="7">
        <f t="shared" si="4"/>
        <v>41173.199999999997</v>
      </c>
      <c r="H12" s="8">
        <f t="shared" si="4"/>
        <v>196069.09999999998</v>
      </c>
      <c r="I12" s="8">
        <f t="shared" si="4"/>
        <v>46065.899999999994</v>
      </c>
      <c r="J12" s="8">
        <f>SUM(J13:J16)</f>
        <v>31897.1</v>
      </c>
      <c r="K12" s="8">
        <f>SUM(K13:K16)</f>
        <v>32519.399999999998</v>
      </c>
      <c r="L12" s="8">
        <f>SUM(L13:L16)</f>
        <v>66323.8</v>
      </c>
      <c r="M12" s="8">
        <f t="shared" si="4"/>
        <v>36928</v>
      </c>
      <c r="N12" s="9">
        <f t="shared" si="4"/>
        <v>213734.2</v>
      </c>
      <c r="O12" s="8">
        <f t="shared" si="1"/>
        <v>17665.100000000035</v>
      </c>
      <c r="P12" s="8">
        <f t="shared" si="2"/>
        <v>9.009629768280691</v>
      </c>
      <c r="Q12" s="199"/>
      <c r="R12" s="199"/>
    </row>
    <row r="13" spans="1:18" ht="18" customHeight="1">
      <c r="B13" s="10" t="s">
        <v>12</v>
      </c>
      <c r="C13" s="11">
        <v>12908.9</v>
      </c>
      <c r="D13" s="11">
        <v>11313.6</v>
      </c>
      <c r="E13" s="11">
        <v>11933.5</v>
      </c>
      <c r="F13" s="11">
        <v>11986.6</v>
      </c>
      <c r="G13" s="11">
        <v>12744.3</v>
      </c>
      <c r="H13" s="12">
        <f>SUM(C13:G13)</f>
        <v>60886.899999999994</v>
      </c>
      <c r="I13" s="12">
        <v>14639.4</v>
      </c>
      <c r="J13" s="12">
        <v>13156.9</v>
      </c>
      <c r="K13" s="12">
        <v>12944.5</v>
      </c>
      <c r="L13" s="12">
        <v>13317.7</v>
      </c>
      <c r="M13" s="12">
        <v>14627</v>
      </c>
      <c r="N13" s="13">
        <f>SUM(I13:M13)</f>
        <v>68685.5</v>
      </c>
      <c r="O13" s="12">
        <f t="shared" si="1"/>
        <v>7798.6000000000058</v>
      </c>
      <c r="P13" s="12">
        <f t="shared" si="2"/>
        <v>12.808338082576064</v>
      </c>
      <c r="Q13" s="199"/>
      <c r="R13" s="199"/>
    </row>
    <row r="14" spans="1:18" ht="18" customHeight="1">
      <c r="B14" s="10" t="s">
        <v>13</v>
      </c>
      <c r="C14" s="11">
        <v>17302</v>
      </c>
      <c r="D14" s="11">
        <v>12300.8</v>
      </c>
      <c r="E14" s="11">
        <v>11863.2</v>
      </c>
      <c r="F14" s="11">
        <v>40824.800000000003</v>
      </c>
      <c r="G14" s="11">
        <v>21556.2</v>
      </c>
      <c r="H14" s="12">
        <f>SUM(C14:G14)</f>
        <v>103847</v>
      </c>
      <c r="I14" s="12">
        <v>23577.1</v>
      </c>
      <c r="J14" s="12">
        <v>14421.4</v>
      </c>
      <c r="K14" s="12">
        <v>15295.6</v>
      </c>
      <c r="L14" s="12">
        <v>45167.4</v>
      </c>
      <c r="M14" s="12">
        <v>13275.4</v>
      </c>
      <c r="N14" s="13">
        <f>SUM(I14:M14)</f>
        <v>111736.9</v>
      </c>
      <c r="O14" s="12">
        <f t="shared" si="1"/>
        <v>7889.8999999999942</v>
      </c>
      <c r="P14" s="12">
        <f t="shared" si="2"/>
        <v>7.5976195749516053</v>
      </c>
      <c r="Q14" s="199"/>
      <c r="R14" s="199"/>
    </row>
    <row r="15" spans="1:18" ht="18" customHeight="1">
      <c r="B15" s="10" t="s">
        <v>14</v>
      </c>
      <c r="C15" s="11">
        <v>9006.4</v>
      </c>
      <c r="D15" s="11">
        <v>4037.7</v>
      </c>
      <c r="E15" s="11">
        <v>3901.8</v>
      </c>
      <c r="F15" s="11">
        <v>6448.2</v>
      </c>
      <c r="G15" s="11">
        <v>6465.6</v>
      </c>
      <c r="H15" s="12">
        <f>SUM(C15:G15)</f>
        <v>29859.699999999997</v>
      </c>
      <c r="I15" s="12">
        <v>7638.2</v>
      </c>
      <c r="J15" s="12">
        <v>4102.3</v>
      </c>
      <c r="K15" s="12">
        <v>3946.7</v>
      </c>
      <c r="L15" s="12">
        <v>7484.3</v>
      </c>
      <c r="M15" s="12">
        <v>8672.6</v>
      </c>
      <c r="N15" s="13">
        <f>SUM(I15:M15)</f>
        <v>31844.1</v>
      </c>
      <c r="O15" s="12">
        <f t="shared" si="1"/>
        <v>1984.4000000000015</v>
      </c>
      <c r="P15" s="12">
        <f t="shared" si="2"/>
        <v>6.6457466083048446</v>
      </c>
      <c r="Q15" s="199"/>
      <c r="R15" s="199"/>
    </row>
    <row r="16" spans="1:18" ht="18" customHeight="1">
      <c r="B16" s="10" t="s">
        <v>15</v>
      </c>
      <c r="C16" s="11">
        <v>232.5</v>
      </c>
      <c r="D16" s="11">
        <v>282.5</v>
      </c>
      <c r="E16" s="11">
        <v>262</v>
      </c>
      <c r="F16" s="11">
        <v>291.39999999999998</v>
      </c>
      <c r="G16" s="11">
        <v>407.1</v>
      </c>
      <c r="H16" s="12">
        <f>SUM(C16:G16)</f>
        <v>1475.5</v>
      </c>
      <c r="I16" s="12">
        <v>211.2</v>
      </c>
      <c r="J16" s="12">
        <v>216.5</v>
      </c>
      <c r="K16" s="12">
        <v>332.6</v>
      </c>
      <c r="L16" s="12">
        <v>354.4</v>
      </c>
      <c r="M16" s="12">
        <v>353</v>
      </c>
      <c r="N16" s="13">
        <f>SUM(I16:M16)</f>
        <v>1467.6999999999998</v>
      </c>
      <c r="O16" s="12">
        <f t="shared" si="1"/>
        <v>-7.8000000000001819</v>
      </c>
      <c r="P16" s="12">
        <f t="shared" si="2"/>
        <v>-0.5286343612334925</v>
      </c>
      <c r="Q16" s="199"/>
      <c r="R16" s="199"/>
    </row>
    <row r="17" spans="2:3383" ht="18" customHeight="1">
      <c r="B17" s="6" t="s">
        <v>16</v>
      </c>
      <c r="C17" s="7">
        <f t="shared" ref="C17:N17" si="5">+C18+C26</f>
        <v>3853.7</v>
      </c>
      <c r="D17" s="7">
        <f>+D18+D26</f>
        <v>3770.2000000000003</v>
      </c>
      <c r="E17" s="7">
        <f>+E18+E26</f>
        <v>6252.2000000000016</v>
      </c>
      <c r="F17" s="7">
        <f>+F18+F26</f>
        <v>8025.0999999999995</v>
      </c>
      <c r="G17" s="7">
        <f t="shared" si="5"/>
        <v>4554.5999999999995</v>
      </c>
      <c r="H17" s="8">
        <f t="shared" si="5"/>
        <v>26455.8</v>
      </c>
      <c r="I17" s="8">
        <f t="shared" si="5"/>
        <v>3864.2000000000003</v>
      </c>
      <c r="J17" s="8">
        <f>+J18+J26</f>
        <v>4037.3000000000006</v>
      </c>
      <c r="K17" s="8">
        <f>+K18+K26</f>
        <v>8092.0999999999985</v>
      </c>
      <c r="L17" s="8">
        <f>+L18+L26</f>
        <v>9662.4</v>
      </c>
      <c r="M17" s="8">
        <f t="shared" si="5"/>
        <v>5228.3</v>
      </c>
      <c r="N17" s="9">
        <f t="shared" si="5"/>
        <v>30884.3</v>
      </c>
      <c r="O17" s="8">
        <f t="shared" si="1"/>
        <v>4428.5</v>
      </c>
      <c r="P17" s="8">
        <f t="shared" si="2"/>
        <v>16.739240544606478</v>
      </c>
      <c r="Q17" s="199"/>
      <c r="R17" s="199"/>
    </row>
    <row r="18" spans="2:3383" ht="18" customHeight="1">
      <c r="B18" s="14" t="s">
        <v>17</v>
      </c>
      <c r="C18" s="7">
        <f t="shared" ref="C18:N18" si="6">SUM(C19:C25)</f>
        <v>3657.7999999999997</v>
      </c>
      <c r="D18" s="7">
        <f t="shared" si="6"/>
        <v>3543.9</v>
      </c>
      <c r="E18" s="7">
        <f t="shared" si="6"/>
        <v>5918.6000000000013</v>
      </c>
      <c r="F18" s="7">
        <f t="shared" si="6"/>
        <v>7773.2999999999993</v>
      </c>
      <c r="G18" s="7">
        <f t="shared" si="6"/>
        <v>4253.7</v>
      </c>
      <c r="H18" s="8">
        <f t="shared" si="6"/>
        <v>25147.3</v>
      </c>
      <c r="I18" s="8">
        <f t="shared" si="6"/>
        <v>3657.2000000000003</v>
      </c>
      <c r="J18" s="8">
        <f t="shared" si="6"/>
        <v>3801.5000000000005</v>
      </c>
      <c r="K18" s="8">
        <f t="shared" si="6"/>
        <v>7673.3999999999987</v>
      </c>
      <c r="L18" s="8">
        <f t="shared" si="6"/>
        <v>9234.4</v>
      </c>
      <c r="M18" s="8">
        <f t="shared" si="6"/>
        <v>4804.4000000000005</v>
      </c>
      <c r="N18" s="9">
        <f t="shared" si="6"/>
        <v>29170.899999999998</v>
      </c>
      <c r="O18" s="8">
        <f t="shared" si="1"/>
        <v>4023.5999999999985</v>
      </c>
      <c r="P18" s="8">
        <f t="shared" si="2"/>
        <v>16.000127250241572</v>
      </c>
      <c r="Q18" s="199"/>
      <c r="R18" s="199"/>
    </row>
    <row r="19" spans="2:3383" ht="18" customHeight="1">
      <c r="B19" s="15" t="s">
        <v>18</v>
      </c>
      <c r="C19" s="11">
        <v>133.5</v>
      </c>
      <c r="D19" s="11">
        <v>511.2</v>
      </c>
      <c r="E19" s="11">
        <v>2130.3000000000002</v>
      </c>
      <c r="F19" s="11">
        <v>232.5</v>
      </c>
      <c r="G19" s="11">
        <v>199.3</v>
      </c>
      <c r="H19" s="12">
        <f t="shared" ref="H19:H26" si="7">SUM(C19:G19)</f>
        <v>3206.8</v>
      </c>
      <c r="I19" s="12">
        <v>135.80000000000001</v>
      </c>
      <c r="J19" s="12">
        <v>560.5</v>
      </c>
      <c r="K19" s="12">
        <v>2488.1999999999998</v>
      </c>
      <c r="L19" s="12">
        <v>287.7</v>
      </c>
      <c r="M19" s="12">
        <v>215.5</v>
      </c>
      <c r="N19" s="13">
        <f t="shared" ref="N19:N26" si="8">SUM(I19:M19)</f>
        <v>3687.7</v>
      </c>
      <c r="O19" s="12">
        <f t="shared" si="1"/>
        <v>480.89999999999964</v>
      </c>
      <c r="P19" s="12">
        <f t="shared" si="2"/>
        <v>14.996257951852302</v>
      </c>
      <c r="Q19" s="199"/>
      <c r="R19" s="199"/>
    </row>
    <row r="20" spans="2:3383" ht="18" customHeight="1">
      <c r="B20" s="15" t="s">
        <v>19</v>
      </c>
      <c r="C20" s="11">
        <v>280.8</v>
      </c>
      <c r="D20" s="11">
        <v>144.80000000000001</v>
      </c>
      <c r="E20" s="11">
        <v>363.7</v>
      </c>
      <c r="F20" s="11">
        <v>4321.7</v>
      </c>
      <c r="G20" s="11">
        <v>361.2</v>
      </c>
      <c r="H20" s="12">
        <f t="shared" si="7"/>
        <v>5472.2</v>
      </c>
      <c r="I20" s="12">
        <v>274.3</v>
      </c>
      <c r="J20" s="12">
        <v>171.2</v>
      </c>
      <c r="K20" s="12">
        <v>312.89999999999998</v>
      </c>
      <c r="L20" s="12">
        <v>4931.8</v>
      </c>
      <c r="M20" s="12">
        <v>439</v>
      </c>
      <c r="N20" s="13">
        <f t="shared" si="8"/>
        <v>6129.2</v>
      </c>
      <c r="O20" s="12">
        <f t="shared" si="1"/>
        <v>657</v>
      </c>
      <c r="P20" s="12">
        <f t="shared" si="2"/>
        <v>12.006140126457368</v>
      </c>
      <c r="Q20" s="199"/>
      <c r="R20" s="199"/>
    </row>
    <row r="21" spans="2:3383" s="200" customFormat="1" ht="18" customHeight="1">
      <c r="B21" s="16" t="s">
        <v>20</v>
      </c>
      <c r="C21" s="17">
        <v>1004.4</v>
      </c>
      <c r="D21" s="17">
        <v>1046.7</v>
      </c>
      <c r="E21" s="17">
        <v>1394.8</v>
      </c>
      <c r="F21" s="17">
        <v>1366.7</v>
      </c>
      <c r="G21" s="17">
        <v>1356.7</v>
      </c>
      <c r="H21" s="18">
        <f t="shared" si="7"/>
        <v>6169.2999999999993</v>
      </c>
      <c r="I21" s="18">
        <v>1009.3</v>
      </c>
      <c r="J21" s="18">
        <v>1381.9</v>
      </c>
      <c r="K21" s="18">
        <v>1574.1</v>
      </c>
      <c r="L21" s="18">
        <v>1444.7</v>
      </c>
      <c r="M21" s="18">
        <v>1337.8</v>
      </c>
      <c r="N21" s="19">
        <f t="shared" si="8"/>
        <v>6747.8</v>
      </c>
      <c r="O21" s="18">
        <f t="shared" si="1"/>
        <v>578.50000000000091</v>
      </c>
      <c r="P21" s="18">
        <f t="shared" si="2"/>
        <v>9.3770768158462214</v>
      </c>
      <c r="Q21" s="199"/>
      <c r="R21" s="199"/>
    </row>
    <row r="22" spans="2:3383" ht="18" customHeight="1">
      <c r="B22" s="15" t="s">
        <v>21</v>
      </c>
      <c r="C22" s="11">
        <v>222.1</v>
      </c>
      <c r="D22" s="11">
        <v>216.7</v>
      </c>
      <c r="E22" s="11">
        <v>220.1</v>
      </c>
      <c r="F22" s="11">
        <v>205</v>
      </c>
      <c r="G22" s="11">
        <v>213.7</v>
      </c>
      <c r="H22" s="12">
        <f t="shared" si="7"/>
        <v>1077.5999999999999</v>
      </c>
      <c r="I22" s="12">
        <v>221.8</v>
      </c>
      <c r="J22" s="12">
        <v>246</v>
      </c>
      <c r="K22" s="12">
        <v>250.2</v>
      </c>
      <c r="L22" s="12">
        <v>162.4</v>
      </c>
      <c r="M22" s="12">
        <v>187.4</v>
      </c>
      <c r="N22" s="13">
        <f t="shared" si="8"/>
        <v>1067.8</v>
      </c>
      <c r="O22" s="12">
        <f t="shared" si="1"/>
        <v>-9.7999999999999545</v>
      </c>
      <c r="P22" s="12">
        <f t="shared" si="2"/>
        <v>-0.90942835931699662</v>
      </c>
      <c r="Q22" s="199"/>
      <c r="R22" s="199"/>
    </row>
    <row r="23" spans="2:3383" s="21" customFormat="1" ht="21.75" customHeight="1">
      <c r="B23" s="15" t="s">
        <v>22</v>
      </c>
      <c r="C23" s="20">
        <v>97.5</v>
      </c>
      <c r="D23" s="20">
        <v>99.5</v>
      </c>
      <c r="E23" s="20">
        <v>91.1</v>
      </c>
      <c r="F23" s="20">
        <v>120.1</v>
      </c>
      <c r="G23" s="20">
        <v>93.9</v>
      </c>
      <c r="H23" s="21">
        <f t="shared" si="7"/>
        <v>502.1</v>
      </c>
      <c r="I23" s="21">
        <v>112.7</v>
      </c>
      <c r="J23" s="21">
        <v>108</v>
      </c>
      <c r="K23" s="21">
        <v>127.9</v>
      </c>
      <c r="L23" s="21">
        <v>654.79999999999995</v>
      </c>
      <c r="M23" s="21">
        <v>364.6</v>
      </c>
      <c r="N23" s="21">
        <f t="shared" si="8"/>
        <v>1368</v>
      </c>
      <c r="O23" s="21">
        <f t="shared" si="1"/>
        <v>865.9</v>
      </c>
      <c r="P23" s="21">
        <f t="shared" si="2"/>
        <v>172.45568611830311</v>
      </c>
      <c r="Q23" s="199"/>
      <c r="R23" s="199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  <c r="IX23" s="22"/>
      <c r="IY23" s="22"/>
      <c r="IZ23" s="22"/>
      <c r="JA23" s="22"/>
      <c r="JB23" s="22"/>
      <c r="JC23" s="22"/>
      <c r="JD23" s="22"/>
      <c r="JE23" s="22"/>
      <c r="JF23" s="22"/>
      <c r="JG23" s="22"/>
      <c r="JH23" s="22"/>
      <c r="JI23" s="22"/>
      <c r="JJ23" s="22"/>
      <c r="JK23" s="22"/>
      <c r="JL23" s="22"/>
      <c r="JM23" s="22"/>
      <c r="JN23" s="22"/>
      <c r="JO23" s="22"/>
      <c r="JP23" s="22"/>
      <c r="JQ23" s="22"/>
      <c r="JR23" s="22"/>
      <c r="JS23" s="22"/>
      <c r="JT23" s="22"/>
      <c r="JU23" s="22"/>
      <c r="JV23" s="22"/>
      <c r="JW23" s="22"/>
      <c r="JX23" s="22"/>
      <c r="JY23" s="22"/>
      <c r="JZ23" s="22"/>
      <c r="KA23" s="22"/>
      <c r="KB23" s="22"/>
      <c r="KC23" s="22"/>
      <c r="KD23" s="22"/>
      <c r="KE23" s="22"/>
      <c r="KF23" s="22"/>
      <c r="KG23" s="22"/>
      <c r="KH23" s="22"/>
      <c r="KI23" s="22"/>
      <c r="KJ23" s="22"/>
      <c r="KK23" s="22"/>
      <c r="KL23" s="22"/>
      <c r="KM23" s="22"/>
      <c r="KN23" s="22"/>
      <c r="KO23" s="22"/>
      <c r="KP23" s="22"/>
      <c r="KQ23" s="22"/>
      <c r="KR23" s="22"/>
      <c r="KS23" s="22"/>
      <c r="KT23" s="22"/>
      <c r="KU23" s="22"/>
      <c r="KV23" s="22"/>
      <c r="KW23" s="22"/>
      <c r="KX23" s="22"/>
      <c r="KY23" s="22"/>
      <c r="KZ23" s="22"/>
      <c r="LA23" s="22"/>
      <c r="LB23" s="22"/>
      <c r="LC23" s="22"/>
      <c r="LD23" s="22"/>
      <c r="LE23" s="22"/>
      <c r="LF23" s="22"/>
      <c r="LG23" s="22"/>
      <c r="LH23" s="22"/>
      <c r="LI23" s="22"/>
      <c r="LJ23" s="22"/>
      <c r="LK23" s="22"/>
      <c r="LL23" s="22"/>
      <c r="LM23" s="22"/>
      <c r="LN23" s="22"/>
      <c r="LO23" s="22"/>
      <c r="LP23" s="22"/>
      <c r="LQ23" s="22"/>
      <c r="LR23" s="22"/>
      <c r="LS23" s="22"/>
      <c r="LT23" s="22"/>
      <c r="LU23" s="22"/>
      <c r="LV23" s="22"/>
      <c r="LW23" s="22"/>
      <c r="LX23" s="22"/>
      <c r="LY23" s="22"/>
      <c r="LZ23" s="22"/>
      <c r="MA23" s="22"/>
      <c r="MB23" s="22"/>
      <c r="MC23" s="22"/>
      <c r="MD23" s="22"/>
      <c r="ME23" s="22"/>
      <c r="MF23" s="22"/>
      <c r="MG23" s="22"/>
      <c r="MH23" s="22"/>
      <c r="MI23" s="22"/>
      <c r="MJ23" s="22"/>
      <c r="MK23" s="22"/>
      <c r="ML23" s="22"/>
      <c r="MM23" s="22"/>
      <c r="MN23" s="22"/>
      <c r="MO23" s="22"/>
      <c r="MP23" s="22"/>
      <c r="MQ23" s="22"/>
      <c r="MR23" s="22"/>
      <c r="MS23" s="22"/>
      <c r="MT23" s="22"/>
      <c r="MU23" s="22"/>
      <c r="MV23" s="22"/>
      <c r="MW23" s="22"/>
      <c r="MX23" s="22"/>
      <c r="MY23" s="22"/>
      <c r="MZ23" s="22"/>
      <c r="NA23" s="22"/>
      <c r="NB23" s="22"/>
      <c r="NC23" s="22"/>
      <c r="ND23" s="22"/>
      <c r="NE23" s="22"/>
      <c r="NF23" s="22"/>
      <c r="NG23" s="22"/>
      <c r="NH23" s="22"/>
      <c r="NI23" s="22"/>
      <c r="NJ23" s="22"/>
      <c r="NK23" s="22"/>
      <c r="NL23" s="22"/>
      <c r="NM23" s="22"/>
      <c r="NN23" s="22"/>
      <c r="NO23" s="22"/>
      <c r="NP23" s="22"/>
      <c r="NQ23" s="22"/>
      <c r="NR23" s="22"/>
      <c r="NS23" s="22"/>
      <c r="NT23" s="22"/>
      <c r="NU23" s="22"/>
      <c r="NV23" s="22"/>
      <c r="NW23" s="22"/>
      <c r="NX23" s="22"/>
      <c r="NY23" s="22"/>
      <c r="NZ23" s="22"/>
      <c r="OA23" s="22"/>
      <c r="OB23" s="22"/>
      <c r="OC23" s="22"/>
      <c r="OD23" s="22"/>
      <c r="OE23" s="22"/>
      <c r="OF23" s="22"/>
      <c r="OG23" s="22"/>
      <c r="OH23" s="22"/>
      <c r="OI23" s="22"/>
      <c r="OJ23" s="22"/>
      <c r="OK23" s="22"/>
      <c r="OL23" s="22"/>
      <c r="OM23" s="22"/>
      <c r="ON23" s="22"/>
      <c r="OO23" s="22"/>
      <c r="OP23" s="22"/>
      <c r="OQ23" s="22"/>
      <c r="OR23" s="22"/>
      <c r="OS23" s="22"/>
      <c r="OT23" s="22"/>
      <c r="OU23" s="22"/>
      <c r="OV23" s="22"/>
      <c r="OW23" s="22"/>
      <c r="OX23" s="22"/>
      <c r="OY23" s="22"/>
      <c r="OZ23" s="22"/>
      <c r="PA23" s="22"/>
      <c r="PB23" s="22"/>
      <c r="PC23" s="22"/>
      <c r="PD23" s="22"/>
      <c r="PE23" s="22"/>
      <c r="PF23" s="22"/>
      <c r="PG23" s="22"/>
      <c r="PH23" s="22"/>
      <c r="PI23" s="22"/>
      <c r="PJ23" s="22"/>
      <c r="PK23" s="22"/>
      <c r="PL23" s="22"/>
      <c r="PM23" s="22"/>
      <c r="PN23" s="22"/>
      <c r="PO23" s="22"/>
      <c r="PP23" s="22"/>
      <c r="PQ23" s="22"/>
      <c r="PR23" s="22"/>
      <c r="PS23" s="22"/>
      <c r="PT23" s="22"/>
      <c r="PU23" s="22"/>
      <c r="PV23" s="22"/>
      <c r="PW23" s="22"/>
      <c r="PX23" s="22"/>
      <c r="PY23" s="22"/>
      <c r="PZ23" s="22"/>
      <c r="QA23" s="22"/>
      <c r="QB23" s="22"/>
      <c r="QC23" s="22"/>
      <c r="QD23" s="22"/>
      <c r="QE23" s="22"/>
      <c r="QF23" s="22"/>
      <c r="QG23" s="22"/>
      <c r="QH23" s="22"/>
      <c r="QI23" s="22"/>
      <c r="QJ23" s="22"/>
      <c r="QK23" s="22"/>
      <c r="QL23" s="22"/>
      <c r="QM23" s="22"/>
      <c r="QN23" s="22"/>
      <c r="QO23" s="22"/>
      <c r="QP23" s="22"/>
      <c r="QQ23" s="22"/>
      <c r="QR23" s="22"/>
      <c r="QS23" s="22"/>
      <c r="QT23" s="22"/>
      <c r="QU23" s="22"/>
      <c r="QV23" s="22"/>
      <c r="QW23" s="22"/>
      <c r="QX23" s="22"/>
      <c r="QY23" s="22"/>
      <c r="QZ23" s="22"/>
      <c r="RA23" s="22"/>
      <c r="RB23" s="22"/>
      <c r="RC23" s="22"/>
      <c r="RD23" s="22"/>
      <c r="RE23" s="22"/>
      <c r="RF23" s="22"/>
      <c r="RG23" s="22"/>
      <c r="RH23" s="22"/>
      <c r="RI23" s="22"/>
      <c r="RJ23" s="22"/>
      <c r="RK23" s="22"/>
      <c r="RL23" s="22"/>
      <c r="RM23" s="22"/>
      <c r="RN23" s="22"/>
      <c r="RO23" s="22"/>
      <c r="RP23" s="22"/>
      <c r="RQ23" s="22"/>
      <c r="RR23" s="22"/>
      <c r="RS23" s="22"/>
      <c r="RT23" s="22"/>
      <c r="RU23" s="22"/>
      <c r="RV23" s="22"/>
      <c r="RW23" s="22"/>
      <c r="RX23" s="22"/>
      <c r="RY23" s="22"/>
      <c r="RZ23" s="22"/>
      <c r="SA23" s="22"/>
      <c r="SB23" s="22"/>
      <c r="SC23" s="22"/>
      <c r="SD23" s="22"/>
      <c r="SE23" s="22"/>
      <c r="SF23" s="22"/>
      <c r="SG23" s="22"/>
      <c r="SH23" s="22"/>
      <c r="SI23" s="22"/>
      <c r="SJ23" s="22"/>
      <c r="SK23" s="22"/>
      <c r="SL23" s="22"/>
      <c r="SM23" s="22"/>
      <c r="SN23" s="22"/>
      <c r="SO23" s="22"/>
      <c r="SP23" s="22"/>
      <c r="SQ23" s="22"/>
      <c r="SR23" s="22"/>
      <c r="SS23" s="22"/>
      <c r="ST23" s="22"/>
      <c r="SU23" s="22"/>
      <c r="SV23" s="22"/>
      <c r="SW23" s="22"/>
      <c r="SX23" s="22"/>
      <c r="SY23" s="22"/>
      <c r="SZ23" s="22"/>
      <c r="TA23" s="22"/>
      <c r="TB23" s="22"/>
      <c r="TC23" s="22"/>
      <c r="TD23" s="22"/>
      <c r="TE23" s="22"/>
      <c r="TF23" s="22"/>
      <c r="TG23" s="22"/>
      <c r="TH23" s="22"/>
      <c r="TI23" s="22"/>
      <c r="TJ23" s="22"/>
      <c r="TK23" s="22"/>
      <c r="TL23" s="22"/>
      <c r="TM23" s="22"/>
      <c r="TN23" s="22"/>
      <c r="TO23" s="22"/>
      <c r="TP23" s="22"/>
      <c r="TQ23" s="22"/>
      <c r="TR23" s="22"/>
      <c r="TS23" s="22"/>
      <c r="TT23" s="22"/>
      <c r="TU23" s="22"/>
      <c r="TV23" s="22"/>
      <c r="TW23" s="22"/>
      <c r="TX23" s="22"/>
      <c r="TY23" s="22"/>
      <c r="TZ23" s="22"/>
      <c r="UA23" s="22"/>
      <c r="UB23" s="22"/>
      <c r="UC23" s="22"/>
      <c r="UD23" s="22"/>
      <c r="UE23" s="22"/>
      <c r="UF23" s="22"/>
      <c r="UG23" s="22"/>
      <c r="UH23" s="22"/>
      <c r="UI23" s="22"/>
      <c r="UJ23" s="22"/>
      <c r="UK23" s="22"/>
      <c r="UL23" s="22"/>
      <c r="UM23" s="22"/>
      <c r="UN23" s="22"/>
      <c r="UO23" s="22"/>
      <c r="UP23" s="22"/>
      <c r="UQ23" s="22"/>
      <c r="UR23" s="22"/>
      <c r="US23" s="22"/>
      <c r="UT23" s="22"/>
      <c r="UU23" s="22"/>
      <c r="UV23" s="22"/>
      <c r="UW23" s="22"/>
      <c r="UX23" s="22"/>
      <c r="UY23" s="22"/>
      <c r="UZ23" s="22"/>
      <c r="VA23" s="22"/>
      <c r="VB23" s="22"/>
      <c r="VC23" s="22"/>
      <c r="VD23" s="22"/>
      <c r="VE23" s="22"/>
      <c r="VF23" s="22"/>
      <c r="VG23" s="22"/>
      <c r="VH23" s="22"/>
      <c r="VI23" s="22"/>
      <c r="VJ23" s="22"/>
      <c r="VK23" s="22"/>
      <c r="VL23" s="22"/>
      <c r="VM23" s="22"/>
      <c r="VN23" s="22"/>
      <c r="VO23" s="22"/>
      <c r="VP23" s="22"/>
      <c r="VQ23" s="22"/>
      <c r="VR23" s="22"/>
      <c r="VS23" s="22"/>
      <c r="VT23" s="22"/>
      <c r="VU23" s="22"/>
      <c r="VV23" s="22"/>
      <c r="VW23" s="22"/>
      <c r="VX23" s="22"/>
      <c r="VY23" s="22"/>
      <c r="VZ23" s="22"/>
      <c r="WA23" s="22"/>
      <c r="WB23" s="22"/>
      <c r="WC23" s="22"/>
      <c r="WD23" s="22"/>
      <c r="WE23" s="22"/>
      <c r="WF23" s="22"/>
      <c r="WG23" s="22"/>
      <c r="WH23" s="22"/>
      <c r="WI23" s="22"/>
      <c r="WJ23" s="22"/>
      <c r="WK23" s="22"/>
      <c r="WL23" s="22"/>
      <c r="WM23" s="22"/>
      <c r="WN23" s="22"/>
      <c r="WO23" s="22"/>
      <c r="WP23" s="22"/>
      <c r="WQ23" s="22"/>
      <c r="WR23" s="22"/>
      <c r="WS23" s="22"/>
      <c r="WT23" s="22"/>
      <c r="WU23" s="22"/>
      <c r="WV23" s="22"/>
      <c r="WW23" s="22"/>
      <c r="WX23" s="22"/>
      <c r="WY23" s="22"/>
      <c r="WZ23" s="22"/>
      <c r="XA23" s="22"/>
      <c r="XB23" s="22"/>
      <c r="XC23" s="22"/>
      <c r="XD23" s="22"/>
      <c r="XE23" s="22"/>
      <c r="XF23" s="22"/>
      <c r="XG23" s="22"/>
      <c r="XH23" s="22"/>
      <c r="XI23" s="22"/>
      <c r="XJ23" s="22"/>
      <c r="XK23" s="22"/>
      <c r="XL23" s="22"/>
      <c r="XM23" s="22"/>
      <c r="XN23" s="22"/>
      <c r="XO23" s="22"/>
      <c r="XP23" s="22"/>
      <c r="XQ23" s="22"/>
      <c r="XR23" s="22"/>
      <c r="XS23" s="22"/>
      <c r="XT23" s="22"/>
      <c r="XU23" s="22"/>
      <c r="XV23" s="22"/>
      <c r="XW23" s="22"/>
      <c r="XX23" s="22"/>
      <c r="XY23" s="22"/>
      <c r="XZ23" s="22"/>
      <c r="YA23" s="22"/>
      <c r="YB23" s="22"/>
      <c r="YC23" s="22"/>
      <c r="YD23" s="22"/>
      <c r="YE23" s="22"/>
      <c r="YF23" s="22"/>
      <c r="YG23" s="22"/>
      <c r="YH23" s="22"/>
      <c r="YI23" s="22"/>
      <c r="YJ23" s="22"/>
      <c r="YK23" s="22"/>
      <c r="YL23" s="22"/>
      <c r="YM23" s="22"/>
      <c r="YN23" s="22"/>
      <c r="YO23" s="22"/>
      <c r="YP23" s="22"/>
      <c r="YQ23" s="22"/>
      <c r="YR23" s="22"/>
      <c r="YS23" s="22"/>
      <c r="YT23" s="22"/>
      <c r="YU23" s="22"/>
      <c r="YV23" s="22"/>
      <c r="YW23" s="22"/>
      <c r="YX23" s="22"/>
      <c r="YY23" s="22"/>
      <c r="YZ23" s="22"/>
      <c r="ZA23" s="22"/>
      <c r="ZB23" s="22"/>
      <c r="ZC23" s="22"/>
      <c r="ZD23" s="22"/>
      <c r="ZE23" s="22"/>
      <c r="ZF23" s="22"/>
      <c r="ZG23" s="22"/>
      <c r="ZH23" s="22"/>
      <c r="ZI23" s="22"/>
      <c r="ZJ23" s="22"/>
      <c r="ZK23" s="22"/>
      <c r="ZL23" s="22"/>
      <c r="ZM23" s="22"/>
      <c r="ZN23" s="22"/>
      <c r="ZO23" s="22"/>
      <c r="ZP23" s="22"/>
      <c r="ZQ23" s="22"/>
      <c r="ZR23" s="22"/>
      <c r="ZS23" s="22"/>
      <c r="ZT23" s="22"/>
      <c r="ZU23" s="22"/>
      <c r="ZV23" s="22"/>
      <c r="ZW23" s="22"/>
      <c r="ZX23" s="22"/>
      <c r="ZY23" s="22"/>
      <c r="ZZ23" s="22"/>
      <c r="AAA23" s="22"/>
      <c r="AAB23" s="22"/>
      <c r="AAC23" s="22"/>
      <c r="AAD23" s="22"/>
      <c r="AAE23" s="22"/>
      <c r="AAF23" s="22"/>
      <c r="AAG23" s="22"/>
      <c r="AAH23" s="22"/>
      <c r="AAI23" s="22"/>
      <c r="AAJ23" s="22"/>
      <c r="AAK23" s="22"/>
      <c r="AAL23" s="22"/>
      <c r="AAM23" s="22"/>
      <c r="AAN23" s="22"/>
      <c r="AAO23" s="22"/>
      <c r="AAP23" s="22"/>
      <c r="AAQ23" s="22"/>
      <c r="AAR23" s="22"/>
      <c r="AAS23" s="22"/>
      <c r="AAT23" s="22"/>
      <c r="AAU23" s="22"/>
      <c r="AAV23" s="22"/>
      <c r="AAW23" s="22"/>
      <c r="AAX23" s="22"/>
      <c r="AAY23" s="22"/>
      <c r="AAZ23" s="22"/>
      <c r="ABA23" s="22"/>
      <c r="ABB23" s="22"/>
      <c r="ABC23" s="22"/>
      <c r="ABD23" s="22"/>
      <c r="ABE23" s="22"/>
      <c r="ABF23" s="22"/>
      <c r="ABG23" s="22"/>
      <c r="ABH23" s="22"/>
      <c r="ABI23" s="22"/>
      <c r="ABJ23" s="22"/>
      <c r="ABK23" s="22"/>
      <c r="ABL23" s="22"/>
      <c r="ABM23" s="22"/>
      <c r="ABN23" s="22"/>
      <c r="ABO23" s="22"/>
      <c r="ABP23" s="22"/>
      <c r="ABQ23" s="22"/>
      <c r="ABR23" s="22"/>
      <c r="ABS23" s="22"/>
      <c r="ABT23" s="22"/>
      <c r="ABU23" s="22"/>
      <c r="ABV23" s="22"/>
      <c r="ABW23" s="22"/>
      <c r="ABX23" s="22"/>
      <c r="ABY23" s="22"/>
      <c r="ABZ23" s="22"/>
      <c r="ACA23" s="22"/>
      <c r="ACB23" s="22"/>
      <c r="ACC23" s="22"/>
      <c r="ACD23" s="22"/>
      <c r="ACE23" s="22"/>
      <c r="ACF23" s="22"/>
      <c r="ACG23" s="22"/>
      <c r="ACH23" s="22"/>
      <c r="ACI23" s="22"/>
      <c r="ACJ23" s="22"/>
      <c r="ACK23" s="22"/>
      <c r="ACL23" s="22"/>
      <c r="ACM23" s="22"/>
      <c r="ACN23" s="22"/>
      <c r="ACO23" s="22"/>
      <c r="ACP23" s="22"/>
      <c r="ACQ23" s="22"/>
      <c r="ACR23" s="22"/>
      <c r="ACS23" s="22"/>
      <c r="ACT23" s="22"/>
      <c r="ACU23" s="22"/>
      <c r="ACV23" s="22"/>
      <c r="ACW23" s="22"/>
      <c r="ACX23" s="22"/>
      <c r="ACY23" s="22"/>
      <c r="ACZ23" s="22"/>
      <c r="ADA23" s="22"/>
      <c r="ADB23" s="22"/>
      <c r="ADC23" s="22"/>
      <c r="ADD23" s="22"/>
      <c r="ADE23" s="22"/>
      <c r="ADF23" s="22"/>
      <c r="ADG23" s="22"/>
      <c r="ADH23" s="22"/>
      <c r="ADI23" s="22"/>
      <c r="ADJ23" s="22"/>
      <c r="ADK23" s="22"/>
      <c r="ADL23" s="22"/>
      <c r="ADM23" s="22"/>
      <c r="ADN23" s="22"/>
      <c r="ADO23" s="22"/>
      <c r="ADP23" s="22"/>
      <c r="ADQ23" s="22"/>
      <c r="ADR23" s="22"/>
      <c r="ADS23" s="22"/>
      <c r="ADT23" s="22"/>
      <c r="ADU23" s="22"/>
      <c r="ADV23" s="22"/>
      <c r="ADW23" s="22"/>
      <c r="ADX23" s="22"/>
      <c r="ADY23" s="22"/>
      <c r="ADZ23" s="22"/>
      <c r="AEA23" s="22"/>
      <c r="AEB23" s="22"/>
      <c r="AEC23" s="22"/>
      <c r="AED23" s="22"/>
      <c r="AEE23" s="22"/>
      <c r="AEF23" s="22"/>
      <c r="AEG23" s="22"/>
      <c r="AEH23" s="22"/>
      <c r="AEI23" s="22"/>
      <c r="AEJ23" s="22"/>
      <c r="AEK23" s="22"/>
      <c r="AEL23" s="22"/>
      <c r="AEM23" s="22"/>
      <c r="AEN23" s="22"/>
      <c r="AEO23" s="22"/>
      <c r="AEP23" s="22"/>
      <c r="AEQ23" s="22"/>
      <c r="AER23" s="22"/>
      <c r="AES23" s="22"/>
      <c r="AET23" s="22"/>
      <c r="AEU23" s="22"/>
      <c r="AEV23" s="22"/>
      <c r="AEW23" s="22"/>
      <c r="AEX23" s="22"/>
      <c r="AEY23" s="22"/>
      <c r="AEZ23" s="22"/>
      <c r="AFA23" s="22"/>
      <c r="AFB23" s="22"/>
      <c r="AFC23" s="22"/>
      <c r="AFD23" s="22"/>
      <c r="AFE23" s="22"/>
      <c r="AFF23" s="22"/>
      <c r="AFG23" s="22"/>
      <c r="AFH23" s="22"/>
      <c r="AFI23" s="22"/>
      <c r="AFJ23" s="22"/>
      <c r="AFK23" s="22"/>
      <c r="AFL23" s="22"/>
      <c r="AFM23" s="22"/>
      <c r="AFN23" s="22"/>
      <c r="AFO23" s="22"/>
      <c r="AFP23" s="22"/>
      <c r="AFQ23" s="22"/>
      <c r="AFR23" s="22"/>
      <c r="AFS23" s="22"/>
      <c r="AFT23" s="22"/>
      <c r="AFU23" s="22"/>
      <c r="AFV23" s="22"/>
      <c r="AFW23" s="22"/>
      <c r="AFX23" s="22"/>
      <c r="AFY23" s="22"/>
      <c r="AFZ23" s="22"/>
      <c r="AGA23" s="22"/>
      <c r="AGB23" s="22"/>
      <c r="AGC23" s="22"/>
      <c r="AGD23" s="22"/>
      <c r="AGE23" s="22"/>
      <c r="AGF23" s="22"/>
      <c r="AGG23" s="22"/>
      <c r="AGH23" s="22"/>
      <c r="AGI23" s="22"/>
      <c r="AGJ23" s="22"/>
      <c r="AGK23" s="22"/>
      <c r="AGL23" s="22"/>
      <c r="AGM23" s="22"/>
      <c r="AGN23" s="22"/>
      <c r="AGO23" s="22"/>
      <c r="AGP23" s="22"/>
      <c r="AGQ23" s="22"/>
      <c r="AGR23" s="22"/>
      <c r="AGS23" s="22"/>
      <c r="AGT23" s="22"/>
      <c r="AGU23" s="22"/>
      <c r="AGV23" s="22"/>
      <c r="AGW23" s="22"/>
      <c r="AGX23" s="22"/>
      <c r="AGY23" s="22"/>
      <c r="AGZ23" s="22"/>
      <c r="AHA23" s="22"/>
      <c r="AHB23" s="22"/>
      <c r="AHC23" s="22"/>
      <c r="AHD23" s="22"/>
      <c r="AHE23" s="22"/>
      <c r="AHF23" s="22"/>
      <c r="AHG23" s="22"/>
      <c r="AHH23" s="22"/>
      <c r="AHI23" s="22"/>
      <c r="AHJ23" s="22"/>
      <c r="AHK23" s="22"/>
      <c r="AHL23" s="22"/>
      <c r="AHM23" s="22"/>
      <c r="AHN23" s="22"/>
      <c r="AHO23" s="22"/>
      <c r="AHP23" s="22"/>
      <c r="AHQ23" s="22"/>
      <c r="AHR23" s="22"/>
      <c r="AHS23" s="22"/>
      <c r="AHT23" s="22"/>
      <c r="AHU23" s="22"/>
      <c r="AHV23" s="22"/>
      <c r="AHW23" s="22"/>
      <c r="AHX23" s="22"/>
      <c r="AHY23" s="22"/>
      <c r="AHZ23" s="22"/>
      <c r="AIA23" s="22"/>
      <c r="AIB23" s="22"/>
      <c r="AIC23" s="22"/>
      <c r="AID23" s="22"/>
      <c r="AIE23" s="22"/>
      <c r="AIF23" s="22"/>
      <c r="AIG23" s="22"/>
      <c r="AIH23" s="22"/>
      <c r="AII23" s="22"/>
      <c r="AIJ23" s="22"/>
      <c r="AIK23" s="22"/>
      <c r="AIL23" s="22"/>
      <c r="AIM23" s="22"/>
      <c r="AIN23" s="22"/>
      <c r="AIO23" s="22"/>
      <c r="AIP23" s="22"/>
      <c r="AIQ23" s="22"/>
      <c r="AIR23" s="22"/>
      <c r="AIS23" s="22"/>
      <c r="AIT23" s="22"/>
      <c r="AIU23" s="22"/>
      <c r="AIV23" s="22"/>
      <c r="AIW23" s="22"/>
      <c r="AIX23" s="22"/>
      <c r="AIY23" s="22"/>
      <c r="AIZ23" s="22"/>
      <c r="AJA23" s="22"/>
      <c r="AJB23" s="22"/>
      <c r="AJC23" s="22"/>
      <c r="AJD23" s="22"/>
      <c r="AJE23" s="22"/>
      <c r="AJF23" s="22"/>
      <c r="AJG23" s="22"/>
      <c r="AJH23" s="22"/>
      <c r="AJI23" s="22"/>
      <c r="AJJ23" s="22"/>
      <c r="AJK23" s="22"/>
      <c r="AJL23" s="22"/>
      <c r="AJM23" s="22"/>
      <c r="AJN23" s="22"/>
      <c r="AJO23" s="22"/>
      <c r="AJP23" s="22"/>
      <c r="AJQ23" s="22"/>
      <c r="AJR23" s="22"/>
      <c r="AJS23" s="22"/>
      <c r="AJT23" s="22"/>
      <c r="AJU23" s="22"/>
      <c r="AJV23" s="22"/>
      <c r="AJW23" s="22"/>
      <c r="AJX23" s="22"/>
      <c r="AJY23" s="22"/>
      <c r="AJZ23" s="22"/>
      <c r="AKA23" s="22"/>
      <c r="AKB23" s="22"/>
      <c r="AKC23" s="22"/>
      <c r="AKD23" s="22"/>
      <c r="AKE23" s="22"/>
      <c r="AKF23" s="22"/>
      <c r="AKG23" s="22"/>
      <c r="AKH23" s="22"/>
      <c r="AKI23" s="22"/>
      <c r="AKJ23" s="22"/>
      <c r="AKK23" s="22"/>
      <c r="AKL23" s="22"/>
      <c r="AKM23" s="22"/>
      <c r="AKN23" s="22"/>
      <c r="AKO23" s="22"/>
      <c r="AKP23" s="22"/>
      <c r="AKQ23" s="22"/>
      <c r="AKR23" s="22"/>
      <c r="AKS23" s="22"/>
      <c r="AKT23" s="22"/>
      <c r="AKU23" s="22"/>
      <c r="AKV23" s="22"/>
      <c r="AKW23" s="22"/>
      <c r="AKX23" s="22"/>
      <c r="AKY23" s="22"/>
      <c r="AKZ23" s="22"/>
      <c r="ALA23" s="22"/>
      <c r="ALB23" s="22"/>
      <c r="ALC23" s="22"/>
      <c r="ALD23" s="22"/>
      <c r="ALE23" s="22"/>
      <c r="ALF23" s="22"/>
      <c r="ALG23" s="22"/>
      <c r="ALH23" s="22"/>
      <c r="ALI23" s="22"/>
      <c r="ALJ23" s="22"/>
      <c r="ALK23" s="22"/>
      <c r="ALL23" s="22"/>
      <c r="ALM23" s="22"/>
      <c r="ALN23" s="22"/>
      <c r="ALO23" s="22"/>
      <c r="ALP23" s="22"/>
      <c r="ALQ23" s="22"/>
      <c r="ALR23" s="22"/>
      <c r="ALS23" s="22"/>
      <c r="ALT23" s="22"/>
      <c r="ALU23" s="22"/>
      <c r="ALV23" s="22"/>
      <c r="ALW23" s="22"/>
      <c r="ALX23" s="22"/>
      <c r="ALY23" s="22"/>
      <c r="ALZ23" s="22"/>
      <c r="AMA23" s="22"/>
      <c r="AMB23" s="22"/>
      <c r="AMC23" s="22"/>
      <c r="AMD23" s="22"/>
      <c r="AME23" s="22"/>
      <c r="AMF23" s="22"/>
      <c r="AMG23" s="22"/>
      <c r="AMH23" s="22"/>
      <c r="AMI23" s="22"/>
      <c r="AMJ23" s="22"/>
      <c r="AMK23" s="22"/>
      <c r="AML23" s="22"/>
      <c r="AMM23" s="22"/>
      <c r="AMN23" s="22"/>
      <c r="AMO23" s="22"/>
      <c r="AMP23" s="22"/>
      <c r="AMQ23" s="22"/>
      <c r="AMR23" s="22"/>
      <c r="AMS23" s="22"/>
      <c r="AMT23" s="22"/>
      <c r="AMU23" s="22"/>
      <c r="AMV23" s="22"/>
      <c r="AMW23" s="22"/>
      <c r="AMX23" s="22"/>
      <c r="AMY23" s="22"/>
      <c r="AMZ23" s="22"/>
      <c r="ANA23" s="22"/>
      <c r="ANB23" s="22"/>
      <c r="ANC23" s="22"/>
      <c r="AND23" s="22"/>
      <c r="ANE23" s="22"/>
      <c r="ANF23" s="22"/>
      <c r="ANG23" s="22"/>
      <c r="ANH23" s="22"/>
      <c r="ANI23" s="22"/>
      <c r="ANJ23" s="22"/>
      <c r="ANK23" s="22"/>
      <c r="ANL23" s="22"/>
      <c r="ANM23" s="22"/>
      <c r="ANN23" s="22"/>
      <c r="ANO23" s="22"/>
      <c r="ANP23" s="22"/>
      <c r="ANQ23" s="22"/>
      <c r="ANR23" s="22"/>
      <c r="ANS23" s="22"/>
      <c r="ANT23" s="22"/>
      <c r="ANU23" s="22"/>
      <c r="ANV23" s="22"/>
      <c r="ANW23" s="22"/>
      <c r="ANX23" s="22"/>
      <c r="ANY23" s="22"/>
      <c r="ANZ23" s="22"/>
      <c r="AOA23" s="22"/>
      <c r="AOB23" s="22"/>
      <c r="AOC23" s="22"/>
      <c r="AOD23" s="22"/>
      <c r="AOE23" s="22"/>
      <c r="AOF23" s="22"/>
      <c r="AOG23" s="22"/>
      <c r="AOH23" s="22"/>
      <c r="AOI23" s="22"/>
      <c r="AOJ23" s="22"/>
      <c r="AOK23" s="22"/>
      <c r="AOL23" s="22"/>
      <c r="AOM23" s="22"/>
      <c r="AON23" s="22"/>
      <c r="AOO23" s="22"/>
      <c r="AOP23" s="22"/>
      <c r="AOQ23" s="22"/>
      <c r="AOR23" s="22"/>
      <c r="AOS23" s="22"/>
      <c r="AOT23" s="22"/>
      <c r="AOU23" s="22"/>
      <c r="AOV23" s="22"/>
      <c r="AOW23" s="22"/>
      <c r="AOX23" s="22"/>
      <c r="AOY23" s="22"/>
      <c r="AOZ23" s="22"/>
      <c r="APA23" s="22"/>
      <c r="APB23" s="22"/>
      <c r="APC23" s="22"/>
      <c r="APD23" s="22"/>
      <c r="APE23" s="22"/>
      <c r="APF23" s="22"/>
      <c r="APG23" s="22"/>
      <c r="APH23" s="22"/>
      <c r="API23" s="22"/>
      <c r="APJ23" s="22"/>
      <c r="APK23" s="22"/>
      <c r="APL23" s="22"/>
      <c r="APM23" s="22"/>
      <c r="APN23" s="22"/>
      <c r="APO23" s="22"/>
      <c r="APP23" s="22"/>
      <c r="APQ23" s="22"/>
      <c r="APR23" s="22"/>
      <c r="APS23" s="22"/>
      <c r="APT23" s="22"/>
      <c r="APU23" s="22"/>
      <c r="APV23" s="22"/>
      <c r="APW23" s="22"/>
      <c r="APX23" s="22"/>
      <c r="APY23" s="22"/>
      <c r="APZ23" s="22"/>
      <c r="AQA23" s="22"/>
      <c r="AQB23" s="22"/>
      <c r="AQC23" s="22"/>
      <c r="AQD23" s="22"/>
      <c r="AQE23" s="22"/>
      <c r="AQF23" s="22"/>
      <c r="AQG23" s="22"/>
      <c r="AQH23" s="22"/>
      <c r="AQI23" s="22"/>
      <c r="AQJ23" s="22"/>
      <c r="AQK23" s="22"/>
      <c r="AQL23" s="22"/>
      <c r="AQM23" s="22"/>
      <c r="AQN23" s="22"/>
      <c r="AQO23" s="22"/>
      <c r="AQP23" s="22"/>
      <c r="AQQ23" s="22"/>
      <c r="AQR23" s="22"/>
      <c r="AQS23" s="22"/>
      <c r="AQT23" s="22"/>
      <c r="AQU23" s="22"/>
      <c r="AQV23" s="22"/>
      <c r="AQW23" s="22"/>
      <c r="AQX23" s="22"/>
      <c r="AQY23" s="22"/>
      <c r="AQZ23" s="22"/>
      <c r="ARA23" s="22"/>
      <c r="ARB23" s="22"/>
      <c r="ARC23" s="22"/>
      <c r="ARD23" s="22"/>
      <c r="ARE23" s="22"/>
      <c r="ARF23" s="22"/>
      <c r="ARG23" s="22"/>
      <c r="ARH23" s="22"/>
      <c r="ARI23" s="22"/>
      <c r="ARJ23" s="22"/>
      <c r="ARK23" s="22"/>
      <c r="ARL23" s="22"/>
      <c r="ARM23" s="22"/>
      <c r="ARN23" s="22"/>
      <c r="ARO23" s="22"/>
      <c r="ARP23" s="22"/>
      <c r="ARQ23" s="22"/>
      <c r="ARR23" s="22"/>
      <c r="ARS23" s="22"/>
      <c r="ART23" s="22"/>
      <c r="ARU23" s="22"/>
      <c r="ARV23" s="22"/>
      <c r="ARW23" s="22"/>
      <c r="ARX23" s="22"/>
      <c r="ARY23" s="22"/>
      <c r="ARZ23" s="22"/>
      <c r="ASA23" s="22"/>
      <c r="ASB23" s="22"/>
      <c r="ASC23" s="22"/>
      <c r="ASD23" s="22"/>
      <c r="ASE23" s="22"/>
      <c r="ASF23" s="22"/>
      <c r="ASG23" s="22"/>
      <c r="ASH23" s="22"/>
      <c r="ASI23" s="22"/>
      <c r="ASJ23" s="22"/>
      <c r="ASK23" s="22"/>
      <c r="ASL23" s="22"/>
      <c r="ASM23" s="22"/>
      <c r="ASN23" s="22"/>
      <c r="ASO23" s="22"/>
      <c r="ASP23" s="22"/>
      <c r="ASQ23" s="22"/>
      <c r="ASR23" s="22"/>
      <c r="ASS23" s="22"/>
      <c r="AST23" s="22"/>
      <c r="ASU23" s="22"/>
      <c r="ASV23" s="22"/>
      <c r="ASW23" s="22"/>
      <c r="ASX23" s="22"/>
      <c r="ASY23" s="22"/>
      <c r="ASZ23" s="22"/>
      <c r="ATA23" s="22"/>
      <c r="ATB23" s="22"/>
      <c r="ATC23" s="22"/>
      <c r="ATD23" s="22"/>
      <c r="ATE23" s="22"/>
      <c r="ATF23" s="22"/>
      <c r="ATG23" s="22"/>
      <c r="ATH23" s="22"/>
      <c r="ATI23" s="22"/>
      <c r="ATJ23" s="22"/>
      <c r="ATK23" s="22"/>
      <c r="ATL23" s="22"/>
      <c r="ATM23" s="22"/>
      <c r="ATN23" s="22"/>
      <c r="ATO23" s="22"/>
      <c r="ATP23" s="22"/>
      <c r="ATQ23" s="22"/>
      <c r="ATR23" s="22"/>
      <c r="ATS23" s="22"/>
      <c r="ATT23" s="22"/>
      <c r="ATU23" s="22"/>
      <c r="ATV23" s="22"/>
      <c r="ATW23" s="22"/>
      <c r="ATX23" s="22"/>
      <c r="ATY23" s="22"/>
      <c r="ATZ23" s="22"/>
      <c r="AUA23" s="22"/>
      <c r="AUB23" s="22"/>
      <c r="AUC23" s="22"/>
      <c r="AUD23" s="22"/>
      <c r="AUE23" s="22"/>
      <c r="AUF23" s="22"/>
      <c r="AUG23" s="22"/>
      <c r="AUH23" s="22"/>
      <c r="AUI23" s="22"/>
      <c r="AUJ23" s="22"/>
      <c r="AUK23" s="22"/>
      <c r="AUL23" s="22"/>
      <c r="AUM23" s="22"/>
      <c r="AUN23" s="22"/>
      <c r="AUO23" s="22"/>
      <c r="AUP23" s="22"/>
      <c r="AUQ23" s="22"/>
      <c r="AUR23" s="22"/>
      <c r="AUS23" s="22"/>
      <c r="AUT23" s="22"/>
      <c r="AUU23" s="22"/>
      <c r="AUV23" s="22"/>
      <c r="AUW23" s="22"/>
      <c r="AUX23" s="22"/>
      <c r="AUY23" s="22"/>
      <c r="AUZ23" s="22"/>
      <c r="AVA23" s="22"/>
      <c r="AVB23" s="22"/>
      <c r="AVC23" s="22"/>
      <c r="AVD23" s="22"/>
      <c r="AVE23" s="22"/>
      <c r="AVF23" s="22"/>
      <c r="AVG23" s="22"/>
      <c r="AVH23" s="22"/>
      <c r="AVI23" s="22"/>
      <c r="AVJ23" s="22"/>
      <c r="AVK23" s="22"/>
      <c r="AVL23" s="22"/>
      <c r="AVM23" s="22"/>
      <c r="AVN23" s="22"/>
      <c r="AVO23" s="22"/>
      <c r="AVP23" s="22"/>
      <c r="AVQ23" s="22"/>
      <c r="AVR23" s="22"/>
      <c r="AVS23" s="22"/>
      <c r="AVT23" s="22"/>
      <c r="AVU23" s="22"/>
      <c r="AVV23" s="22"/>
      <c r="AVW23" s="22"/>
      <c r="AVX23" s="22"/>
      <c r="AVY23" s="22"/>
      <c r="AVZ23" s="22"/>
      <c r="AWA23" s="22"/>
      <c r="AWB23" s="22"/>
      <c r="AWC23" s="22"/>
      <c r="AWD23" s="22"/>
      <c r="AWE23" s="22"/>
      <c r="AWF23" s="22"/>
      <c r="AWG23" s="22"/>
      <c r="AWH23" s="22"/>
      <c r="AWI23" s="22"/>
      <c r="AWJ23" s="22"/>
      <c r="AWK23" s="22"/>
      <c r="AWL23" s="22"/>
      <c r="AWM23" s="22"/>
      <c r="AWN23" s="22"/>
      <c r="AWO23" s="22"/>
      <c r="AWP23" s="22"/>
      <c r="AWQ23" s="22"/>
      <c r="AWR23" s="22"/>
      <c r="AWS23" s="22"/>
      <c r="AWT23" s="22"/>
      <c r="AWU23" s="22"/>
      <c r="AWV23" s="22"/>
      <c r="AWW23" s="22"/>
      <c r="AWX23" s="22"/>
      <c r="AWY23" s="22"/>
      <c r="AWZ23" s="22"/>
      <c r="AXA23" s="22"/>
      <c r="AXB23" s="22"/>
      <c r="AXC23" s="22"/>
      <c r="AXD23" s="22"/>
      <c r="AXE23" s="22"/>
      <c r="AXF23" s="22"/>
      <c r="AXG23" s="22"/>
      <c r="AXH23" s="22"/>
      <c r="AXI23" s="22"/>
      <c r="AXJ23" s="22"/>
      <c r="AXK23" s="22"/>
      <c r="AXL23" s="22"/>
      <c r="AXM23" s="22"/>
      <c r="AXN23" s="22"/>
      <c r="AXO23" s="22"/>
      <c r="AXP23" s="22"/>
      <c r="AXQ23" s="22"/>
      <c r="AXR23" s="22"/>
      <c r="AXS23" s="22"/>
      <c r="AXT23" s="22"/>
      <c r="AXU23" s="22"/>
      <c r="AXV23" s="22"/>
      <c r="AXW23" s="22"/>
      <c r="AXX23" s="22"/>
      <c r="AXY23" s="22"/>
      <c r="AXZ23" s="22"/>
      <c r="AYA23" s="22"/>
      <c r="AYB23" s="22"/>
      <c r="AYC23" s="22"/>
      <c r="AYD23" s="22"/>
      <c r="AYE23" s="22"/>
      <c r="AYF23" s="22"/>
      <c r="AYG23" s="22"/>
      <c r="AYH23" s="22"/>
      <c r="AYI23" s="22"/>
      <c r="AYJ23" s="22"/>
      <c r="AYK23" s="22"/>
      <c r="AYL23" s="22"/>
      <c r="AYM23" s="22"/>
      <c r="AYN23" s="22"/>
      <c r="AYO23" s="22"/>
      <c r="AYP23" s="22"/>
      <c r="AYQ23" s="22"/>
      <c r="AYR23" s="22"/>
      <c r="AYS23" s="22"/>
      <c r="AYT23" s="22"/>
      <c r="AYU23" s="22"/>
      <c r="AYV23" s="22"/>
      <c r="AYW23" s="22"/>
      <c r="AYX23" s="22"/>
      <c r="AYY23" s="22"/>
      <c r="AYZ23" s="22"/>
      <c r="AZA23" s="22"/>
      <c r="AZB23" s="22"/>
      <c r="AZC23" s="22"/>
      <c r="AZD23" s="22"/>
      <c r="AZE23" s="22"/>
      <c r="AZF23" s="22"/>
      <c r="AZG23" s="22"/>
      <c r="AZH23" s="22"/>
      <c r="AZI23" s="22"/>
      <c r="AZJ23" s="22"/>
      <c r="AZK23" s="22"/>
      <c r="AZL23" s="22"/>
      <c r="AZM23" s="22"/>
      <c r="AZN23" s="22"/>
      <c r="AZO23" s="22"/>
      <c r="AZP23" s="22"/>
      <c r="AZQ23" s="22"/>
      <c r="AZR23" s="22"/>
      <c r="AZS23" s="22"/>
      <c r="AZT23" s="22"/>
      <c r="AZU23" s="22"/>
      <c r="AZV23" s="22"/>
      <c r="AZW23" s="22"/>
      <c r="AZX23" s="22"/>
      <c r="AZY23" s="22"/>
      <c r="AZZ23" s="22"/>
      <c r="BAA23" s="22"/>
      <c r="BAB23" s="22"/>
      <c r="BAC23" s="22"/>
      <c r="BAD23" s="22"/>
      <c r="BAE23" s="22"/>
      <c r="BAF23" s="22"/>
      <c r="BAG23" s="22"/>
      <c r="BAH23" s="22"/>
      <c r="BAI23" s="22"/>
      <c r="BAJ23" s="22"/>
      <c r="BAK23" s="22"/>
      <c r="BAL23" s="22"/>
      <c r="BAM23" s="22"/>
      <c r="BAN23" s="22"/>
      <c r="BAO23" s="22"/>
      <c r="BAP23" s="22"/>
      <c r="BAQ23" s="22"/>
      <c r="BAR23" s="22"/>
      <c r="BAS23" s="22"/>
      <c r="BAT23" s="22"/>
      <c r="BAU23" s="22"/>
      <c r="BAV23" s="22"/>
      <c r="BAW23" s="22"/>
      <c r="BAX23" s="22"/>
      <c r="BAY23" s="22"/>
      <c r="BAZ23" s="22"/>
      <c r="BBA23" s="22"/>
      <c r="BBB23" s="22"/>
      <c r="BBC23" s="22"/>
      <c r="BBD23" s="22"/>
      <c r="BBE23" s="22"/>
      <c r="BBF23" s="22"/>
      <c r="BBG23" s="22"/>
      <c r="BBH23" s="22"/>
      <c r="BBI23" s="22"/>
      <c r="BBJ23" s="22"/>
      <c r="BBK23" s="22"/>
      <c r="BBL23" s="22"/>
      <c r="BBM23" s="22"/>
      <c r="BBN23" s="22"/>
      <c r="BBO23" s="22"/>
      <c r="BBP23" s="22"/>
      <c r="BBQ23" s="22"/>
      <c r="BBR23" s="22"/>
      <c r="BBS23" s="22"/>
      <c r="BBT23" s="22"/>
      <c r="BBU23" s="22"/>
      <c r="BBV23" s="22"/>
      <c r="BBW23" s="22"/>
      <c r="BBX23" s="22"/>
      <c r="BBY23" s="22"/>
      <c r="BBZ23" s="22"/>
      <c r="BCA23" s="22"/>
      <c r="BCB23" s="22"/>
      <c r="BCC23" s="22"/>
      <c r="BCD23" s="22"/>
      <c r="BCE23" s="22"/>
      <c r="BCF23" s="22"/>
      <c r="BCG23" s="22"/>
      <c r="BCH23" s="22"/>
      <c r="BCI23" s="22"/>
      <c r="BCJ23" s="22"/>
      <c r="BCK23" s="22"/>
      <c r="BCL23" s="22"/>
      <c r="BCM23" s="22"/>
      <c r="BCN23" s="22"/>
      <c r="BCO23" s="22"/>
      <c r="BCP23" s="22"/>
      <c r="BCQ23" s="22"/>
      <c r="BCR23" s="22"/>
      <c r="BCS23" s="22"/>
      <c r="BCT23" s="22"/>
      <c r="BCU23" s="22"/>
      <c r="BCV23" s="22"/>
      <c r="BCW23" s="22"/>
      <c r="BCX23" s="22"/>
      <c r="BCY23" s="22"/>
      <c r="BCZ23" s="22"/>
      <c r="BDA23" s="22"/>
      <c r="BDB23" s="22"/>
      <c r="BDC23" s="22"/>
      <c r="BDD23" s="22"/>
      <c r="BDE23" s="22"/>
      <c r="BDF23" s="22"/>
      <c r="BDG23" s="22"/>
      <c r="BDH23" s="22"/>
      <c r="BDI23" s="22"/>
      <c r="BDJ23" s="22"/>
      <c r="BDK23" s="22"/>
      <c r="BDL23" s="22"/>
      <c r="BDM23" s="22"/>
      <c r="BDN23" s="22"/>
      <c r="BDO23" s="22"/>
      <c r="BDP23" s="22"/>
      <c r="BDQ23" s="22"/>
      <c r="BDR23" s="22"/>
      <c r="BDS23" s="22"/>
      <c r="BDT23" s="22"/>
      <c r="BDU23" s="22"/>
      <c r="BDV23" s="22"/>
      <c r="BDW23" s="22"/>
      <c r="BDX23" s="22"/>
      <c r="BDY23" s="22"/>
      <c r="BDZ23" s="22"/>
      <c r="BEA23" s="22"/>
      <c r="BEB23" s="22"/>
      <c r="BEC23" s="22"/>
      <c r="BED23" s="22"/>
      <c r="BEE23" s="22"/>
      <c r="BEF23" s="22"/>
      <c r="BEG23" s="22"/>
      <c r="BEH23" s="22"/>
      <c r="BEI23" s="22"/>
      <c r="BEJ23" s="22"/>
      <c r="BEK23" s="22"/>
      <c r="BEL23" s="22"/>
      <c r="BEM23" s="22"/>
      <c r="BEN23" s="22"/>
      <c r="BEO23" s="22"/>
      <c r="BEP23" s="22"/>
      <c r="BEQ23" s="22"/>
      <c r="BER23" s="22"/>
      <c r="BES23" s="22"/>
      <c r="BET23" s="22"/>
      <c r="BEU23" s="22"/>
      <c r="BEV23" s="22"/>
      <c r="BEW23" s="22"/>
      <c r="BEX23" s="22"/>
      <c r="BEY23" s="22"/>
      <c r="BEZ23" s="22"/>
      <c r="BFA23" s="22"/>
      <c r="BFB23" s="22"/>
      <c r="BFC23" s="22"/>
      <c r="BFD23" s="22"/>
      <c r="BFE23" s="22"/>
      <c r="BFF23" s="22"/>
      <c r="BFG23" s="22"/>
      <c r="BFH23" s="22"/>
      <c r="BFI23" s="22"/>
      <c r="BFJ23" s="22"/>
      <c r="BFK23" s="22"/>
      <c r="BFL23" s="22"/>
      <c r="BFM23" s="22"/>
      <c r="BFN23" s="22"/>
      <c r="BFO23" s="22"/>
      <c r="BFP23" s="22"/>
      <c r="BFQ23" s="22"/>
      <c r="BFR23" s="22"/>
      <c r="BFS23" s="22"/>
      <c r="BFT23" s="22"/>
      <c r="BFU23" s="22"/>
      <c r="BFV23" s="22"/>
      <c r="BFW23" s="22"/>
      <c r="BFX23" s="22"/>
      <c r="BFY23" s="22"/>
      <c r="BFZ23" s="22"/>
      <c r="BGA23" s="22"/>
      <c r="BGB23" s="22"/>
      <c r="BGC23" s="22"/>
      <c r="BGD23" s="22"/>
      <c r="BGE23" s="22"/>
      <c r="BGF23" s="22"/>
      <c r="BGG23" s="22"/>
      <c r="BGH23" s="22"/>
      <c r="BGI23" s="22"/>
      <c r="BGJ23" s="22"/>
      <c r="BGK23" s="22"/>
      <c r="BGL23" s="22"/>
      <c r="BGM23" s="22"/>
      <c r="BGN23" s="22"/>
      <c r="BGO23" s="22"/>
      <c r="BGP23" s="22"/>
      <c r="BGQ23" s="22"/>
      <c r="BGR23" s="22"/>
      <c r="BGS23" s="22"/>
      <c r="BGT23" s="22"/>
      <c r="BGU23" s="22"/>
      <c r="BGV23" s="22"/>
      <c r="BGW23" s="22"/>
      <c r="BGX23" s="22"/>
      <c r="BGY23" s="22"/>
      <c r="BGZ23" s="22"/>
      <c r="BHA23" s="22"/>
      <c r="BHB23" s="22"/>
      <c r="BHC23" s="22"/>
      <c r="BHD23" s="22"/>
      <c r="BHE23" s="22"/>
      <c r="BHF23" s="22"/>
      <c r="BHG23" s="22"/>
      <c r="BHH23" s="22"/>
      <c r="BHI23" s="22"/>
      <c r="BHJ23" s="22"/>
      <c r="BHK23" s="22"/>
      <c r="BHL23" s="22"/>
      <c r="BHM23" s="22"/>
      <c r="BHN23" s="22"/>
      <c r="BHO23" s="22"/>
      <c r="BHP23" s="22"/>
      <c r="BHQ23" s="22"/>
      <c r="BHR23" s="22"/>
      <c r="BHS23" s="22"/>
      <c r="BHT23" s="22"/>
      <c r="BHU23" s="22"/>
      <c r="BHV23" s="22"/>
      <c r="BHW23" s="22"/>
      <c r="BHX23" s="22"/>
      <c r="BHY23" s="22"/>
      <c r="BHZ23" s="22"/>
      <c r="BIA23" s="22"/>
      <c r="BIB23" s="22"/>
      <c r="BIC23" s="22"/>
      <c r="BID23" s="22"/>
      <c r="BIE23" s="22"/>
      <c r="BIF23" s="22"/>
      <c r="BIG23" s="22"/>
      <c r="BIH23" s="22"/>
      <c r="BII23" s="22"/>
      <c r="BIJ23" s="22"/>
      <c r="BIK23" s="22"/>
      <c r="BIL23" s="22"/>
      <c r="BIM23" s="22"/>
      <c r="BIN23" s="22"/>
      <c r="BIO23" s="22"/>
      <c r="BIP23" s="22"/>
      <c r="BIQ23" s="22"/>
      <c r="BIR23" s="22"/>
      <c r="BIS23" s="22"/>
      <c r="BIT23" s="22"/>
      <c r="BIU23" s="22"/>
      <c r="BIV23" s="22"/>
      <c r="BIW23" s="22"/>
      <c r="BIX23" s="22"/>
      <c r="BIY23" s="22"/>
      <c r="BIZ23" s="22"/>
      <c r="BJA23" s="22"/>
      <c r="BJB23" s="22"/>
      <c r="BJC23" s="22"/>
      <c r="BJD23" s="22"/>
      <c r="BJE23" s="22"/>
      <c r="BJF23" s="22"/>
      <c r="BJG23" s="22"/>
      <c r="BJH23" s="22"/>
      <c r="BJI23" s="22"/>
      <c r="BJJ23" s="22"/>
      <c r="BJK23" s="22"/>
      <c r="BJL23" s="22"/>
      <c r="BJM23" s="22"/>
      <c r="BJN23" s="22"/>
      <c r="BJO23" s="22"/>
      <c r="BJP23" s="22"/>
      <c r="BJQ23" s="22"/>
      <c r="BJR23" s="22"/>
      <c r="BJS23" s="22"/>
      <c r="BJT23" s="22"/>
      <c r="BJU23" s="22"/>
      <c r="BJV23" s="22"/>
      <c r="BJW23" s="22"/>
      <c r="BJX23" s="22"/>
      <c r="BJY23" s="22"/>
      <c r="BJZ23" s="22"/>
      <c r="BKA23" s="22"/>
      <c r="BKB23" s="22"/>
      <c r="BKC23" s="22"/>
      <c r="BKD23" s="22"/>
      <c r="BKE23" s="22"/>
      <c r="BKF23" s="22"/>
      <c r="BKG23" s="22"/>
      <c r="BKH23" s="22"/>
      <c r="BKI23" s="22"/>
      <c r="BKJ23" s="22"/>
      <c r="BKK23" s="22"/>
      <c r="BKL23" s="22"/>
      <c r="BKM23" s="22"/>
      <c r="BKN23" s="22"/>
      <c r="BKO23" s="22"/>
      <c r="BKP23" s="22"/>
      <c r="BKQ23" s="22"/>
      <c r="BKR23" s="22"/>
      <c r="BKS23" s="22"/>
      <c r="BKT23" s="22"/>
      <c r="BKU23" s="22"/>
      <c r="BKV23" s="22"/>
      <c r="BKW23" s="22"/>
      <c r="BKX23" s="22"/>
      <c r="BKY23" s="22"/>
      <c r="BKZ23" s="22"/>
      <c r="BLA23" s="22"/>
      <c r="BLB23" s="22"/>
      <c r="BLC23" s="22"/>
      <c r="BLD23" s="22"/>
      <c r="BLE23" s="22"/>
      <c r="BLF23" s="22"/>
      <c r="BLG23" s="22"/>
      <c r="BLH23" s="22"/>
      <c r="BLI23" s="22"/>
      <c r="BLJ23" s="22"/>
      <c r="BLK23" s="22"/>
      <c r="BLL23" s="22"/>
      <c r="BLM23" s="22"/>
      <c r="BLN23" s="22"/>
      <c r="BLO23" s="22"/>
      <c r="BLP23" s="22"/>
      <c r="BLQ23" s="22"/>
      <c r="BLR23" s="22"/>
      <c r="BLS23" s="22"/>
      <c r="BLT23" s="22"/>
      <c r="BLU23" s="22"/>
      <c r="BLV23" s="22"/>
      <c r="BLW23" s="22"/>
      <c r="BLX23" s="22"/>
      <c r="BLY23" s="22"/>
      <c r="BLZ23" s="22"/>
      <c r="BMA23" s="22"/>
      <c r="BMB23" s="22"/>
      <c r="BMC23" s="22"/>
      <c r="BMD23" s="22"/>
      <c r="BME23" s="22"/>
      <c r="BMF23" s="22"/>
      <c r="BMG23" s="22"/>
      <c r="BMH23" s="22"/>
      <c r="BMI23" s="22"/>
      <c r="BMJ23" s="22"/>
      <c r="BMK23" s="22"/>
      <c r="BML23" s="22"/>
      <c r="BMM23" s="22"/>
      <c r="BMN23" s="22"/>
      <c r="BMO23" s="22"/>
      <c r="BMP23" s="22"/>
      <c r="BMQ23" s="22"/>
      <c r="BMR23" s="22"/>
      <c r="BMS23" s="22"/>
      <c r="BMT23" s="22"/>
      <c r="BMU23" s="22"/>
      <c r="BMV23" s="22"/>
      <c r="BMW23" s="22"/>
      <c r="BMX23" s="22"/>
      <c r="BMY23" s="22"/>
      <c r="BMZ23" s="22"/>
      <c r="BNA23" s="22"/>
      <c r="BNB23" s="22"/>
      <c r="BNC23" s="22"/>
      <c r="BND23" s="22"/>
      <c r="BNE23" s="22"/>
      <c r="BNF23" s="22"/>
      <c r="BNG23" s="22"/>
      <c r="BNH23" s="22"/>
      <c r="BNI23" s="22"/>
      <c r="BNJ23" s="22"/>
      <c r="BNK23" s="22"/>
      <c r="BNL23" s="22"/>
      <c r="BNM23" s="22"/>
      <c r="BNN23" s="22"/>
      <c r="BNO23" s="22"/>
      <c r="BNP23" s="22"/>
      <c r="BNQ23" s="22"/>
      <c r="BNR23" s="22"/>
      <c r="BNS23" s="22"/>
      <c r="BNT23" s="22"/>
      <c r="BNU23" s="22"/>
      <c r="BNV23" s="22"/>
      <c r="BNW23" s="22"/>
      <c r="BNX23" s="22"/>
      <c r="BNY23" s="22"/>
      <c r="BNZ23" s="22"/>
      <c r="BOA23" s="22"/>
      <c r="BOB23" s="22"/>
      <c r="BOC23" s="22"/>
      <c r="BOD23" s="22"/>
      <c r="BOE23" s="22"/>
      <c r="BOF23" s="22"/>
      <c r="BOG23" s="22"/>
      <c r="BOH23" s="22"/>
      <c r="BOI23" s="22"/>
      <c r="BOJ23" s="22"/>
      <c r="BOK23" s="22"/>
      <c r="BOL23" s="22"/>
      <c r="BOM23" s="22"/>
      <c r="BON23" s="22"/>
      <c r="BOO23" s="22"/>
      <c r="BOP23" s="22"/>
      <c r="BOQ23" s="22"/>
      <c r="BOR23" s="22"/>
      <c r="BOS23" s="22"/>
      <c r="BOT23" s="22"/>
      <c r="BOU23" s="22"/>
      <c r="BOV23" s="22"/>
      <c r="BOW23" s="22"/>
      <c r="BOX23" s="22"/>
      <c r="BOY23" s="22"/>
      <c r="BOZ23" s="22"/>
      <c r="BPA23" s="22"/>
      <c r="BPB23" s="22"/>
      <c r="BPC23" s="22"/>
      <c r="BPD23" s="22"/>
      <c r="BPE23" s="22"/>
      <c r="BPF23" s="22"/>
      <c r="BPG23" s="22"/>
      <c r="BPH23" s="22"/>
      <c r="BPI23" s="22"/>
      <c r="BPJ23" s="22"/>
      <c r="BPK23" s="22"/>
      <c r="BPL23" s="22"/>
      <c r="BPM23" s="22"/>
      <c r="BPN23" s="22"/>
      <c r="BPO23" s="22"/>
      <c r="BPP23" s="22"/>
      <c r="BPQ23" s="22"/>
      <c r="BPR23" s="22"/>
      <c r="BPS23" s="22"/>
      <c r="BPT23" s="22"/>
      <c r="BPU23" s="22"/>
      <c r="BPV23" s="22"/>
      <c r="BPW23" s="22"/>
      <c r="BPX23" s="22"/>
      <c r="BPY23" s="22"/>
      <c r="BPZ23" s="22"/>
      <c r="BQA23" s="22"/>
      <c r="BQB23" s="22"/>
      <c r="BQC23" s="22"/>
      <c r="BQD23" s="22"/>
      <c r="BQE23" s="22"/>
      <c r="BQF23" s="22"/>
      <c r="BQG23" s="22"/>
      <c r="BQH23" s="22"/>
      <c r="BQI23" s="22"/>
      <c r="BQJ23" s="22"/>
      <c r="BQK23" s="22"/>
      <c r="BQL23" s="22"/>
      <c r="BQM23" s="22"/>
      <c r="BQN23" s="22"/>
      <c r="BQO23" s="22"/>
      <c r="BQP23" s="22"/>
      <c r="BQQ23" s="22"/>
      <c r="BQR23" s="22"/>
      <c r="BQS23" s="22"/>
      <c r="BQT23" s="22"/>
      <c r="BQU23" s="22"/>
      <c r="BQV23" s="22"/>
      <c r="BQW23" s="22"/>
      <c r="BQX23" s="22"/>
      <c r="BQY23" s="22"/>
      <c r="BQZ23" s="22"/>
      <c r="BRA23" s="22"/>
      <c r="BRB23" s="22"/>
      <c r="BRC23" s="22"/>
      <c r="BRD23" s="22"/>
      <c r="BRE23" s="22"/>
      <c r="BRF23" s="22"/>
      <c r="BRG23" s="22"/>
      <c r="BRH23" s="22"/>
      <c r="BRI23" s="22"/>
      <c r="BRJ23" s="22"/>
      <c r="BRK23" s="22"/>
      <c r="BRL23" s="22"/>
      <c r="BRM23" s="22"/>
      <c r="BRN23" s="22"/>
      <c r="BRO23" s="22"/>
      <c r="BRP23" s="22"/>
      <c r="BRQ23" s="22"/>
      <c r="BRR23" s="22"/>
      <c r="BRS23" s="22"/>
      <c r="BRT23" s="22"/>
      <c r="BRU23" s="22"/>
      <c r="BRV23" s="22"/>
      <c r="BRW23" s="22"/>
      <c r="BRX23" s="22"/>
      <c r="BRY23" s="22"/>
      <c r="BRZ23" s="22"/>
      <c r="BSA23" s="22"/>
      <c r="BSB23" s="22"/>
      <c r="BSC23" s="22"/>
      <c r="BSD23" s="22"/>
      <c r="BSE23" s="22"/>
      <c r="BSF23" s="22"/>
      <c r="BSG23" s="22"/>
      <c r="BSH23" s="22"/>
      <c r="BSI23" s="22"/>
      <c r="BSJ23" s="22"/>
      <c r="BSK23" s="22"/>
      <c r="BSL23" s="22"/>
      <c r="BSM23" s="22"/>
      <c r="BSN23" s="22"/>
      <c r="BSO23" s="22"/>
      <c r="BSP23" s="22"/>
      <c r="BSQ23" s="22"/>
      <c r="BSR23" s="22"/>
      <c r="BSS23" s="22"/>
      <c r="BST23" s="22"/>
      <c r="BSU23" s="22"/>
      <c r="BSV23" s="22"/>
      <c r="BSW23" s="22"/>
      <c r="BSX23" s="22"/>
      <c r="BSY23" s="22"/>
      <c r="BSZ23" s="22"/>
      <c r="BTA23" s="22"/>
      <c r="BTB23" s="22"/>
      <c r="BTC23" s="22"/>
      <c r="BTD23" s="22"/>
      <c r="BTE23" s="22"/>
      <c r="BTF23" s="22"/>
      <c r="BTG23" s="22"/>
      <c r="BTH23" s="22"/>
      <c r="BTI23" s="22"/>
      <c r="BTJ23" s="22"/>
      <c r="BTK23" s="22"/>
      <c r="BTL23" s="22"/>
      <c r="BTM23" s="22"/>
      <c r="BTN23" s="22"/>
      <c r="BTO23" s="22"/>
      <c r="BTP23" s="22"/>
      <c r="BTQ23" s="22"/>
      <c r="BTR23" s="22"/>
      <c r="BTS23" s="22"/>
      <c r="BTT23" s="22"/>
      <c r="BTU23" s="22"/>
      <c r="BTV23" s="22"/>
      <c r="BTW23" s="22"/>
      <c r="BTX23" s="22"/>
      <c r="BTY23" s="22"/>
      <c r="BTZ23" s="22"/>
      <c r="BUA23" s="22"/>
      <c r="BUB23" s="22"/>
      <c r="BUC23" s="22"/>
      <c r="BUD23" s="22"/>
      <c r="BUE23" s="22"/>
      <c r="BUF23" s="22"/>
      <c r="BUG23" s="22"/>
      <c r="BUH23" s="22"/>
      <c r="BUI23" s="22"/>
      <c r="BUJ23" s="22"/>
      <c r="BUK23" s="22"/>
      <c r="BUL23" s="22"/>
      <c r="BUM23" s="22"/>
      <c r="BUN23" s="22"/>
      <c r="BUO23" s="22"/>
      <c r="BUP23" s="22"/>
      <c r="BUQ23" s="22"/>
      <c r="BUR23" s="22"/>
      <c r="BUS23" s="22"/>
      <c r="BUT23" s="22"/>
      <c r="BUU23" s="22"/>
      <c r="BUV23" s="22"/>
      <c r="BUW23" s="22"/>
      <c r="BUX23" s="22"/>
      <c r="BUY23" s="22"/>
      <c r="BUZ23" s="22"/>
      <c r="BVA23" s="22"/>
      <c r="BVB23" s="22"/>
      <c r="BVC23" s="22"/>
      <c r="BVD23" s="22"/>
      <c r="BVE23" s="22"/>
      <c r="BVF23" s="22"/>
      <c r="BVG23" s="22"/>
      <c r="BVH23" s="22"/>
      <c r="BVI23" s="22"/>
      <c r="BVJ23" s="22"/>
      <c r="BVK23" s="22"/>
      <c r="BVL23" s="22"/>
      <c r="BVM23" s="22"/>
      <c r="BVN23" s="22"/>
      <c r="BVO23" s="22"/>
      <c r="BVP23" s="22"/>
      <c r="BVQ23" s="22"/>
      <c r="BVR23" s="22"/>
      <c r="BVS23" s="22"/>
      <c r="BVT23" s="22"/>
      <c r="BVU23" s="22"/>
      <c r="BVV23" s="22"/>
      <c r="BVW23" s="22"/>
      <c r="BVX23" s="22"/>
      <c r="BVY23" s="22"/>
      <c r="BVZ23" s="22"/>
      <c r="BWA23" s="22"/>
      <c r="BWB23" s="22"/>
      <c r="BWC23" s="22"/>
      <c r="BWD23" s="22"/>
      <c r="BWE23" s="22"/>
      <c r="BWF23" s="22"/>
      <c r="BWG23" s="22"/>
      <c r="BWH23" s="22"/>
      <c r="BWI23" s="22"/>
      <c r="BWJ23" s="22"/>
      <c r="BWK23" s="22"/>
      <c r="BWL23" s="22"/>
      <c r="BWM23" s="22"/>
      <c r="BWN23" s="22"/>
      <c r="BWO23" s="22"/>
      <c r="BWP23" s="22"/>
      <c r="BWQ23" s="22"/>
      <c r="BWR23" s="22"/>
      <c r="BWS23" s="22"/>
      <c r="BWT23" s="22"/>
      <c r="BWU23" s="22"/>
      <c r="BWV23" s="22"/>
      <c r="BWW23" s="22"/>
      <c r="BWX23" s="22"/>
      <c r="BWY23" s="22"/>
      <c r="BWZ23" s="22"/>
      <c r="BXA23" s="22"/>
      <c r="BXB23" s="22"/>
      <c r="BXC23" s="22"/>
      <c r="BXD23" s="22"/>
      <c r="BXE23" s="22"/>
      <c r="BXF23" s="22"/>
      <c r="BXG23" s="22"/>
      <c r="BXH23" s="22"/>
      <c r="BXI23" s="22"/>
      <c r="BXJ23" s="22"/>
      <c r="BXK23" s="22"/>
      <c r="BXL23" s="22"/>
      <c r="BXM23" s="22"/>
      <c r="BXN23" s="22"/>
      <c r="BXO23" s="22"/>
      <c r="BXP23" s="22"/>
      <c r="BXQ23" s="22"/>
      <c r="BXR23" s="22"/>
      <c r="BXS23" s="22"/>
      <c r="BXT23" s="22"/>
      <c r="BXU23" s="22"/>
      <c r="BXV23" s="22"/>
      <c r="BXW23" s="22"/>
      <c r="BXX23" s="22"/>
      <c r="BXY23" s="22"/>
      <c r="BXZ23" s="22"/>
      <c r="BYA23" s="22"/>
      <c r="BYB23" s="22"/>
      <c r="BYC23" s="22"/>
      <c r="BYD23" s="22"/>
      <c r="BYE23" s="22"/>
      <c r="BYF23" s="22"/>
      <c r="BYG23" s="22"/>
      <c r="BYH23" s="22"/>
      <c r="BYI23" s="22"/>
      <c r="BYJ23" s="22"/>
      <c r="BYK23" s="22"/>
      <c r="BYL23" s="22"/>
      <c r="BYM23" s="22"/>
      <c r="BYN23" s="22"/>
      <c r="BYO23" s="22"/>
      <c r="BYP23" s="22"/>
      <c r="BYQ23" s="22"/>
      <c r="BYR23" s="22"/>
      <c r="BYS23" s="22"/>
      <c r="BYT23" s="22"/>
      <c r="BYU23" s="22"/>
      <c r="BYV23" s="22"/>
      <c r="BYW23" s="22"/>
      <c r="BYX23" s="22"/>
      <c r="BYY23" s="22"/>
      <c r="BYZ23" s="22"/>
      <c r="BZA23" s="22"/>
      <c r="BZB23" s="22"/>
      <c r="BZC23" s="22"/>
      <c r="BZD23" s="22"/>
      <c r="BZE23" s="22"/>
      <c r="BZF23" s="22"/>
      <c r="BZG23" s="22"/>
      <c r="BZH23" s="22"/>
      <c r="BZI23" s="22"/>
      <c r="BZJ23" s="22"/>
      <c r="BZK23" s="22"/>
      <c r="BZL23" s="22"/>
      <c r="BZM23" s="22"/>
      <c r="BZN23" s="22"/>
      <c r="BZO23" s="22"/>
      <c r="BZP23" s="22"/>
      <c r="BZQ23" s="22"/>
      <c r="BZR23" s="22"/>
      <c r="BZS23" s="22"/>
      <c r="BZT23" s="22"/>
      <c r="BZU23" s="22"/>
      <c r="BZV23" s="22"/>
      <c r="BZW23" s="22"/>
      <c r="BZX23" s="22"/>
      <c r="BZY23" s="22"/>
      <c r="BZZ23" s="22"/>
      <c r="CAA23" s="22"/>
      <c r="CAB23" s="22"/>
      <c r="CAC23" s="22"/>
      <c r="CAD23" s="22"/>
      <c r="CAE23" s="22"/>
      <c r="CAF23" s="22"/>
      <c r="CAG23" s="22"/>
      <c r="CAH23" s="22"/>
      <c r="CAI23" s="22"/>
      <c r="CAJ23" s="22"/>
      <c r="CAK23" s="22"/>
      <c r="CAL23" s="22"/>
      <c r="CAM23" s="22"/>
      <c r="CAN23" s="22"/>
      <c r="CAO23" s="22"/>
      <c r="CAP23" s="22"/>
      <c r="CAQ23" s="22"/>
      <c r="CAR23" s="22"/>
      <c r="CAS23" s="22"/>
      <c r="CAT23" s="22"/>
      <c r="CAU23" s="22"/>
      <c r="CAV23" s="22"/>
      <c r="CAW23" s="22"/>
      <c r="CAX23" s="22"/>
      <c r="CAY23" s="22"/>
      <c r="CAZ23" s="22"/>
      <c r="CBA23" s="22"/>
      <c r="CBB23" s="22"/>
      <c r="CBC23" s="22"/>
      <c r="CBD23" s="22"/>
      <c r="CBE23" s="22"/>
      <c r="CBF23" s="22"/>
      <c r="CBG23" s="22"/>
      <c r="CBH23" s="22"/>
      <c r="CBI23" s="22"/>
      <c r="CBJ23" s="22"/>
      <c r="CBK23" s="22"/>
      <c r="CBL23" s="22"/>
      <c r="CBM23" s="22"/>
      <c r="CBN23" s="22"/>
      <c r="CBO23" s="22"/>
      <c r="CBP23" s="22"/>
      <c r="CBQ23" s="22"/>
      <c r="CBR23" s="22"/>
      <c r="CBS23" s="22"/>
      <c r="CBT23" s="22"/>
      <c r="CBU23" s="22"/>
      <c r="CBV23" s="22"/>
      <c r="CBW23" s="22"/>
      <c r="CBX23" s="22"/>
      <c r="CBY23" s="22"/>
      <c r="CBZ23" s="22"/>
      <c r="CCA23" s="22"/>
      <c r="CCB23" s="22"/>
      <c r="CCC23" s="22"/>
      <c r="CCD23" s="22"/>
      <c r="CCE23" s="22"/>
      <c r="CCF23" s="22"/>
      <c r="CCG23" s="22"/>
      <c r="CCH23" s="22"/>
      <c r="CCI23" s="22"/>
      <c r="CCJ23" s="22"/>
      <c r="CCK23" s="22"/>
      <c r="CCL23" s="22"/>
      <c r="CCM23" s="22"/>
      <c r="CCN23" s="22"/>
      <c r="CCO23" s="22"/>
      <c r="CCP23" s="22"/>
      <c r="CCQ23" s="22"/>
      <c r="CCR23" s="22"/>
      <c r="CCS23" s="22"/>
      <c r="CCT23" s="22"/>
      <c r="CCU23" s="22"/>
      <c r="CCV23" s="22"/>
      <c r="CCW23" s="22"/>
      <c r="CCX23" s="22"/>
      <c r="CCY23" s="22"/>
      <c r="CCZ23" s="22"/>
      <c r="CDA23" s="22"/>
      <c r="CDB23" s="22"/>
      <c r="CDC23" s="22"/>
      <c r="CDD23" s="22"/>
      <c r="CDE23" s="22"/>
      <c r="CDF23" s="22"/>
      <c r="CDG23" s="22"/>
      <c r="CDH23" s="22"/>
      <c r="CDI23" s="22"/>
      <c r="CDJ23" s="22"/>
      <c r="CDK23" s="22"/>
      <c r="CDL23" s="22"/>
      <c r="CDM23" s="22"/>
      <c r="CDN23" s="22"/>
      <c r="CDO23" s="22"/>
      <c r="CDP23" s="22"/>
      <c r="CDQ23" s="22"/>
      <c r="CDR23" s="22"/>
      <c r="CDS23" s="22"/>
      <c r="CDT23" s="22"/>
      <c r="CDU23" s="22"/>
      <c r="CDV23" s="22"/>
      <c r="CDW23" s="22"/>
      <c r="CDX23" s="22"/>
      <c r="CDY23" s="22"/>
      <c r="CDZ23" s="22"/>
      <c r="CEA23" s="22"/>
      <c r="CEB23" s="22"/>
      <c r="CEC23" s="22"/>
      <c r="CED23" s="22"/>
      <c r="CEE23" s="22"/>
      <c r="CEF23" s="22"/>
      <c r="CEG23" s="22"/>
      <c r="CEH23" s="22"/>
      <c r="CEI23" s="22"/>
      <c r="CEJ23" s="22"/>
      <c r="CEK23" s="22"/>
      <c r="CEL23" s="22"/>
      <c r="CEM23" s="22"/>
      <c r="CEN23" s="22"/>
      <c r="CEO23" s="22"/>
      <c r="CEP23" s="22"/>
      <c r="CEQ23" s="22"/>
      <c r="CER23" s="22"/>
      <c r="CES23" s="22"/>
      <c r="CET23" s="22"/>
      <c r="CEU23" s="22"/>
      <c r="CEV23" s="22"/>
      <c r="CEW23" s="22"/>
      <c r="CEX23" s="22"/>
      <c r="CEY23" s="22"/>
      <c r="CEZ23" s="22"/>
      <c r="CFA23" s="22"/>
      <c r="CFB23" s="22"/>
      <c r="CFC23" s="22"/>
      <c r="CFD23" s="22"/>
      <c r="CFE23" s="22"/>
      <c r="CFF23" s="22"/>
      <c r="CFG23" s="22"/>
      <c r="CFH23" s="22"/>
      <c r="CFI23" s="22"/>
      <c r="CFJ23" s="22"/>
      <c r="CFK23" s="22"/>
      <c r="CFL23" s="22"/>
      <c r="CFM23" s="22"/>
      <c r="CFN23" s="22"/>
      <c r="CFO23" s="22"/>
      <c r="CFP23" s="22"/>
      <c r="CFQ23" s="22"/>
      <c r="CFR23" s="22"/>
      <c r="CFS23" s="22"/>
      <c r="CFT23" s="22"/>
      <c r="CFU23" s="22"/>
      <c r="CFV23" s="22"/>
      <c r="CFW23" s="22"/>
      <c r="CFX23" s="22"/>
      <c r="CFY23" s="22"/>
      <c r="CFZ23" s="22"/>
      <c r="CGA23" s="22"/>
      <c r="CGB23" s="22"/>
      <c r="CGC23" s="22"/>
      <c r="CGD23" s="22"/>
      <c r="CGE23" s="22"/>
      <c r="CGF23" s="22"/>
      <c r="CGG23" s="22"/>
      <c r="CGH23" s="22"/>
      <c r="CGI23" s="22"/>
      <c r="CGJ23" s="22"/>
      <c r="CGK23" s="22"/>
      <c r="CGL23" s="22"/>
      <c r="CGM23" s="22"/>
      <c r="CGN23" s="22"/>
      <c r="CGO23" s="22"/>
      <c r="CGP23" s="22"/>
      <c r="CGQ23" s="22"/>
      <c r="CGR23" s="22"/>
      <c r="CGS23" s="22"/>
      <c r="CGT23" s="22"/>
      <c r="CGU23" s="22"/>
      <c r="CGV23" s="22"/>
      <c r="CGW23" s="22"/>
      <c r="CGX23" s="22"/>
      <c r="CGY23" s="22"/>
      <c r="CGZ23" s="22"/>
      <c r="CHA23" s="22"/>
      <c r="CHB23" s="22"/>
      <c r="CHC23" s="22"/>
      <c r="CHD23" s="22"/>
      <c r="CHE23" s="22"/>
      <c r="CHF23" s="22"/>
      <c r="CHG23" s="22"/>
      <c r="CHH23" s="22"/>
      <c r="CHI23" s="22"/>
      <c r="CHJ23" s="22"/>
      <c r="CHK23" s="22"/>
      <c r="CHL23" s="22"/>
      <c r="CHM23" s="22"/>
      <c r="CHN23" s="22"/>
      <c r="CHO23" s="22"/>
      <c r="CHP23" s="22"/>
      <c r="CHQ23" s="22"/>
      <c r="CHR23" s="22"/>
      <c r="CHS23" s="22"/>
      <c r="CHT23" s="22"/>
      <c r="CHU23" s="22"/>
      <c r="CHV23" s="22"/>
      <c r="CHW23" s="22"/>
      <c r="CHX23" s="22"/>
      <c r="CHY23" s="22"/>
      <c r="CHZ23" s="22"/>
      <c r="CIA23" s="22"/>
      <c r="CIB23" s="22"/>
      <c r="CIC23" s="22"/>
      <c r="CID23" s="22"/>
      <c r="CIE23" s="22"/>
      <c r="CIF23" s="22"/>
      <c r="CIG23" s="22"/>
      <c r="CIH23" s="22"/>
      <c r="CII23" s="22"/>
      <c r="CIJ23" s="22"/>
      <c r="CIK23" s="22"/>
      <c r="CIL23" s="22"/>
      <c r="CIM23" s="22"/>
      <c r="CIN23" s="22"/>
      <c r="CIO23" s="22"/>
      <c r="CIP23" s="22"/>
      <c r="CIQ23" s="22"/>
      <c r="CIR23" s="22"/>
      <c r="CIS23" s="22"/>
      <c r="CIT23" s="22"/>
      <c r="CIU23" s="22"/>
      <c r="CIV23" s="22"/>
      <c r="CIW23" s="22"/>
      <c r="CIX23" s="22"/>
      <c r="CIY23" s="22"/>
      <c r="CIZ23" s="22"/>
      <c r="CJA23" s="22"/>
      <c r="CJB23" s="22"/>
      <c r="CJC23" s="22"/>
      <c r="CJD23" s="22"/>
      <c r="CJE23" s="22"/>
      <c r="CJF23" s="22"/>
      <c r="CJG23" s="22"/>
      <c r="CJH23" s="22"/>
      <c r="CJI23" s="22"/>
      <c r="CJJ23" s="22"/>
      <c r="CJK23" s="22"/>
      <c r="CJL23" s="22"/>
      <c r="CJM23" s="22"/>
      <c r="CJN23" s="22"/>
      <c r="CJO23" s="22"/>
      <c r="CJP23" s="22"/>
      <c r="CJQ23" s="22"/>
      <c r="CJR23" s="22"/>
      <c r="CJS23" s="22"/>
      <c r="CJT23" s="22"/>
      <c r="CJU23" s="22"/>
      <c r="CJV23" s="22"/>
      <c r="CJW23" s="22"/>
      <c r="CJX23" s="22"/>
      <c r="CJY23" s="22"/>
      <c r="CJZ23" s="22"/>
      <c r="CKA23" s="22"/>
      <c r="CKB23" s="22"/>
      <c r="CKC23" s="22"/>
      <c r="CKD23" s="22"/>
      <c r="CKE23" s="22"/>
      <c r="CKF23" s="22"/>
      <c r="CKG23" s="22"/>
      <c r="CKH23" s="22"/>
      <c r="CKI23" s="22"/>
      <c r="CKJ23" s="22"/>
      <c r="CKK23" s="22"/>
      <c r="CKL23" s="22"/>
      <c r="CKM23" s="22"/>
      <c r="CKN23" s="22"/>
      <c r="CKO23" s="22"/>
      <c r="CKP23" s="22"/>
      <c r="CKQ23" s="22"/>
      <c r="CKR23" s="22"/>
      <c r="CKS23" s="22"/>
      <c r="CKT23" s="22"/>
      <c r="CKU23" s="22"/>
      <c r="CKV23" s="22"/>
      <c r="CKW23" s="22"/>
      <c r="CKX23" s="22"/>
      <c r="CKY23" s="22"/>
      <c r="CKZ23" s="22"/>
      <c r="CLA23" s="22"/>
      <c r="CLB23" s="22"/>
      <c r="CLC23" s="22"/>
      <c r="CLD23" s="22"/>
      <c r="CLE23" s="22"/>
      <c r="CLF23" s="22"/>
      <c r="CLG23" s="22"/>
      <c r="CLH23" s="22"/>
      <c r="CLI23" s="22"/>
      <c r="CLJ23" s="22"/>
      <c r="CLK23" s="22"/>
      <c r="CLL23" s="22"/>
      <c r="CLM23" s="22"/>
      <c r="CLN23" s="22"/>
      <c r="CLO23" s="22"/>
      <c r="CLP23" s="22"/>
      <c r="CLQ23" s="22"/>
      <c r="CLR23" s="22"/>
      <c r="CLS23" s="22"/>
      <c r="CLT23" s="22"/>
      <c r="CLU23" s="22"/>
      <c r="CLV23" s="22"/>
      <c r="CLW23" s="22"/>
      <c r="CLX23" s="22"/>
      <c r="CLY23" s="22"/>
      <c r="CLZ23" s="22"/>
      <c r="CMA23" s="22"/>
      <c r="CMB23" s="22"/>
      <c r="CMC23" s="22"/>
      <c r="CMD23" s="22"/>
      <c r="CME23" s="22"/>
      <c r="CMF23" s="22"/>
      <c r="CMG23" s="22"/>
      <c r="CMH23" s="22"/>
      <c r="CMI23" s="22"/>
      <c r="CMJ23" s="22"/>
      <c r="CMK23" s="22"/>
      <c r="CML23" s="22"/>
      <c r="CMM23" s="22"/>
      <c r="CMN23" s="22"/>
      <c r="CMO23" s="22"/>
      <c r="CMP23" s="22"/>
      <c r="CMQ23" s="22"/>
      <c r="CMR23" s="22"/>
      <c r="CMS23" s="22"/>
      <c r="CMT23" s="22"/>
      <c r="CMU23" s="22"/>
      <c r="CMV23" s="22"/>
      <c r="CMW23" s="22"/>
      <c r="CMX23" s="22"/>
      <c r="CMY23" s="22"/>
      <c r="CMZ23" s="22"/>
      <c r="CNA23" s="22"/>
      <c r="CNB23" s="22"/>
      <c r="CNC23" s="22"/>
      <c r="CND23" s="22"/>
      <c r="CNE23" s="22"/>
      <c r="CNF23" s="22"/>
      <c r="CNG23" s="22"/>
      <c r="CNH23" s="22"/>
      <c r="CNI23" s="22"/>
      <c r="CNJ23" s="22"/>
      <c r="CNK23" s="22"/>
      <c r="CNL23" s="22"/>
      <c r="CNM23" s="22"/>
      <c r="CNN23" s="22"/>
      <c r="CNO23" s="22"/>
      <c r="CNP23" s="22"/>
      <c r="CNQ23" s="22"/>
      <c r="CNR23" s="22"/>
      <c r="CNS23" s="22"/>
      <c r="CNT23" s="22"/>
      <c r="CNU23" s="22"/>
      <c r="CNV23" s="22"/>
      <c r="CNW23" s="22"/>
      <c r="CNX23" s="22"/>
      <c r="CNY23" s="22"/>
      <c r="CNZ23" s="22"/>
      <c r="COA23" s="22"/>
      <c r="COB23" s="22"/>
      <c r="COC23" s="22"/>
      <c r="COD23" s="22"/>
      <c r="COE23" s="22"/>
      <c r="COF23" s="22"/>
      <c r="COG23" s="22"/>
      <c r="COH23" s="22"/>
      <c r="COI23" s="22"/>
      <c r="COJ23" s="22"/>
      <c r="COK23" s="22"/>
      <c r="COL23" s="22"/>
      <c r="COM23" s="22"/>
      <c r="CON23" s="22"/>
      <c r="COO23" s="22"/>
      <c r="COP23" s="22"/>
      <c r="COQ23" s="22"/>
      <c r="COR23" s="22"/>
      <c r="COS23" s="22"/>
      <c r="COT23" s="22"/>
      <c r="COU23" s="22"/>
      <c r="COV23" s="22"/>
      <c r="COW23" s="22"/>
      <c r="COX23" s="22"/>
      <c r="COY23" s="22"/>
      <c r="COZ23" s="22"/>
      <c r="CPA23" s="22"/>
      <c r="CPB23" s="22"/>
      <c r="CPC23" s="22"/>
      <c r="CPD23" s="22"/>
      <c r="CPE23" s="22"/>
      <c r="CPF23" s="22"/>
      <c r="CPG23" s="22"/>
      <c r="CPH23" s="22"/>
      <c r="CPI23" s="22"/>
      <c r="CPJ23" s="22"/>
      <c r="CPK23" s="22"/>
      <c r="CPL23" s="22"/>
      <c r="CPM23" s="22"/>
      <c r="CPN23" s="22"/>
      <c r="CPO23" s="22"/>
      <c r="CPP23" s="22"/>
      <c r="CPQ23" s="22"/>
      <c r="CPR23" s="22"/>
      <c r="CPS23" s="22"/>
      <c r="CPT23" s="22"/>
      <c r="CPU23" s="22"/>
      <c r="CPV23" s="22"/>
      <c r="CPW23" s="22"/>
      <c r="CPX23" s="22"/>
      <c r="CPY23" s="22"/>
      <c r="CPZ23" s="22"/>
      <c r="CQA23" s="22"/>
      <c r="CQB23" s="22"/>
      <c r="CQC23" s="22"/>
      <c r="CQD23" s="22"/>
      <c r="CQE23" s="22"/>
      <c r="CQF23" s="22"/>
      <c r="CQG23" s="22"/>
      <c r="CQH23" s="22"/>
      <c r="CQI23" s="22"/>
      <c r="CQJ23" s="22"/>
      <c r="CQK23" s="22"/>
      <c r="CQL23" s="22"/>
      <c r="CQM23" s="22"/>
      <c r="CQN23" s="22"/>
      <c r="CQO23" s="22"/>
      <c r="CQP23" s="22"/>
      <c r="CQQ23" s="22"/>
      <c r="CQR23" s="22"/>
      <c r="CQS23" s="22"/>
      <c r="CQT23" s="22"/>
      <c r="CQU23" s="22"/>
      <c r="CQV23" s="22"/>
      <c r="CQW23" s="22"/>
      <c r="CQX23" s="22"/>
      <c r="CQY23" s="22"/>
      <c r="CQZ23" s="22"/>
      <c r="CRA23" s="22"/>
      <c r="CRB23" s="22"/>
      <c r="CRC23" s="22"/>
      <c r="CRD23" s="22"/>
      <c r="CRE23" s="22"/>
      <c r="CRF23" s="22"/>
      <c r="CRG23" s="22"/>
      <c r="CRH23" s="22"/>
      <c r="CRI23" s="22"/>
      <c r="CRJ23" s="22"/>
      <c r="CRK23" s="22"/>
      <c r="CRL23" s="22"/>
      <c r="CRM23" s="22"/>
      <c r="CRN23" s="22"/>
      <c r="CRO23" s="22"/>
      <c r="CRP23" s="22"/>
      <c r="CRQ23" s="22"/>
      <c r="CRR23" s="22"/>
      <c r="CRS23" s="22"/>
      <c r="CRT23" s="22"/>
      <c r="CRU23" s="22"/>
      <c r="CRV23" s="22"/>
      <c r="CRW23" s="22"/>
      <c r="CRX23" s="22"/>
      <c r="CRY23" s="22"/>
      <c r="CRZ23" s="22"/>
      <c r="CSA23" s="22"/>
      <c r="CSB23" s="22"/>
      <c r="CSC23" s="22"/>
      <c r="CSD23" s="22"/>
      <c r="CSE23" s="22"/>
      <c r="CSF23" s="22"/>
      <c r="CSG23" s="22"/>
      <c r="CSH23" s="22"/>
      <c r="CSI23" s="22"/>
      <c r="CSJ23" s="22"/>
      <c r="CSK23" s="22"/>
      <c r="CSL23" s="22"/>
      <c r="CSM23" s="22"/>
      <c r="CSN23" s="22"/>
      <c r="CSO23" s="22"/>
      <c r="CSP23" s="22"/>
      <c r="CSQ23" s="22"/>
      <c r="CSR23" s="22"/>
      <c r="CSS23" s="22"/>
      <c r="CST23" s="22"/>
      <c r="CSU23" s="22"/>
      <c r="CSV23" s="22"/>
      <c r="CSW23" s="22"/>
      <c r="CSX23" s="22"/>
      <c r="CSY23" s="22"/>
      <c r="CSZ23" s="22"/>
      <c r="CTA23" s="22"/>
      <c r="CTB23" s="22"/>
      <c r="CTC23" s="22"/>
      <c r="CTD23" s="22"/>
      <c r="CTE23" s="22"/>
      <c r="CTF23" s="22"/>
      <c r="CTG23" s="22"/>
      <c r="CTH23" s="22"/>
      <c r="CTI23" s="22"/>
      <c r="CTJ23" s="22"/>
      <c r="CTK23" s="22"/>
      <c r="CTL23" s="22"/>
      <c r="CTM23" s="22"/>
      <c r="CTN23" s="22"/>
      <c r="CTO23" s="22"/>
      <c r="CTP23" s="22"/>
      <c r="CTQ23" s="22"/>
      <c r="CTR23" s="22"/>
      <c r="CTS23" s="22"/>
      <c r="CTT23" s="22"/>
      <c r="CTU23" s="22"/>
      <c r="CTV23" s="22"/>
      <c r="CTW23" s="22"/>
      <c r="CTX23" s="22"/>
      <c r="CTY23" s="22"/>
      <c r="CTZ23" s="22"/>
      <c r="CUA23" s="22"/>
      <c r="CUB23" s="22"/>
      <c r="CUC23" s="22"/>
      <c r="CUD23" s="22"/>
      <c r="CUE23" s="22"/>
      <c r="CUF23" s="22"/>
      <c r="CUG23" s="22"/>
      <c r="CUH23" s="22"/>
      <c r="CUI23" s="22"/>
      <c r="CUJ23" s="22"/>
      <c r="CUK23" s="22"/>
      <c r="CUL23" s="22"/>
      <c r="CUM23" s="22"/>
      <c r="CUN23" s="22"/>
      <c r="CUO23" s="22"/>
      <c r="CUP23" s="22"/>
      <c r="CUQ23" s="22"/>
      <c r="CUR23" s="22"/>
      <c r="CUS23" s="22"/>
      <c r="CUT23" s="22"/>
      <c r="CUU23" s="22"/>
      <c r="CUV23" s="22"/>
      <c r="CUW23" s="22"/>
      <c r="CUX23" s="22"/>
      <c r="CUY23" s="22"/>
      <c r="CUZ23" s="22"/>
      <c r="CVA23" s="22"/>
      <c r="CVB23" s="22"/>
      <c r="CVC23" s="22"/>
      <c r="CVD23" s="22"/>
      <c r="CVE23" s="22"/>
      <c r="CVF23" s="22"/>
      <c r="CVG23" s="22"/>
      <c r="CVH23" s="22"/>
      <c r="CVI23" s="22"/>
      <c r="CVJ23" s="22"/>
      <c r="CVK23" s="22"/>
      <c r="CVL23" s="22"/>
      <c r="CVM23" s="22"/>
      <c r="CVN23" s="22"/>
      <c r="CVO23" s="22"/>
      <c r="CVP23" s="22"/>
      <c r="CVQ23" s="22"/>
      <c r="CVR23" s="22"/>
      <c r="CVS23" s="22"/>
      <c r="CVT23" s="22"/>
      <c r="CVU23" s="22"/>
      <c r="CVV23" s="22"/>
      <c r="CVW23" s="22"/>
      <c r="CVX23" s="22"/>
      <c r="CVY23" s="22"/>
      <c r="CVZ23" s="22"/>
      <c r="CWA23" s="22"/>
      <c r="CWB23" s="22"/>
      <c r="CWC23" s="22"/>
      <c r="CWD23" s="22"/>
      <c r="CWE23" s="22"/>
      <c r="CWF23" s="22"/>
      <c r="CWG23" s="22"/>
      <c r="CWH23" s="22"/>
      <c r="CWI23" s="22"/>
      <c r="CWJ23" s="22"/>
      <c r="CWK23" s="22"/>
      <c r="CWL23" s="22"/>
      <c r="CWM23" s="22"/>
      <c r="CWN23" s="22"/>
      <c r="CWO23" s="22"/>
      <c r="CWP23" s="22"/>
      <c r="CWQ23" s="22"/>
      <c r="CWR23" s="22"/>
      <c r="CWS23" s="22"/>
      <c r="CWT23" s="22"/>
      <c r="CWU23" s="22"/>
      <c r="CWV23" s="22"/>
      <c r="CWW23" s="22"/>
      <c r="CWX23" s="22"/>
      <c r="CWY23" s="22"/>
      <c r="CWZ23" s="22"/>
      <c r="CXA23" s="22"/>
      <c r="CXB23" s="22"/>
      <c r="CXC23" s="22"/>
      <c r="CXD23" s="22"/>
      <c r="CXE23" s="22"/>
      <c r="CXF23" s="22"/>
      <c r="CXG23" s="22"/>
      <c r="CXH23" s="22"/>
      <c r="CXI23" s="22"/>
      <c r="CXJ23" s="22"/>
      <c r="CXK23" s="22"/>
      <c r="CXL23" s="22"/>
      <c r="CXM23" s="22"/>
      <c r="CXN23" s="22"/>
      <c r="CXO23" s="22"/>
      <c r="CXP23" s="22"/>
      <c r="CXQ23" s="22"/>
      <c r="CXR23" s="22"/>
      <c r="CXS23" s="22"/>
      <c r="CXT23" s="22"/>
      <c r="CXU23" s="22"/>
      <c r="CXV23" s="22"/>
      <c r="CXW23" s="22"/>
      <c r="CXX23" s="22"/>
      <c r="CXY23" s="22"/>
      <c r="CXZ23" s="22"/>
      <c r="CYA23" s="22"/>
      <c r="CYB23" s="22"/>
      <c r="CYC23" s="22"/>
      <c r="CYD23" s="22"/>
      <c r="CYE23" s="22"/>
      <c r="CYF23" s="22"/>
      <c r="CYG23" s="22"/>
      <c r="CYH23" s="22"/>
      <c r="CYI23" s="22"/>
      <c r="CYJ23" s="22"/>
      <c r="CYK23" s="22"/>
      <c r="CYL23" s="22"/>
      <c r="CYM23" s="22"/>
      <c r="CYN23" s="22"/>
      <c r="CYO23" s="22"/>
      <c r="CYP23" s="22"/>
      <c r="CYQ23" s="22"/>
      <c r="CYR23" s="22"/>
      <c r="CYS23" s="22"/>
      <c r="CYT23" s="22"/>
      <c r="CYU23" s="22"/>
      <c r="CYV23" s="22"/>
      <c r="CYW23" s="22"/>
      <c r="CYX23" s="22"/>
      <c r="CYY23" s="22"/>
      <c r="CYZ23" s="22"/>
      <c r="CZA23" s="22"/>
      <c r="CZB23" s="22"/>
      <c r="CZC23" s="22"/>
      <c r="CZD23" s="22"/>
      <c r="CZE23" s="22"/>
      <c r="CZF23" s="22"/>
      <c r="CZG23" s="22"/>
      <c r="CZH23" s="22"/>
      <c r="CZI23" s="22"/>
      <c r="CZJ23" s="22"/>
      <c r="CZK23" s="22"/>
      <c r="CZL23" s="22"/>
      <c r="CZM23" s="22"/>
      <c r="CZN23" s="22"/>
      <c r="CZO23" s="22"/>
      <c r="CZP23" s="22"/>
      <c r="CZQ23" s="22"/>
      <c r="CZR23" s="22"/>
      <c r="CZS23" s="22"/>
      <c r="CZT23" s="22"/>
      <c r="CZU23" s="22"/>
      <c r="CZV23" s="22"/>
      <c r="CZW23" s="22"/>
      <c r="CZX23" s="22"/>
      <c r="CZY23" s="22"/>
      <c r="CZZ23" s="22"/>
      <c r="DAA23" s="22"/>
      <c r="DAB23" s="22"/>
      <c r="DAC23" s="22"/>
      <c r="DAD23" s="22"/>
      <c r="DAE23" s="22"/>
      <c r="DAF23" s="22"/>
      <c r="DAG23" s="22"/>
      <c r="DAH23" s="22"/>
      <c r="DAI23" s="22"/>
      <c r="DAJ23" s="22"/>
      <c r="DAK23" s="22"/>
      <c r="DAL23" s="22"/>
      <c r="DAM23" s="22"/>
      <c r="DAN23" s="22"/>
      <c r="DAO23" s="22"/>
      <c r="DAP23" s="22"/>
      <c r="DAQ23" s="22"/>
      <c r="DAR23" s="22"/>
      <c r="DAS23" s="22"/>
      <c r="DAT23" s="22"/>
      <c r="DAU23" s="22"/>
      <c r="DAV23" s="22"/>
      <c r="DAW23" s="22"/>
      <c r="DAX23" s="22"/>
      <c r="DAY23" s="22"/>
      <c r="DAZ23" s="22"/>
      <c r="DBA23" s="22"/>
      <c r="DBB23" s="22"/>
      <c r="DBC23" s="22"/>
      <c r="DBD23" s="22"/>
      <c r="DBE23" s="22"/>
      <c r="DBF23" s="22"/>
      <c r="DBG23" s="22"/>
      <c r="DBH23" s="22"/>
      <c r="DBI23" s="22"/>
      <c r="DBJ23" s="22"/>
      <c r="DBK23" s="22"/>
      <c r="DBL23" s="22"/>
      <c r="DBM23" s="22"/>
      <c r="DBN23" s="22"/>
      <c r="DBO23" s="22"/>
      <c r="DBP23" s="22"/>
      <c r="DBQ23" s="22"/>
      <c r="DBR23" s="22"/>
      <c r="DBS23" s="22"/>
      <c r="DBT23" s="22"/>
      <c r="DBU23" s="22"/>
      <c r="DBV23" s="22"/>
      <c r="DBW23" s="22"/>
      <c r="DBX23" s="22"/>
      <c r="DBY23" s="22"/>
      <c r="DBZ23" s="22"/>
      <c r="DCA23" s="22"/>
      <c r="DCB23" s="22"/>
      <c r="DCC23" s="22"/>
      <c r="DCD23" s="22"/>
      <c r="DCE23" s="22"/>
      <c r="DCF23" s="22"/>
      <c r="DCG23" s="22"/>
      <c r="DCH23" s="22"/>
      <c r="DCI23" s="22"/>
      <c r="DCJ23" s="22"/>
      <c r="DCK23" s="22"/>
      <c r="DCL23" s="22"/>
      <c r="DCM23" s="22"/>
      <c r="DCN23" s="22"/>
      <c r="DCO23" s="22"/>
      <c r="DCP23" s="22"/>
      <c r="DCQ23" s="22"/>
      <c r="DCR23" s="22"/>
      <c r="DCS23" s="22"/>
      <c r="DCT23" s="22"/>
      <c r="DCU23" s="22"/>
      <c r="DCV23" s="22"/>
      <c r="DCW23" s="22"/>
      <c r="DCX23" s="22"/>
      <c r="DCY23" s="22"/>
      <c r="DCZ23" s="22"/>
      <c r="DDA23" s="22"/>
      <c r="DDB23" s="22"/>
      <c r="DDC23" s="22"/>
      <c r="DDD23" s="22"/>
      <c r="DDE23" s="22"/>
      <c r="DDF23" s="22"/>
      <c r="DDG23" s="22"/>
      <c r="DDH23" s="22"/>
      <c r="DDI23" s="22"/>
      <c r="DDJ23" s="22"/>
      <c r="DDK23" s="22"/>
      <c r="DDL23" s="22"/>
      <c r="DDM23" s="22"/>
      <c r="DDN23" s="22"/>
      <c r="DDO23" s="22"/>
      <c r="DDP23" s="22"/>
      <c r="DDQ23" s="22"/>
      <c r="DDR23" s="22"/>
      <c r="DDS23" s="22"/>
      <c r="DDT23" s="22"/>
      <c r="DDU23" s="22"/>
      <c r="DDV23" s="22"/>
      <c r="DDW23" s="22"/>
      <c r="DDX23" s="22"/>
      <c r="DDY23" s="22"/>
      <c r="DDZ23" s="22"/>
      <c r="DEA23" s="22"/>
      <c r="DEB23" s="22"/>
      <c r="DEC23" s="22"/>
      <c r="DED23" s="22"/>
      <c r="DEE23" s="22"/>
      <c r="DEF23" s="22"/>
      <c r="DEG23" s="22"/>
      <c r="DEH23" s="22"/>
      <c r="DEI23" s="22"/>
      <c r="DEJ23" s="22"/>
      <c r="DEK23" s="22"/>
      <c r="DEL23" s="22"/>
      <c r="DEM23" s="22"/>
      <c r="DEN23" s="22"/>
      <c r="DEO23" s="22"/>
      <c r="DEP23" s="22"/>
      <c r="DEQ23" s="22"/>
      <c r="DER23" s="22"/>
      <c r="DES23" s="22"/>
      <c r="DET23" s="22"/>
      <c r="DEU23" s="22"/>
      <c r="DEV23" s="22"/>
      <c r="DEW23" s="22"/>
      <c r="DEX23" s="22"/>
      <c r="DEY23" s="22"/>
      <c r="DEZ23" s="22"/>
      <c r="DFA23" s="22"/>
      <c r="DFB23" s="22"/>
      <c r="DFC23" s="22"/>
      <c r="DFD23" s="22"/>
      <c r="DFE23" s="22"/>
      <c r="DFF23" s="22"/>
      <c r="DFG23" s="22"/>
      <c r="DFH23" s="22"/>
      <c r="DFI23" s="22"/>
      <c r="DFJ23" s="22"/>
      <c r="DFK23" s="22"/>
      <c r="DFL23" s="22"/>
      <c r="DFM23" s="22"/>
      <c r="DFN23" s="22"/>
      <c r="DFO23" s="22"/>
      <c r="DFP23" s="22"/>
      <c r="DFQ23" s="22"/>
      <c r="DFR23" s="22"/>
      <c r="DFS23" s="22"/>
      <c r="DFT23" s="22"/>
      <c r="DFU23" s="22"/>
      <c r="DFV23" s="22"/>
      <c r="DFW23" s="22"/>
      <c r="DFX23" s="22"/>
      <c r="DFY23" s="22"/>
      <c r="DFZ23" s="22"/>
      <c r="DGA23" s="22"/>
      <c r="DGB23" s="22"/>
      <c r="DGC23" s="22"/>
      <c r="DGD23" s="22"/>
      <c r="DGE23" s="22"/>
      <c r="DGF23" s="22"/>
      <c r="DGG23" s="22"/>
      <c r="DGH23" s="22"/>
      <c r="DGI23" s="22"/>
      <c r="DGJ23" s="22"/>
      <c r="DGK23" s="22"/>
      <c r="DGL23" s="22"/>
      <c r="DGM23" s="22"/>
      <c r="DGN23" s="22"/>
      <c r="DGO23" s="22"/>
      <c r="DGP23" s="22"/>
      <c r="DGQ23" s="22"/>
      <c r="DGR23" s="22"/>
      <c r="DGS23" s="22"/>
      <c r="DGT23" s="22"/>
      <c r="DGU23" s="22"/>
      <c r="DGV23" s="22"/>
      <c r="DGW23" s="22"/>
      <c r="DGX23" s="22"/>
      <c r="DGY23" s="22"/>
      <c r="DGZ23" s="22"/>
      <c r="DHA23" s="22"/>
      <c r="DHB23" s="22"/>
      <c r="DHC23" s="22"/>
      <c r="DHD23" s="22"/>
      <c r="DHE23" s="22"/>
      <c r="DHF23" s="22"/>
      <c r="DHG23" s="22"/>
      <c r="DHH23" s="22"/>
      <c r="DHI23" s="22"/>
      <c r="DHJ23" s="22"/>
      <c r="DHK23" s="22"/>
      <c r="DHL23" s="22"/>
      <c r="DHM23" s="22"/>
      <c r="DHN23" s="22"/>
      <c r="DHO23" s="22"/>
      <c r="DHP23" s="22"/>
      <c r="DHQ23" s="22"/>
      <c r="DHR23" s="22"/>
      <c r="DHS23" s="22"/>
      <c r="DHT23" s="22"/>
      <c r="DHU23" s="22"/>
      <c r="DHV23" s="22"/>
      <c r="DHW23" s="22"/>
      <c r="DHX23" s="22"/>
      <c r="DHY23" s="22"/>
      <c r="DHZ23" s="22"/>
      <c r="DIA23" s="22"/>
      <c r="DIB23" s="22"/>
      <c r="DIC23" s="22"/>
      <c r="DID23" s="22"/>
      <c r="DIE23" s="22"/>
      <c r="DIF23" s="22"/>
      <c r="DIG23" s="22"/>
      <c r="DIH23" s="22"/>
      <c r="DII23" s="22"/>
      <c r="DIJ23" s="22"/>
      <c r="DIK23" s="22"/>
      <c r="DIL23" s="22"/>
      <c r="DIM23" s="22"/>
      <c r="DIN23" s="22"/>
      <c r="DIO23" s="22"/>
      <c r="DIP23" s="22"/>
      <c r="DIQ23" s="22"/>
      <c r="DIR23" s="22"/>
      <c r="DIS23" s="22"/>
      <c r="DIT23" s="22"/>
      <c r="DIU23" s="22"/>
      <c r="DIV23" s="22"/>
      <c r="DIW23" s="22"/>
      <c r="DIX23" s="22"/>
      <c r="DIY23" s="22"/>
      <c r="DIZ23" s="22"/>
      <c r="DJA23" s="22"/>
      <c r="DJB23" s="22"/>
      <c r="DJC23" s="22"/>
      <c r="DJD23" s="22"/>
      <c r="DJE23" s="22"/>
      <c r="DJF23" s="22"/>
      <c r="DJG23" s="22"/>
      <c r="DJH23" s="22"/>
      <c r="DJI23" s="22"/>
      <c r="DJJ23" s="22"/>
      <c r="DJK23" s="22"/>
      <c r="DJL23" s="22"/>
      <c r="DJM23" s="22"/>
      <c r="DJN23" s="22"/>
      <c r="DJO23" s="22"/>
      <c r="DJP23" s="22"/>
      <c r="DJQ23" s="22"/>
      <c r="DJR23" s="22"/>
      <c r="DJS23" s="22"/>
      <c r="DJT23" s="22"/>
      <c r="DJU23" s="22"/>
      <c r="DJV23" s="22"/>
      <c r="DJW23" s="22"/>
      <c r="DJX23" s="22"/>
      <c r="DJY23" s="22"/>
      <c r="DJZ23" s="22"/>
      <c r="DKA23" s="22"/>
      <c r="DKB23" s="22"/>
      <c r="DKC23" s="22"/>
      <c r="DKD23" s="22"/>
      <c r="DKE23" s="22"/>
      <c r="DKF23" s="22"/>
      <c r="DKG23" s="22"/>
      <c r="DKH23" s="22"/>
      <c r="DKI23" s="22"/>
      <c r="DKJ23" s="22"/>
      <c r="DKK23" s="22"/>
      <c r="DKL23" s="22"/>
      <c r="DKM23" s="22"/>
      <c r="DKN23" s="22"/>
      <c r="DKO23" s="22"/>
      <c r="DKP23" s="22"/>
      <c r="DKQ23" s="22"/>
      <c r="DKR23" s="22"/>
      <c r="DKS23" s="22"/>
      <c r="DKT23" s="22"/>
      <c r="DKU23" s="22"/>
      <c r="DKV23" s="22"/>
      <c r="DKW23" s="22"/>
      <c r="DKX23" s="22"/>
      <c r="DKY23" s="22"/>
      <c r="DKZ23" s="22"/>
      <c r="DLA23" s="22"/>
      <c r="DLB23" s="22"/>
      <c r="DLC23" s="22"/>
      <c r="DLD23" s="22"/>
      <c r="DLE23" s="22"/>
      <c r="DLF23" s="22"/>
      <c r="DLG23" s="22"/>
      <c r="DLH23" s="22"/>
      <c r="DLI23" s="22"/>
      <c r="DLJ23" s="22"/>
      <c r="DLK23" s="22"/>
      <c r="DLL23" s="22"/>
      <c r="DLM23" s="22"/>
      <c r="DLN23" s="22"/>
      <c r="DLO23" s="22"/>
      <c r="DLP23" s="22"/>
      <c r="DLQ23" s="22"/>
      <c r="DLR23" s="22"/>
      <c r="DLS23" s="22"/>
      <c r="DLT23" s="22"/>
      <c r="DLU23" s="22"/>
      <c r="DLV23" s="22"/>
      <c r="DLW23" s="22"/>
      <c r="DLX23" s="22"/>
      <c r="DLY23" s="22"/>
      <c r="DLZ23" s="22"/>
      <c r="DMA23" s="22"/>
      <c r="DMB23" s="22"/>
      <c r="DMC23" s="22"/>
      <c r="DMD23" s="22"/>
      <c r="DME23" s="22"/>
      <c r="DMF23" s="22"/>
      <c r="DMG23" s="22"/>
      <c r="DMH23" s="22"/>
      <c r="DMI23" s="22"/>
      <c r="DMJ23" s="22"/>
      <c r="DMK23" s="22"/>
      <c r="DML23" s="22"/>
      <c r="DMM23" s="22"/>
      <c r="DMN23" s="22"/>
      <c r="DMO23" s="22"/>
      <c r="DMP23" s="22"/>
      <c r="DMQ23" s="22"/>
      <c r="DMR23" s="22"/>
      <c r="DMS23" s="22"/>
      <c r="DMT23" s="22"/>
      <c r="DMU23" s="22"/>
      <c r="DMV23" s="22"/>
      <c r="DMW23" s="22"/>
      <c r="DMX23" s="22"/>
      <c r="DMY23" s="22"/>
      <c r="DMZ23" s="22"/>
      <c r="DNA23" s="22"/>
      <c r="DNB23" s="22"/>
      <c r="DNC23" s="22"/>
      <c r="DND23" s="22"/>
      <c r="DNE23" s="22"/>
      <c r="DNF23" s="22"/>
      <c r="DNG23" s="22"/>
      <c r="DNH23" s="22"/>
      <c r="DNI23" s="22"/>
      <c r="DNJ23" s="22"/>
      <c r="DNK23" s="22"/>
      <c r="DNL23" s="22"/>
      <c r="DNM23" s="22"/>
      <c r="DNN23" s="22"/>
      <c r="DNO23" s="22"/>
      <c r="DNP23" s="22"/>
      <c r="DNQ23" s="22"/>
      <c r="DNR23" s="22"/>
      <c r="DNS23" s="22"/>
      <c r="DNT23" s="22"/>
      <c r="DNU23" s="22"/>
      <c r="DNV23" s="22"/>
      <c r="DNW23" s="22"/>
      <c r="DNX23" s="22"/>
      <c r="DNY23" s="22"/>
      <c r="DNZ23" s="22"/>
      <c r="DOA23" s="22"/>
      <c r="DOB23" s="22"/>
      <c r="DOC23" s="22"/>
      <c r="DOD23" s="22"/>
      <c r="DOE23" s="22"/>
      <c r="DOF23" s="22"/>
      <c r="DOG23" s="22"/>
      <c r="DOH23" s="22"/>
      <c r="DOI23" s="22"/>
      <c r="DOJ23" s="22"/>
      <c r="DOK23" s="22"/>
      <c r="DOL23" s="22"/>
      <c r="DOM23" s="22"/>
      <c r="DON23" s="22"/>
      <c r="DOO23" s="22"/>
      <c r="DOP23" s="22"/>
      <c r="DOQ23" s="22"/>
      <c r="DOR23" s="22"/>
      <c r="DOS23" s="22"/>
      <c r="DOT23" s="22"/>
      <c r="DOU23" s="22"/>
      <c r="DOV23" s="22"/>
      <c r="DOW23" s="22"/>
      <c r="DOX23" s="22"/>
      <c r="DOY23" s="22"/>
      <c r="DOZ23" s="22"/>
      <c r="DPA23" s="22"/>
      <c r="DPB23" s="22"/>
      <c r="DPC23" s="22"/>
      <c r="DPD23" s="22"/>
      <c r="DPE23" s="22"/>
      <c r="DPF23" s="22"/>
      <c r="DPG23" s="22"/>
      <c r="DPH23" s="22"/>
      <c r="DPI23" s="22"/>
      <c r="DPJ23" s="22"/>
      <c r="DPK23" s="22"/>
      <c r="DPL23" s="22"/>
      <c r="DPM23" s="22"/>
      <c r="DPN23" s="22"/>
      <c r="DPO23" s="22"/>
      <c r="DPP23" s="22"/>
      <c r="DPQ23" s="22"/>
      <c r="DPR23" s="22"/>
      <c r="DPS23" s="22"/>
      <c r="DPT23" s="22"/>
      <c r="DPU23" s="22"/>
      <c r="DPV23" s="22"/>
      <c r="DPW23" s="22"/>
      <c r="DPX23" s="22"/>
      <c r="DPY23" s="22"/>
      <c r="DPZ23" s="22"/>
      <c r="DQA23" s="22"/>
      <c r="DQB23" s="22"/>
      <c r="DQC23" s="22"/>
      <c r="DQD23" s="22"/>
      <c r="DQE23" s="22"/>
      <c r="DQF23" s="22"/>
      <c r="DQG23" s="22"/>
      <c r="DQH23" s="22"/>
      <c r="DQI23" s="22"/>
      <c r="DQJ23" s="22"/>
      <c r="DQK23" s="22"/>
      <c r="DQL23" s="22"/>
      <c r="DQM23" s="22"/>
      <c r="DQN23" s="22"/>
      <c r="DQO23" s="22"/>
      <c r="DQP23" s="22"/>
      <c r="DQQ23" s="22"/>
      <c r="DQR23" s="22"/>
      <c r="DQS23" s="22"/>
      <c r="DQT23" s="22"/>
      <c r="DQU23" s="22"/>
      <c r="DQV23" s="22"/>
      <c r="DQW23" s="22"/>
      <c r="DQX23" s="22"/>
      <c r="DQY23" s="22"/>
      <c r="DQZ23" s="22"/>
      <c r="DRA23" s="22"/>
      <c r="DRB23" s="22"/>
      <c r="DRC23" s="22"/>
      <c r="DRD23" s="22"/>
      <c r="DRE23" s="22"/>
      <c r="DRF23" s="22"/>
      <c r="DRG23" s="22"/>
      <c r="DRH23" s="22"/>
      <c r="DRI23" s="22"/>
      <c r="DRJ23" s="22"/>
      <c r="DRK23" s="22"/>
      <c r="DRL23" s="22"/>
      <c r="DRM23" s="22"/>
      <c r="DRN23" s="22"/>
      <c r="DRO23" s="22"/>
      <c r="DRP23" s="22"/>
      <c r="DRQ23" s="22"/>
      <c r="DRR23" s="22"/>
      <c r="DRS23" s="22"/>
      <c r="DRT23" s="22"/>
      <c r="DRU23" s="22"/>
      <c r="DRV23" s="22"/>
      <c r="DRW23" s="22"/>
      <c r="DRX23" s="22"/>
      <c r="DRY23" s="22"/>
      <c r="DRZ23" s="22"/>
      <c r="DSA23" s="22"/>
      <c r="DSB23" s="22"/>
      <c r="DSC23" s="22"/>
      <c r="DSD23" s="22"/>
      <c r="DSE23" s="22"/>
      <c r="DSF23" s="22"/>
      <c r="DSG23" s="22"/>
      <c r="DSH23" s="22"/>
      <c r="DSI23" s="22"/>
      <c r="DSJ23" s="22"/>
      <c r="DSK23" s="22"/>
      <c r="DSL23" s="22"/>
      <c r="DSM23" s="22"/>
      <c r="DSN23" s="22"/>
      <c r="DSO23" s="22"/>
      <c r="DSP23" s="22"/>
      <c r="DSQ23" s="22"/>
      <c r="DSR23" s="22"/>
      <c r="DSS23" s="22"/>
      <c r="DST23" s="22"/>
      <c r="DSU23" s="22"/>
      <c r="DSV23" s="22"/>
      <c r="DSW23" s="22"/>
      <c r="DSX23" s="22"/>
      <c r="DSY23" s="22"/>
      <c r="DSZ23" s="22"/>
      <c r="DTA23" s="22"/>
      <c r="DTB23" s="22"/>
      <c r="DTC23" s="22"/>
      <c r="DTD23" s="22"/>
      <c r="DTE23" s="22"/>
      <c r="DTF23" s="22"/>
      <c r="DTG23" s="22"/>
      <c r="DTH23" s="22"/>
      <c r="DTI23" s="22"/>
      <c r="DTJ23" s="22"/>
      <c r="DTK23" s="22"/>
      <c r="DTL23" s="22"/>
      <c r="DTM23" s="22"/>
      <c r="DTN23" s="22"/>
      <c r="DTO23" s="22"/>
      <c r="DTP23" s="22"/>
      <c r="DTQ23" s="22"/>
      <c r="DTR23" s="22"/>
      <c r="DTS23" s="22"/>
      <c r="DTT23" s="22"/>
      <c r="DTU23" s="22"/>
      <c r="DTV23" s="22"/>
      <c r="DTW23" s="22"/>
      <c r="DTX23" s="22"/>
      <c r="DTY23" s="22"/>
      <c r="DTZ23" s="22"/>
      <c r="DUA23" s="22"/>
      <c r="DUB23" s="22"/>
      <c r="DUC23" s="22"/>
      <c r="DUD23" s="22"/>
      <c r="DUE23" s="22"/>
      <c r="DUF23" s="22"/>
      <c r="DUG23" s="22"/>
      <c r="DUH23" s="22"/>
      <c r="DUI23" s="22"/>
      <c r="DUJ23" s="22"/>
      <c r="DUK23" s="22"/>
      <c r="DUL23" s="22"/>
      <c r="DUM23" s="22"/>
      <c r="DUN23" s="22"/>
      <c r="DUO23" s="22"/>
      <c r="DUP23" s="22"/>
      <c r="DUQ23" s="22"/>
      <c r="DUR23" s="22"/>
      <c r="DUS23" s="22"/>
      <c r="DUT23" s="22"/>
      <c r="DUU23" s="22"/>
      <c r="DUV23" s="22"/>
      <c r="DUW23" s="22"/>
      <c r="DUX23" s="22"/>
      <c r="DUY23" s="22"/>
      <c r="DUZ23" s="22"/>
      <c r="DVA23" s="22"/>
      <c r="DVB23" s="22"/>
      <c r="DVC23" s="22"/>
      <c r="DVD23" s="22"/>
      <c r="DVE23" s="22"/>
      <c r="DVF23" s="22"/>
      <c r="DVG23" s="22"/>
      <c r="DVH23" s="22"/>
      <c r="DVI23" s="22"/>
      <c r="DVJ23" s="22"/>
      <c r="DVK23" s="22"/>
      <c r="DVL23" s="22"/>
      <c r="DVM23" s="22"/>
      <c r="DVN23" s="22"/>
      <c r="DVO23" s="22"/>
      <c r="DVP23" s="22"/>
      <c r="DVQ23" s="22"/>
      <c r="DVR23" s="22"/>
      <c r="DVS23" s="22"/>
      <c r="DVT23" s="22"/>
      <c r="DVU23" s="22"/>
      <c r="DVV23" s="22"/>
      <c r="DVW23" s="22"/>
      <c r="DVX23" s="22"/>
      <c r="DVY23" s="22"/>
      <c r="DVZ23" s="22"/>
      <c r="DWA23" s="22"/>
      <c r="DWB23" s="22"/>
      <c r="DWC23" s="22"/>
      <c r="DWD23" s="22"/>
      <c r="DWE23" s="22"/>
      <c r="DWF23" s="22"/>
      <c r="DWG23" s="22"/>
      <c r="DWH23" s="22"/>
      <c r="DWI23" s="22"/>
      <c r="DWJ23" s="22"/>
      <c r="DWK23" s="22"/>
      <c r="DWL23" s="22"/>
      <c r="DWM23" s="22"/>
      <c r="DWN23" s="22"/>
      <c r="DWO23" s="22"/>
      <c r="DWP23" s="22"/>
      <c r="DWQ23" s="22"/>
      <c r="DWR23" s="22"/>
      <c r="DWS23" s="22"/>
      <c r="DWT23" s="22"/>
      <c r="DWU23" s="22"/>
      <c r="DWV23" s="22"/>
      <c r="DWW23" s="22"/>
      <c r="DWX23" s="22"/>
      <c r="DWY23" s="22"/>
      <c r="DWZ23" s="22"/>
      <c r="DXA23" s="22"/>
      <c r="DXB23" s="22"/>
      <c r="DXC23" s="22"/>
      <c r="DXD23" s="22"/>
      <c r="DXE23" s="22"/>
      <c r="DXF23" s="22"/>
      <c r="DXG23" s="22"/>
      <c r="DXH23" s="22"/>
      <c r="DXI23" s="22"/>
      <c r="DXJ23" s="22"/>
      <c r="DXK23" s="22"/>
      <c r="DXL23" s="22"/>
      <c r="DXM23" s="22"/>
      <c r="DXN23" s="22"/>
      <c r="DXO23" s="22"/>
      <c r="DXP23" s="22"/>
      <c r="DXQ23" s="22"/>
      <c r="DXR23" s="22"/>
      <c r="DXS23" s="22"/>
      <c r="DXT23" s="22"/>
      <c r="DXU23" s="22"/>
      <c r="DXV23" s="22"/>
      <c r="DXW23" s="22"/>
      <c r="DXX23" s="22"/>
      <c r="DXY23" s="22"/>
      <c r="DXZ23" s="22"/>
      <c r="DYA23" s="22"/>
      <c r="DYB23" s="22"/>
      <c r="DYC23" s="22"/>
      <c r="DYD23" s="22"/>
      <c r="DYE23" s="22"/>
      <c r="DYF23" s="22"/>
      <c r="DYG23" s="22"/>
      <c r="DYH23" s="22"/>
      <c r="DYI23" s="22"/>
      <c r="DYJ23" s="22"/>
      <c r="DYK23" s="22"/>
      <c r="DYL23" s="22"/>
      <c r="DYM23" s="22"/>
      <c r="DYN23" s="22"/>
      <c r="DYO23" s="22"/>
      <c r="DYP23" s="22"/>
      <c r="DYQ23" s="22"/>
      <c r="DYR23" s="22"/>
      <c r="DYS23" s="22"/>
      <c r="DYT23" s="22"/>
      <c r="DYU23" s="22"/>
      <c r="DYV23" s="22"/>
      <c r="DYW23" s="22"/>
      <c r="DYX23" s="22"/>
      <c r="DYY23" s="22"/>
      <c r="DYZ23" s="22"/>
      <c r="DZA23" s="22"/>
      <c r="DZB23" s="22"/>
      <c r="DZC23" s="22"/>
    </row>
    <row r="24" spans="2:3383" s="191" customFormat="1" ht="18" customHeight="1">
      <c r="B24" s="201" t="s">
        <v>23</v>
      </c>
      <c r="C24" s="23">
        <v>1792.6</v>
      </c>
      <c r="D24" s="23">
        <v>1470.6</v>
      </c>
      <c r="E24" s="23">
        <v>1504</v>
      </c>
      <c r="F24" s="23">
        <v>1449.4</v>
      </c>
      <c r="G24" s="23">
        <v>1903.7</v>
      </c>
      <c r="H24" s="24">
        <f t="shared" si="7"/>
        <v>8120.3</v>
      </c>
      <c r="I24" s="24">
        <v>1880.2</v>
      </c>
      <c r="J24" s="24">
        <v>1253.9000000000001</v>
      </c>
      <c r="K24" s="24">
        <v>2099.9</v>
      </c>
      <c r="L24" s="24">
        <v>1639.8</v>
      </c>
      <c r="M24" s="24">
        <v>2098.3000000000002</v>
      </c>
      <c r="N24" s="25">
        <f t="shared" si="8"/>
        <v>8972.1</v>
      </c>
      <c r="O24" s="24">
        <f t="shared" si="1"/>
        <v>851.80000000000018</v>
      </c>
      <c r="P24" s="24">
        <f t="shared" si="2"/>
        <v>10.489760230533356</v>
      </c>
      <c r="Q24" s="199"/>
      <c r="R24" s="199"/>
    </row>
    <row r="25" spans="2:3383" s="21" customFormat="1" ht="18" customHeight="1">
      <c r="B25" s="15" t="s">
        <v>24</v>
      </c>
      <c r="C25" s="20">
        <v>126.9</v>
      </c>
      <c r="D25" s="20">
        <v>54.4</v>
      </c>
      <c r="E25" s="20">
        <v>214.6</v>
      </c>
      <c r="F25" s="20">
        <v>77.900000000000006</v>
      </c>
      <c r="G25" s="20">
        <v>125.2</v>
      </c>
      <c r="H25" s="21">
        <f t="shared" si="7"/>
        <v>599</v>
      </c>
      <c r="I25" s="21">
        <v>23.1</v>
      </c>
      <c r="J25" s="21">
        <v>80</v>
      </c>
      <c r="K25" s="21">
        <v>820.2</v>
      </c>
      <c r="L25" s="21">
        <v>113.2</v>
      </c>
      <c r="M25" s="21">
        <v>161.80000000000001</v>
      </c>
      <c r="N25" s="21">
        <f t="shared" si="8"/>
        <v>1198.3</v>
      </c>
      <c r="O25" s="21">
        <f t="shared" si="1"/>
        <v>599.29999999999995</v>
      </c>
      <c r="P25" s="21">
        <f t="shared" si="2"/>
        <v>100.05008347245408</v>
      </c>
      <c r="Q25" s="199"/>
      <c r="R25" s="199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  <c r="IX25" s="22"/>
      <c r="IY25" s="22"/>
      <c r="IZ25" s="22"/>
      <c r="JA25" s="22"/>
      <c r="JB25" s="22"/>
      <c r="JC25" s="22"/>
      <c r="JD25" s="22"/>
      <c r="JE25" s="22"/>
      <c r="JF25" s="22"/>
      <c r="JG25" s="22"/>
      <c r="JH25" s="22"/>
      <c r="JI25" s="22"/>
      <c r="JJ25" s="22"/>
      <c r="JK25" s="22"/>
      <c r="JL25" s="22"/>
      <c r="JM25" s="22"/>
      <c r="JN25" s="22"/>
      <c r="JO25" s="22"/>
      <c r="JP25" s="22"/>
      <c r="JQ25" s="22"/>
      <c r="JR25" s="22"/>
      <c r="JS25" s="22"/>
      <c r="JT25" s="22"/>
      <c r="JU25" s="22"/>
      <c r="JV25" s="22"/>
      <c r="JW25" s="22"/>
      <c r="JX25" s="22"/>
      <c r="JY25" s="22"/>
      <c r="JZ25" s="22"/>
      <c r="KA25" s="22"/>
      <c r="KB25" s="22"/>
      <c r="KC25" s="22"/>
      <c r="KD25" s="22"/>
      <c r="KE25" s="22"/>
      <c r="KF25" s="22"/>
      <c r="KG25" s="22"/>
      <c r="KH25" s="22"/>
      <c r="KI25" s="22"/>
      <c r="KJ25" s="22"/>
      <c r="KK25" s="22"/>
      <c r="KL25" s="22"/>
      <c r="KM25" s="22"/>
      <c r="KN25" s="22"/>
      <c r="KO25" s="22"/>
      <c r="KP25" s="22"/>
      <c r="KQ25" s="22"/>
      <c r="KR25" s="22"/>
      <c r="KS25" s="22"/>
      <c r="KT25" s="22"/>
      <c r="KU25" s="22"/>
      <c r="KV25" s="22"/>
      <c r="KW25" s="22"/>
      <c r="KX25" s="22"/>
      <c r="KY25" s="22"/>
      <c r="KZ25" s="22"/>
      <c r="LA25" s="22"/>
      <c r="LB25" s="22"/>
      <c r="LC25" s="22"/>
      <c r="LD25" s="22"/>
      <c r="LE25" s="22"/>
      <c r="LF25" s="22"/>
      <c r="LG25" s="22"/>
      <c r="LH25" s="22"/>
      <c r="LI25" s="22"/>
      <c r="LJ25" s="22"/>
      <c r="LK25" s="22"/>
      <c r="LL25" s="22"/>
      <c r="LM25" s="22"/>
      <c r="LN25" s="22"/>
      <c r="LO25" s="22"/>
      <c r="LP25" s="22"/>
      <c r="LQ25" s="22"/>
      <c r="LR25" s="22"/>
      <c r="LS25" s="22"/>
      <c r="LT25" s="22"/>
      <c r="LU25" s="22"/>
      <c r="LV25" s="22"/>
      <c r="LW25" s="22"/>
      <c r="LX25" s="22"/>
      <c r="LY25" s="22"/>
      <c r="LZ25" s="22"/>
      <c r="MA25" s="22"/>
      <c r="MB25" s="22"/>
      <c r="MC25" s="22"/>
      <c r="MD25" s="22"/>
      <c r="ME25" s="22"/>
      <c r="MF25" s="22"/>
      <c r="MG25" s="22"/>
      <c r="MH25" s="22"/>
      <c r="MI25" s="22"/>
      <c r="MJ25" s="22"/>
      <c r="MK25" s="22"/>
      <c r="ML25" s="22"/>
      <c r="MM25" s="22"/>
      <c r="MN25" s="22"/>
      <c r="MO25" s="22"/>
      <c r="MP25" s="22"/>
      <c r="MQ25" s="22"/>
      <c r="MR25" s="22"/>
      <c r="MS25" s="22"/>
      <c r="MT25" s="22"/>
      <c r="MU25" s="22"/>
      <c r="MV25" s="22"/>
      <c r="MW25" s="22"/>
      <c r="MX25" s="22"/>
      <c r="MY25" s="22"/>
      <c r="MZ25" s="22"/>
      <c r="NA25" s="22"/>
      <c r="NB25" s="22"/>
      <c r="NC25" s="22"/>
      <c r="ND25" s="22"/>
      <c r="NE25" s="22"/>
      <c r="NF25" s="22"/>
      <c r="NG25" s="22"/>
      <c r="NH25" s="22"/>
      <c r="NI25" s="22"/>
      <c r="NJ25" s="22"/>
      <c r="NK25" s="22"/>
      <c r="NL25" s="22"/>
      <c r="NM25" s="22"/>
      <c r="NN25" s="22"/>
      <c r="NO25" s="22"/>
      <c r="NP25" s="22"/>
      <c r="NQ25" s="22"/>
      <c r="NR25" s="22"/>
      <c r="NS25" s="22"/>
      <c r="NT25" s="22"/>
      <c r="NU25" s="22"/>
      <c r="NV25" s="22"/>
      <c r="NW25" s="22"/>
      <c r="NX25" s="22"/>
      <c r="NY25" s="22"/>
      <c r="NZ25" s="22"/>
      <c r="OA25" s="22"/>
      <c r="OB25" s="22"/>
      <c r="OC25" s="22"/>
      <c r="OD25" s="22"/>
      <c r="OE25" s="22"/>
      <c r="OF25" s="22"/>
      <c r="OG25" s="22"/>
      <c r="OH25" s="22"/>
      <c r="OI25" s="22"/>
      <c r="OJ25" s="22"/>
      <c r="OK25" s="22"/>
      <c r="OL25" s="22"/>
      <c r="OM25" s="22"/>
      <c r="ON25" s="22"/>
      <c r="OO25" s="22"/>
      <c r="OP25" s="22"/>
      <c r="OQ25" s="22"/>
      <c r="OR25" s="22"/>
      <c r="OS25" s="22"/>
      <c r="OT25" s="22"/>
      <c r="OU25" s="22"/>
      <c r="OV25" s="22"/>
      <c r="OW25" s="22"/>
      <c r="OX25" s="22"/>
      <c r="OY25" s="22"/>
      <c r="OZ25" s="22"/>
      <c r="PA25" s="22"/>
      <c r="PB25" s="22"/>
      <c r="PC25" s="22"/>
      <c r="PD25" s="22"/>
      <c r="PE25" s="22"/>
      <c r="PF25" s="22"/>
      <c r="PG25" s="22"/>
      <c r="PH25" s="22"/>
      <c r="PI25" s="22"/>
      <c r="PJ25" s="22"/>
      <c r="PK25" s="22"/>
      <c r="PL25" s="22"/>
      <c r="PM25" s="22"/>
      <c r="PN25" s="22"/>
      <c r="PO25" s="22"/>
      <c r="PP25" s="22"/>
      <c r="PQ25" s="22"/>
      <c r="PR25" s="22"/>
      <c r="PS25" s="22"/>
      <c r="PT25" s="22"/>
      <c r="PU25" s="22"/>
      <c r="PV25" s="22"/>
      <c r="PW25" s="22"/>
      <c r="PX25" s="22"/>
      <c r="PY25" s="22"/>
      <c r="PZ25" s="22"/>
      <c r="QA25" s="22"/>
      <c r="QB25" s="22"/>
      <c r="QC25" s="22"/>
      <c r="QD25" s="22"/>
      <c r="QE25" s="22"/>
      <c r="QF25" s="22"/>
      <c r="QG25" s="22"/>
      <c r="QH25" s="22"/>
      <c r="QI25" s="22"/>
      <c r="QJ25" s="22"/>
      <c r="QK25" s="22"/>
      <c r="QL25" s="22"/>
      <c r="QM25" s="22"/>
      <c r="QN25" s="22"/>
      <c r="QO25" s="22"/>
      <c r="QP25" s="22"/>
      <c r="QQ25" s="22"/>
      <c r="QR25" s="22"/>
      <c r="QS25" s="22"/>
      <c r="QT25" s="22"/>
      <c r="QU25" s="22"/>
      <c r="QV25" s="22"/>
      <c r="QW25" s="22"/>
      <c r="QX25" s="22"/>
      <c r="QY25" s="22"/>
      <c r="QZ25" s="22"/>
      <c r="RA25" s="22"/>
      <c r="RB25" s="22"/>
      <c r="RC25" s="22"/>
      <c r="RD25" s="22"/>
      <c r="RE25" s="22"/>
      <c r="RF25" s="22"/>
      <c r="RG25" s="22"/>
      <c r="RH25" s="22"/>
      <c r="RI25" s="22"/>
      <c r="RJ25" s="22"/>
      <c r="RK25" s="22"/>
      <c r="RL25" s="22"/>
      <c r="RM25" s="22"/>
      <c r="RN25" s="22"/>
      <c r="RO25" s="22"/>
      <c r="RP25" s="22"/>
      <c r="RQ25" s="22"/>
      <c r="RR25" s="22"/>
      <c r="RS25" s="22"/>
      <c r="RT25" s="22"/>
      <c r="RU25" s="22"/>
      <c r="RV25" s="22"/>
      <c r="RW25" s="22"/>
      <c r="RX25" s="22"/>
      <c r="RY25" s="22"/>
      <c r="RZ25" s="22"/>
      <c r="SA25" s="22"/>
      <c r="SB25" s="22"/>
      <c r="SC25" s="22"/>
      <c r="SD25" s="22"/>
      <c r="SE25" s="22"/>
      <c r="SF25" s="22"/>
      <c r="SG25" s="22"/>
      <c r="SH25" s="22"/>
      <c r="SI25" s="22"/>
      <c r="SJ25" s="22"/>
      <c r="SK25" s="22"/>
      <c r="SL25" s="22"/>
      <c r="SM25" s="22"/>
      <c r="SN25" s="22"/>
      <c r="SO25" s="22"/>
      <c r="SP25" s="22"/>
      <c r="SQ25" s="22"/>
      <c r="SR25" s="22"/>
      <c r="SS25" s="22"/>
      <c r="ST25" s="22"/>
      <c r="SU25" s="22"/>
      <c r="SV25" s="22"/>
      <c r="SW25" s="22"/>
      <c r="SX25" s="22"/>
      <c r="SY25" s="22"/>
      <c r="SZ25" s="22"/>
      <c r="TA25" s="22"/>
      <c r="TB25" s="22"/>
      <c r="TC25" s="22"/>
      <c r="TD25" s="22"/>
      <c r="TE25" s="22"/>
      <c r="TF25" s="22"/>
      <c r="TG25" s="22"/>
      <c r="TH25" s="22"/>
      <c r="TI25" s="22"/>
      <c r="TJ25" s="22"/>
      <c r="TK25" s="22"/>
      <c r="TL25" s="22"/>
      <c r="TM25" s="22"/>
      <c r="TN25" s="22"/>
      <c r="TO25" s="22"/>
      <c r="TP25" s="22"/>
      <c r="TQ25" s="22"/>
      <c r="TR25" s="22"/>
      <c r="TS25" s="22"/>
      <c r="TT25" s="22"/>
      <c r="TU25" s="22"/>
      <c r="TV25" s="22"/>
      <c r="TW25" s="22"/>
      <c r="TX25" s="22"/>
      <c r="TY25" s="22"/>
      <c r="TZ25" s="22"/>
      <c r="UA25" s="22"/>
      <c r="UB25" s="22"/>
      <c r="UC25" s="22"/>
      <c r="UD25" s="22"/>
      <c r="UE25" s="22"/>
      <c r="UF25" s="22"/>
      <c r="UG25" s="22"/>
      <c r="UH25" s="22"/>
      <c r="UI25" s="22"/>
      <c r="UJ25" s="22"/>
      <c r="UK25" s="22"/>
      <c r="UL25" s="22"/>
      <c r="UM25" s="22"/>
      <c r="UN25" s="22"/>
      <c r="UO25" s="22"/>
      <c r="UP25" s="22"/>
      <c r="UQ25" s="22"/>
      <c r="UR25" s="22"/>
      <c r="US25" s="22"/>
      <c r="UT25" s="22"/>
      <c r="UU25" s="22"/>
      <c r="UV25" s="22"/>
      <c r="UW25" s="22"/>
      <c r="UX25" s="22"/>
      <c r="UY25" s="22"/>
      <c r="UZ25" s="22"/>
      <c r="VA25" s="22"/>
      <c r="VB25" s="22"/>
      <c r="VC25" s="22"/>
      <c r="VD25" s="22"/>
      <c r="VE25" s="22"/>
      <c r="VF25" s="22"/>
      <c r="VG25" s="22"/>
      <c r="VH25" s="22"/>
      <c r="VI25" s="22"/>
      <c r="VJ25" s="22"/>
      <c r="VK25" s="22"/>
      <c r="VL25" s="22"/>
      <c r="VM25" s="22"/>
      <c r="VN25" s="22"/>
      <c r="VO25" s="22"/>
      <c r="VP25" s="22"/>
      <c r="VQ25" s="22"/>
      <c r="VR25" s="22"/>
      <c r="VS25" s="22"/>
      <c r="VT25" s="22"/>
      <c r="VU25" s="22"/>
      <c r="VV25" s="22"/>
      <c r="VW25" s="22"/>
      <c r="VX25" s="22"/>
      <c r="VY25" s="22"/>
      <c r="VZ25" s="22"/>
      <c r="WA25" s="22"/>
      <c r="WB25" s="22"/>
      <c r="WC25" s="22"/>
      <c r="WD25" s="22"/>
      <c r="WE25" s="22"/>
      <c r="WF25" s="22"/>
      <c r="WG25" s="22"/>
      <c r="WH25" s="22"/>
      <c r="WI25" s="22"/>
      <c r="WJ25" s="22"/>
      <c r="WK25" s="22"/>
      <c r="WL25" s="22"/>
      <c r="WM25" s="22"/>
      <c r="WN25" s="22"/>
      <c r="WO25" s="22"/>
      <c r="WP25" s="22"/>
      <c r="WQ25" s="22"/>
      <c r="WR25" s="22"/>
      <c r="WS25" s="22"/>
      <c r="WT25" s="22"/>
      <c r="WU25" s="22"/>
      <c r="WV25" s="22"/>
      <c r="WW25" s="22"/>
      <c r="WX25" s="22"/>
      <c r="WY25" s="22"/>
      <c r="WZ25" s="22"/>
      <c r="XA25" s="22"/>
      <c r="XB25" s="22"/>
      <c r="XC25" s="22"/>
      <c r="XD25" s="22"/>
      <c r="XE25" s="22"/>
      <c r="XF25" s="22"/>
      <c r="XG25" s="22"/>
      <c r="XH25" s="22"/>
      <c r="XI25" s="22"/>
      <c r="XJ25" s="22"/>
      <c r="XK25" s="22"/>
      <c r="XL25" s="22"/>
      <c r="XM25" s="22"/>
      <c r="XN25" s="22"/>
      <c r="XO25" s="22"/>
      <c r="XP25" s="22"/>
      <c r="XQ25" s="22"/>
      <c r="XR25" s="22"/>
      <c r="XS25" s="22"/>
      <c r="XT25" s="22"/>
      <c r="XU25" s="22"/>
      <c r="XV25" s="22"/>
      <c r="XW25" s="22"/>
      <c r="XX25" s="22"/>
      <c r="XY25" s="22"/>
      <c r="XZ25" s="22"/>
      <c r="YA25" s="22"/>
      <c r="YB25" s="22"/>
      <c r="YC25" s="22"/>
      <c r="YD25" s="22"/>
      <c r="YE25" s="22"/>
      <c r="YF25" s="22"/>
      <c r="YG25" s="22"/>
      <c r="YH25" s="22"/>
      <c r="YI25" s="22"/>
      <c r="YJ25" s="22"/>
      <c r="YK25" s="22"/>
      <c r="YL25" s="22"/>
      <c r="YM25" s="22"/>
      <c r="YN25" s="22"/>
      <c r="YO25" s="22"/>
      <c r="YP25" s="22"/>
      <c r="YQ25" s="22"/>
      <c r="YR25" s="22"/>
      <c r="YS25" s="22"/>
      <c r="YT25" s="22"/>
      <c r="YU25" s="22"/>
      <c r="YV25" s="22"/>
      <c r="YW25" s="22"/>
      <c r="YX25" s="22"/>
      <c r="YY25" s="22"/>
      <c r="YZ25" s="22"/>
      <c r="ZA25" s="22"/>
      <c r="ZB25" s="22"/>
      <c r="ZC25" s="22"/>
      <c r="ZD25" s="22"/>
      <c r="ZE25" s="22"/>
      <c r="ZF25" s="22"/>
      <c r="ZG25" s="22"/>
      <c r="ZH25" s="22"/>
      <c r="ZI25" s="22"/>
      <c r="ZJ25" s="22"/>
      <c r="ZK25" s="22"/>
      <c r="ZL25" s="22"/>
      <c r="ZM25" s="22"/>
      <c r="ZN25" s="22"/>
      <c r="ZO25" s="22"/>
      <c r="ZP25" s="22"/>
      <c r="ZQ25" s="22"/>
      <c r="ZR25" s="22"/>
      <c r="ZS25" s="22"/>
      <c r="ZT25" s="22"/>
      <c r="ZU25" s="22"/>
      <c r="ZV25" s="22"/>
      <c r="ZW25" s="22"/>
      <c r="ZX25" s="22"/>
      <c r="ZY25" s="22"/>
      <c r="ZZ25" s="22"/>
      <c r="AAA25" s="22"/>
      <c r="AAB25" s="22"/>
      <c r="AAC25" s="22"/>
      <c r="AAD25" s="22"/>
      <c r="AAE25" s="22"/>
      <c r="AAF25" s="22"/>
      <c r="AAG25" s="22"/>
      <c r="AAH25" s="22"/>
      <c r="AAI25" s="22"/>
      <c r="AAJ25" s="22"/>
      <c r="AAK25" s="22"/>
      <c r="AAL25" s="22"/>
      <c r="AAM25" s="22"/>
      <c r="AAN25" s="22"/>
      <c r="AAO25" s="22"/>
      <c r="AAP25" s="22"/>
      <c r="AAQ25" s="22"/>
      <c r="AAR25" s="22"/>
      <c r="AAS25" s="22"/>
      <c r="AAT25" s="22"/>
      <c r="AAU25" s="22"/>
      <c r="AAV25" s="22"/>
      <c r="AAW25" s="22"/>
      <c r="AAX25" s="22"/>
      <c r="AAY25" s="22"/>
      <c r="AAZ25" s="22"/>
      <c r="ABA25" s="22"/>
      <c r="ABB25" s="22"/>
      <c r="ABC25" s="22"/>
      <c r="ABD25" s="22"/>
      <c r="ABE25" s="22"/>
      <c r="ABF25" s="22"/>
      <c r="ABG25" s="22"/>
      <c r="ABH25" s="22"/>
      <c r="ABI25" s="22"/>
      <c r="ABJ25" s="22"/>
      <c r="ABK25" s="22"/>
      <c r="ABL25" s="22"/>
      <c r="ABM25" s="22"/>
      <c r="ABN25" s="22"/>
      <c r="ABO25" s="22"/>
      <c r="ABP25" s="22"/>
      <c r="ABQ25" s="22"/>
      <c r="ABR25" s="22"/>
      <c r="ABS25" s="22"/>
      <c r="ABT25" s="22"/>
      <c r="ABU25" s="22"/>
      <c r="ABV25" s="22"/>
      <c r="ABW25" s="22"/>
      <c r="ABX25" s="22"/>
      <c r="ABY25" s="22"/>
      <c r="ABZ25" s="22"/>
      <c r="ACA25" s="22"/>
      <c r="ACB25" s="22"/>
      <c r="ACC25" s="22"/>
      <c r="ACD25" s="22"/>
      <c r="ACE25" s="22"/>
      <c r="ACF25" s="22"/>
      <c r="ACG25" s="22"/>
      <c r="ACH25" s="22"/>
      <c r="ACI25" s="22"/>
      <c r="ACJ25" s="22"/>
      <c r="ACK25" s="22"/>
      <c r="ACL25" s="22"/>
      <c r="ACM25" s="22"/>
      <c r="ACN25" s="22"/>
      <c r="ACO25" s="22"/>
      <c r="ACP25" s="22"/>
      <c r="ACQ25" s="22"/>
      <c r="ACR25" s="22"/>
      <c r="ACS25" s="22"/>
      <c r="ACT25" s="22"/>
      <c r="ACU25" s="22"/>
      <c r="ACV25" s="22"/>
      <c r="ACW25" s="22"/>
      <c r="ACX25" s="22"/>
      <c r="ACY25" s="22"/>
      <c r="ACZ25" s="22"/>
      <c r="ADA25" s="22"/>
      <c r="ADB25" s="22"/>
      <c r="ADC25" s="22"/>
      <c r="ADD25" s="22"/>
      <c r="ADE25" s="22"/>
      <c r="ADF25" s="22"/>
      <c r="ADG25" s="22"/>
      <c r="ADH25" s="22"/>
      <c r="ADI25" s="22"/>
      <c r="ADJ25" s="22"/>
      <c r="ADK25" s="22"/>
      <c r="ADL25" s="22"/>
      <c r="ADM25" s="22"/>
      <c r="ADN25" s="22"/>
      <c r="ADO25" s="22"/>
      <c r="ADP25" s="22"/>
      <c r="ADQ25" s="22"/>
      <c r="ADR25" s="22"/>
      <c r="ADS25" s="22"/>
      <c r="ADT25" s="22"/>
      <c r="ADU25" s="22"/>
      <c r="ADV25" s="22"/>
      <c r="ADW25" s="22"/>
      <c r="ADX25" s="22"/>
      <c r="ADY25" s="22"/>
      <c r="ADZ25" s="22"/>
      <c r="AEA25" s="22"/>
      <c r="AEB25" s="22"/>
      <c r="AEC25" s="22"/>
      <c r="AED25" s="22"/>
      <c r="AEE25" s="22"/>
      <c r="AEF25" s="22"/>
      <c r="AEG25" s="22"/>
      <c r="AEH25" s="22"/>
      <c r="AEI25" s="22"/>
      <c r="AEJ25" s="22"/>
      <c r="AEK25" s="22"/>
      <c r="AEL25" s="22"/>
      <c r="AEM25" s="22"/>
      <c r="AEN25" s="22"/>
      <c r="AEO25" s="22"/>
      <c r="AEP25" s="22"/>
      <c r="AEQ25" s="22"/>
      <c r="AER25" s="22"/>
      <c r="AES25" s="22"/>
      <c r="AET25" s="22"/>
      <c r="AEU25" s="22"/>
      <c r="AEV25" s="22"/>
      <c r="AEW25" s="22"/>
      <c r="AEX25" s="22"/>
      <c r="AEY25" s="22"/>
      <c r="AEZ25" s="22"/>
      <c r="AFA25" s="22"/>
      <c r="AFB25" s="22"/>
      <c r="AFC25" s="22"/>
      <c r="AFD25" s="22"/>
      <c r="AFE25" s="22"/>
      <c r="AFF25" s="22"/>
      <c r="AFG25" s="22"/>
      <c r="AFH25" s="22"/>
      <c r="AFI25" s="22"/>
      <c r="AFJ25" s="22"/>
      <c r="AFK25" s="22"/>
      <c r="AFL25" s="22"/>
      <c r="AFM25" s="22"/>
      <c r="AFN25" s="22"/>
      <c r="AFO25" s="22"/>
      <c r="AFP25" s="22"/>
      <c r="AFQ25" s="22"/>
      <c r="AFR25" s="22"/>
      <c r="AFS25" s="22"/>
      <c r="AFT25" s="22"/>
      <c r="AFU25" s="22"/>
      <c r="AFV25" s="22"/>
      <c r="AFW25" s="22"/>
      <c r="AFX25" s="22"/>
      <c r="AFY25" s="22"/>
      <c r="AFZ25" s="22"/>
      <c r="AGA25" s="22"/>
      <c r="AGB25" s="22"/>
      <c r="AGC25" s="22"/>
      <c r="AGD25" s="22"/>
      <c r="AGE25" s="22"/>
      <c r="AGF25" s="22"/>
      <c r="AGG25" s="22"/>
      <c r="AGH25" s="22"/>
      <c r="AGI25" s="22"/>
      <c r="AGJ25" s="22"/>
      <c r="AGK25" s="22"/>
      <c r="AGL25" s="22"/>
      <c r="AGM25" s="22"/>
      <c r="AGN25" s="22"/>
      <c r="AGO25" s="22"/>
      <c r="AGP25" s="22"/>
      <c r="AGQ25" s="22"/>
      <c r="AGR25" s="22"/>
      <c r="AGS25" s="22"/>
      <c r="AGT25" s="22"/>
      <c r="AGU25" s="22"/>
      <c r="AGV25" s="22"/>
      <c r="AGW25" s="22"/>
      <c r="AGX25" s="22"/>
      <c r="AGY25" s="22"/>
      <c r="AGZ25" s="22"/>
      <c r="AHA25" s="22"/>
      <c r="AHB25" s="22"/>
      <c r="AHC25" s="22"/>
      <c r="AHD25" s="22"/>
      <c r="AHE25" s="22"/>
      <c r="AHF25" s="22"/>
      <c r="AHG25" s="22"/>
      <c r="AHH25" s="22"/>
      <c r="AHI25" s="22"/>
      <c r="AHJ25" s="22"/>
      <c r="AHK25" s="22"/>
      <c r="AHL25" s="22"/>
      <c r="AHM25" s="22"/>
      <c r="AHN25" s="22"/>
      <c r="AHO25" s="22"/>
      <c r="AHP25" s="22"/>
      <c r="AHQ25" s="22"/>
      <c r="AHR25" s="22"/>
      <c r="AHS25" s="22"/>
      <c r="AHT25" s="22"/>
      <c r="AHU25" s="22"/>
      <c r="AHV25" s="22"/>
      <c r="AHW25" s="22"/>
      <c r="AHX25" s="22"/>
      <c r="AHY25" s="22"/>
      <c r="AHZ25" s="22"/>
      <c r="AIA25" s="22"/>
      <c r="AIB25" s="22"/>
      <c r="AIC25" s="22"/>
      <c r="AID25" s="22"/>
      <c r="AIE25" s="22"/>
      <c r="AIF25" s="22"/>
      <c r="AIG25" s="22"/>
      <c r="AIH25" s="22"/>
      <c r="AII25" s="22"/>
      <c r="AIJ25" s="22"/>
      <c r="AIK25" s="22"/>
      <c r="AIL25" s="22"/>
      <c r="AIM25" s="22"/>
      <c r="AIN25" s="22"/>
      <c r="AIO25" s="22"/>
      <c r="AIP25" s="22"/>
      <c r="AIQ25" s="22"/>
      <c r="AIR25" s="22"/>
      <c r="AIS25" s="22"/>
      <c r="AIT25" s="22"/>
      <c r="AIU25" s="22"/>
      <c r="AIV25" s="22"/>
      <c r="AIW25" s="22"/>
      <c r="AIX25" s="22"/>
      <c r="AIY25" s="22"/>
      <c r="AIZ25" s="22"/>
      <c r="AJA25" s="22"/>
      <c r="AJB25" s="22"/>
      <c r="AJC25" s="22"/>
      <c r="AJD25" s="22"/>
      <c r="AJE25" s="22"/>
      <c r="AJF25" s="22"/>
      <c r="AJG25" s="22"/>
      <c r="AJH25" s="22"/>
      <c r="AJI25" s="22"/>
      <c r="AJJ25" s="22"/>
      <c r="AJK25" s="22"/>
      <c r="AJL25" s="22"/>
      <c r="AJM25" s="22"/>
      <c r="AJN25" s="22"/>
      <c r="AJO25" s="22"/>
      <c r="AJP25" s="22"/>
      <c r="AJQ25" s="22"/>
      <c r="AJR25" s="22"/>
      <c r="AJS25" s="22"/>
      <c r="AJT25" s="22"/>
      <c r="AJU25" s="22"/>
      <c r="AJV25" s="22"/>
      <c r="AJW25" s="22"/>
      <c r="AJX25" s="22"/>
      <c r="AJY25" s="22"/>
      <c r="AJZ25" s="22"/>
      <c r="AKA25" s="22"/>
      <c r="AKB25" s="22"/>
      <c r="AKC25" s="22"/>
      <c r="AKD25" s="22"/>
      <c r="AKE25" s="22"/>
      <c r="AKF25" s="22"/>
      <c r="AKG25" s="22"/>
      <c r="AKH25" s="22"/>
      <c r="AKI25" s="22"/>
      <c r="AKJ25" s="22"/>
      <c r="AKK25" s="22"/>
      <c r="AKL25" s="22"/>
      <c r="AKM25" s="22"/>
      <c r="AKN25" s="22"/>
      <c r="AKO25" s="22"/>
      <c r="AKP25" s="22"/>
      <c r="AKQ25" s="22"/>
      <c r="AKR25" s="22"/>
      <c r="AKS25" s="22"/>
      <c r="AKT25" s="22"/>
      <c r="AKU25" s="22"/>
      <c r="AKV25" s="22"/>
      <c r="AKW25" s="22"/>
      <c r="AKX25" s="22"/>
      <c r="AKY25" s="22"/>
      <c r="AKZ25" s="22"/>
      <c r="ALA25" s="22"/>
      <c r="ALB25" s="22"/>
      <c r="ALC25" s="22"/>
      <c r="ALD25" s="22"/>
      <c r="ALE25" s="22"/>
      <c r="ALF25" s="22"/>
      <c r="ALG25" s="22"/>
      <c r="ALH25" s="22"/>
      <c r="ALI25" s="22"/>
      <c r="ALJ25" s="22"/>
      <c r="ALK25" s="22"/>
      <c r="ALL25" s="22"/>
      <c r="ALM25" s="22"/>
      <c r="ALN25" s="22"/>
      <c r="ALO25" s="22"/>
      <c r="ALP25" s="22"/>
      <c r="ALQ25" s="22"/>
      <c r="ALR25" s="22"/>
      <c r="ALS25" s="22"/>
      <c r="ALT25" s="22"/>
      <c r="ALU25" s="22"/>
      <c r="ALV25" s="22"/>
      <c r="ALW25" s="22"/>
      <c r="ALX25" s="22"/>
      <c r="ALY25" s="22"/>
      <c r="ALZ25" s="22"/>
      <c r="AMA25" s="22"/>
      <c r="AMB25" s="22"/>
      <c r="AMC25" s="22"/>
      <c r="AMD25" s="22"/>
      <c r="AME25" s="22"/>
      <c r="AMF25" s="22"/>
      <c r="AMG25" s="22"/>
      <c r="AMH25" s="22"/>
      <c r="AMI25" s="22"/>
      <c r="AMJ25" s="22"/>
      <c r="AMK25" s="22"/>
      <c r="AML25" s="22"/>
      <c r="AMM25" s="22"/>
      <c r="AMN25" s="22"/>
      <c r="AMO25" s="22"/>
      <c r="AMP25" s="22"/>
      <c r="AMQ25" s="22"/>
      <c r="AMR25" s="22"/>
      <c r="AMS25" s="22"/>
      <c r="AMT25" s="22"/>
      <c r="AMU25" s="22"/>
      <c r="AMV25" s="22"/>
      <c r="AMW25" s="22"/>
      <c r="AMX25" s="22"/>
      <c r="AMY25" s="22"/>
      <c r="AMZ25" s="22"/>
      <c r="ANA25" s="22"/>
      <c r="ANB25" s="22"/>
      <c r="ANC25" s="22"/>
      <c r="AND25" s="22"/>
      <c r="ANE25" s="22"/>
      <c r="ANF25" s="22"/>
      <c r="ANG25" s="22"/>
      <c r="ANH25" s="22"/>
      <c r="ANI25" s="22"/>
      <c r="ANJ25" s="22"/>
      <c r="ANK25" s="22"/>
      <c r="ANL25" s="22"/>
      <c r="ANM25" s="22"/>
      <c r="ANN25" s="22"/>
      <c r="ANO25" s="22"/>
      <c r="ANP25" s="22"/>
      <c r="ANQ25" s="22"/>
      <c r="ANR25" s="22"/>
      <c r="ANS25" s="22"/>
      <c r="ANT25" s="22"/>
      <c r="ANU25" s="22"/>
      <c r="ANV25" s="22"/>
      <c r="ANW25" s="22"/>
      <c r="ANX25" s="22"/>
      <c r="ANY25" s="22"/>
      <c r="ANZ25" s="22"/>
      <c r="AOA25" s="22"/>
      <c r="AOB25" s="22"/>
      <c r="AOC25" s="22"/>
      <c r="AOD25" s="22"/>
      <c r="AOE25" s="22"/>
      <c r="AOF25" s="22"/>
      <c r="AOG25" s="22"/>
      <c r="AOH25" s="22"/>
      <c r="AOI25" s="22"/>
      <c r="AOJ25" s="22"/>
      <c r="AOK25" s="22"/>
      <c r="AOL25" s="22"/>
      <c r="AOM25" s="22"/>
      <c r="AON25" s="22"/>
      <c r="AOO25" s="22"/>
      <c r="AOP25" s="22"/>
      <c r="AOQ25" s="22"/>
      <c r="AOR25" s="22"/>
      <c r="AOS25" s="22"/>
      <c r="AOT25" s="22"/>
      <c r="AOU25" s="22"/>
      <c r="AOV25" s="22"/>
      <c r="AOW25" s="22"/>
      <c r="AOX25" s="22"/>
      <c r="AOY25" s="22"/>
      <c r="AOZ25" s="22"/>
      <c r="APA25" s="22"/>
      <c r="APB25" s="22"/>
      <c r="APC25" s="22"/>
      <c r="APD25" s="22"/>
      <c r="APE25" s="22"/>
      <c r="APF25" s="22"/>
      <c r="APG25" s="22"/>
      <c r="APH25" s="22"/>
      <c r="API25" s="22"/>
      <c r="APJ25" s="22"/>
      <c r="APK25" s="22"/>
      <c r="APL25" s="22"/>
      <c r="APM25" s="22"/>
      <c r="APN25" s="22"/>
      <c r="APO25" s="22"/>
      <c r="APP25" s="22"/>
      <c r="APQ25" s="22"/>
      <c r="APR25" s="22"/>
      <c r="APS25" s="22"/>
      <c r="APT25" s="22"/>
      <c r="APU25" s="22"/>
      <c r="APV25" s="22"/>
      <c r="APW25" s="22"/>
      <c r="APX25" s="22"/>
      <c r="APY25" s="22"/>
      <c r="APZ25" s="22"/>
      <c r="AQA25" s="22"/>
      <c r="AQB25" s="22"/>
      <c r="AQC25" s="22"/>
      <c r="AQD25" s="22"/>
      <c r="AQE25" s="22"/>
      <c r="AQF25" s="22"/>
      <c r="AQG25" s="22"/>
      <c r="AQH25" s="22"/>
      <c r="AQI25" s="22"/>
      <c r="AQJ25" s="22"/>
      <c r="AQK25" s="22"/>
      <c r="AQL25" s="22"/>
      <c r="AQM25" s="22"/>
      <c r="AQN25" s="22"/>
      <c r="AQO25" s="22"/>
      <c r="AQP25" s="22"/>
      <c r="AQQ25" s="22"/>
      <c r="AQR25" s="22"/>
      <c r="AQS25" s="22"/>
      <c r="AQT25" s="22"/>
      <c r="AQU25" s="22"/>
      <c r="AQV25" s="22"/>
      <c r="AQW25" s="22"/>
      <c r="AQX25" s="22"/>
      <c r="AQY25" s="22"/>
      <c r="AQZ25" s="22"/>
      <c r="ARA25" s="22"/>
      <c r="ARB25" s="22"/>
      <c r="ARC25" s="22"/>
      <c r="ARD25" s="22"/>
      <c r="ARE25" s="22"/>
      <c r="ARF25" s="22"/>
      <c r="ARG25" s="22"/>
      <c r="ARH25" s="22"/>
      <c r="ARI25" s="22"/>
      <c r="ARJ25" s="22"/>
      <c r="ARK25" s="22"/>
      <c r="ARL25" s="22"/>
      <c r="ARM25" s="22"/>
      <c r="ARN25" s="22"/>
      <c r="ARO25" s="22"/>
      <c r="ARP25" s="22"/>
      <c r="ARQ25" s="22"/>
      <c r="ARR25" s="22"/>
      <c r="ARS25" s="22"/>
      <c r="ART25" s="22"/>
      <c r="ARU25" s="22"/>
      <c r="ARV25" s="22"/>
      <c r="ARW25" s="22"/>
      <c r="ARX25" s="22"/>
      <c r="ARY25" s="22"/>
      <c r="ARZ25" s="22"/>
      <c r="ASA25" s="22"/>
      <c r="ASB25" s="22"/>
      <c r="ASC25" s="22"/>
      <c r="ASD25" s="22"/>
      <c r="ASE25" s="22"/>
      <c r="ASF25" s="22"/>
      <c r="ASG25" s="22"/>
      <c r="ASH25" s="22"/>
      <c r="ASI25" s="22"/>
      <c r="ASJ25" s="22"/>
      <c r="ASK25" s="22"/>
      <c r="ASL25" s="22"/>
      <c r="ASM25" s="22"/>
      <c r="ASN25" s="22"/>
      <c r="ASO25" s="22"/>
      <c r="ASP25" s="22"/>
      <c r="ASQ25" s="22"/>
      <c r="ASR25" s="22"/>
      <c r="ASS25" s="22"/>
      <c r="AST25" s="22"/>
      <c r="ASU25" s="22"/>
      <c r="ASV25" s="22"/>
      <c r="ASW25" s="22"/>
      <c r="ASX25" s="22"/>
      <c r="ASY25" s="22"/>
      <c r="ASZ25" s="22"/>
      <c r="ATA25" s="22"/>
      <c r="ATB25" s="22"/>
      <c r="ATC25" s="22"/>
      <c r="ATD25" s="22"/>
      <c r="ATE25" s="22"/>
      <c r="ATF25" s="22"/>
      <c r="ATG25" s="22"/>
      <c r="ATH25" s="22"/>
      <c r="ATI25" s="22"/>
      <c r="ATJ25" s="22"/>
      <c r="ATK25" s="22"/>
      <c r="ATL25" s="22"/>
      <c r="ATM25" s="22"/>
      <c r="ATN25" s="22"/>
      <c r="ATO25" s="22"/>
      <c r="ATP25" s="22"/>
      <c r="ATQ25" s="22"/>
      <c r="ATR25" s="22"/>
      <c r="ATS25" s="22"/>
      <c r="ATT25" s="22"/>
      <c r="ATU25" s="22"/>
      <c r="ATV25" s="22"/>
      <c r="ATW25" s="22"/>
      <c r="ATX25" s="22"/>
      <c r="ATY25" s="22"/>
      <c r="ATZ25" s="22"/>
      <c r="AUA25" s="22"/>
      <c r="AUB25" s="22"/>
      <c r="AUC25" s="22"/>
      <c r="AUD25" s="22"/>
      <c r="AUE25" s="22"/>
      <c r="AUF25" s="22"/>
      <c r="AUG25" s="22"/>
      <c r="AUH25" s="22"/>
      <c r="AUI25" s="22"/>
      <c r="AUJ25" s="22"/>
      <c r="AUK25" s="22"/>
      <c r="AUL25" s="22"/>
      <c r="AUM25" s="22"/>
      <c r="AUN25" s="22"/>
      <c r="AUO25" s="22"/>
      <c r="AUP25" s="22"/>
      <c r="AUQ25" s="22"/>
      <c r="AUR25" s="22"/>
      <c r="AUS25" s="22"/>
      <c r="AUT25" s="22"/>
      <c r="AUU25" s="22"/>
      <c r="AUV25" s="22"/>
      <c r="AUW25" s="22"/>
      <c r="AUX25" s="22"/>
      <c r="AUY25" s="22"/>
      <c r="AUZ25" s="22"/>
      <c r="AVA25" s="22"/>
      <c r="AVB25" s="22"/>
      <c r="AVC25" s="22"/>
      <c r="AVD25" s="22"/>
      <c r="AVE25" s="22"/>
      <c r="AVF25" s="22"/>
      <c r="AVG25" s="22"/>
      <c r="AVH25" s="22"/>
      <c r="AVI25" s="22"/>
      <c r="AVJ25" s="22"/>
      <c r="AVK25" s="22"/>
      <c r="AVL25" s="22"/>
      <c r="AVM25" s="22"/>
      <c r="AVN25" s="22"/>
      <c r="AVO25" s="22"/>
      <c r="AVP25" s="22"/>
      <c r="AVQ25" s="22"/>
      <c r="AVR25" s="22"/>
      <c r="AVS25" s="22"/>
      <c r="AVT25" s="22"/>
      <c r="AVU25" s="22"/>
      <c r="AVV25" s="22"/>
      <c r="AVW25" s="22"/>
      <c r="AVX25" s="22"/>
      <c r="AVY25" s="22"/>
      <c r="AVZ25" s="22"/>
      <c r="AWA25" s="22"/>
      <c r="AWB25" s="22"/>
      <c r="AWC25" s="22"/>
      <c r="AWD25" s="22"/>
      <c r="AWE25" s="22"/>
      <c r="AWF25" s="22"/>
      <c r="AWG25" s="22"/>
      <c r="AWH25" s="22"/>
      <c r="AWI25" s="22"/>
      <c r="AWJ25" s="22"/>
      <c r="AWK25" s="22"/>
      <c r="AWL25" s="22"/>
      <c r="AWM25" s="22"/>
      <c r="AWN25" s="22"/>
      <c r="AWO25" s="22"/>
      <c r="AWP25" s="22"/>
      <c r="AWQ25" s="22"/>
      <c r="AWR25" s="22"/>
      <c r="AWS25" s="22"/>
      <c r="AWT25" s="22"/>
      <c r="AWU25" s="22"/>
      <c r="AWV25" s="22"/>
      <c r="AWW25" s="22"/>
      <c r="AWX25" s="22"/>
      <c r="AWY25" s="22"/>
      <c r="AWZ25" s="22"/>
      <c r="AXA25" s="22"/>
      <c r="AXB25" s="22"/>
      <c r="AXC25" s="22"/>
      <c r="AXD25" s="22"/>
      <c r="AXE25" s="22"/>
      <c r="AXF25" s="22"/>
      <c r="AXG25" s="22"/>
      <c r="AXH25" s="22"/>
      <c r="AXI25" s="22"/>
      <c r="AXJ25" s="22"/>
      <c r="AXK25" s="22"/>
      <c r="AXL25" s="22"/>
      <c r="AXM25" s="22"/>
      <c r="AXN25" s="22"/>
      <c r="AXO25" s="22"/>
      <c r="AXP25" s="22"/>
      <c r="AXQ25" s="22"/>
      <c r="AXR25" s="22"/>
      <c r="AXS25" s="22"/>
      <c r="AXT25" s="22"/>
      <c r="AXU25" s="22"/>
      <c r="AXV25" s="22"/>
      <c r="AXW25" s="22"/>
      <c r="AXX25" s="22"/>
      <c r="AXY25" s="22"/>
      <c r="AXZ25" s="22"/>
      <c r="AYA25" s="22"/>
      <c r="AYB25" s="22"/>
      <c r="AYC25" s="22"/>
      <c r="AYD25" s="22"/>
      <c r="AYE25" s="22"/>
      <c r="AYF25" s="22"/>
      <c r="AYG25" s="22"/>
      <c r="AYH25" s="22"/>
      <c r="AYI25" s="22"/>
      <c r="AYJ25" s="22"/>
      <c r="AYK25" s="22"/>
      <c r="AYL25" s="22"/>
      <c r="AYM25" s="22"/>
      <c r="AYN25" s="22"/>
      <c r="AYO25" s="22"/>
      <c r="AYP25" s="22"/>
      <c r="AYQ25" s="22"/>
      <c r="AYR25" s="22"/>
      <c r="AYS25" s="22"/>
      <c r="AYT25" s="22"/>
      <c r="AYU25" s="22"/>
      <c r="AYV25" s="22"/>
      <c r="AYW25" s="22"/>
      <c r="AYX25" s="22"/>
      <c r="AYY25" s="22"/>
      <c r="AYZ25" s="22"/>
      <c r="AZA25" s="22"/>
      <c r="AZB25" s="22"/>
      <c r="AZC25" s="22"/>
      <c r="AZD25" s="22"/>
      <c r="AZE25" s="22"/>
      <c r="AZF25" s="22"/>
      <c r="AZG25" s="22"/>
      <c r="AZH25" s="22"/>
      <c r="AZI25" s="22"/>
      <c r="AZJ25" s="22"/>
      <c r="AZK25" s="22"/>
      <c r="AZL25" s="22"/>
      <c r="AZM25" s="22"/>
      <c r="AZN25" s="22"/>
      <c r="AZO25" s="22"/>
      <c r="AZP25" s="22"/>
      <c r="AZQ25" s="22"/>
      <c r="AZR25" s="22"/>
      <c r="AZS25" s="22"/>
      <c r="AZT25" s="22"/>
      <c r="AZU25" s="22"/>
      <c r="AZV25" s="22"/>
      <c r="AZW25" s="22"/>
      <c r="AZX25" s="22"/>
      <c r="AZY25" s="22"/>
      <c r="AZZ25" s="22"/>
      <c r="BAA25" s="22"/>
      <c r="BAB25" s="22"/>
      <c r="BAC25" s="22"/>
      <c r="BAD25" s="22"/>
      <c r="BAE25" s="22"/>
      <c r="BAF25" s="22"/>
      <c r="BAG25" s="22"/>
      <c r="BAH25" s="22"/>
      <c r="BAI25" s="22"/>
      <c r="BAJ25" s="22"/>
      <c r="BAK25" s="22"/>
      <c r="BAL25" s="22"/>
      <c r="BAM25" s="22"/>
      <c r="BAN25" s="22"/>
      <c r="BAO25" s="22"/>
      <c r="BAP25" s="22"/>
      <c r="BAQ25" s="22"/>
      <c r="BAR25" s="22"/>
      <c r="BAS25" s="22"/>
      <c r="BAT25" s="22"/>
      <c r="BAU25" s="22"/>
      <c r="BAV25" s="22"/>
      <c r="BAW25" s="22"/>
      <c r="BAX25" s="22"/>
      <c r="BAY25" s="22"/>
      <c r="BAZ25" s="22"/>
      <c r="BBA25" s="22"/>
      <c r="BBB25" s="22"/>
      <c r="BBC25" s="22"/>
      <c r="BBD25" s="22"/>
      <c r="BBE25" s="22"/>
      <c r="BBF25" s="22"/>
      <c r="BBG25" s="22"/>
      <c r="BBH25" s="22"/>
      <c r="BBI25" s="22"/>
      <c r="BBJ25" s="22"/>
      <c r="BBK25" s="22"/>
      <c r="BBL25" s="22"/>
      <c r="BBM25" s="22"/>
      <c r="BBN25" s="22"/>
      <c r="BBO25" s="22"/>
      <c r="BBP25" s="22"/>
      <c r="BBQ25" s="22"/>
      <c r="BBR25" s="22"/>
      <c r="BBS25" s="22"/>
      <c r="BBT25" s="22"/>
      <c r="BBU25" s="22"/>
      <c r="BBV25" s="22"/>
      <c r="BBW25" s="22"/>
      <c r="BBX25" s="22"/>
      <c r="BBY25" s="22"/>
      <c r="BBZ25" s="22"/>
      <c r="BCA25" s="22"/>
      <c r="BCB25" s="22"/>
      <c r="BCC25" s="22"/>
      <c r="BCD25" s="22"/>
      <c r="BCE25" s="22"/>
      <c r="BCF25" s="22"/>
      <c r="BCG25" s="22"/>
      <c r="BCH25" s="22"/>
      <c r="BCI25" s="22"/>
      <c r="BCJ25" s="22"/>
      <c r="BCK25" s="22"/>
      <c r="BCL25" s="22"/>
      <c r="BCM25" s="22"/>
      <c r="BCN25" s="22"/>
      <c r="BCO25" s="22"/>
      <c r="BCP25" s="22"/>
      <c r="BCQ25" s="22"/>
      <c r="BCR25" s="22"/>
      <c r="BCS25" s="22"/>
      <c r="BCT25" s="22"/>
      <c r="BCU25" s="22"/>
      <c r="BCV25" s="22"/>
      <c r="BCW25" s="22"/>
      <c r="BCX25" s="22"/>
      <c r="BCY25" s="22"/>
      <c r="BCZ25" s="22"/>
      <c r="BDA25" s="22"/>
      <c r="BDB25" s="22"/>
      <c r="BDC25" s="22"/>
      <c r="BDD25" s="22"/>
      <c r="BDE25" s="22"/>
      <c r="BDF25" s="22"/>
      <c r="BDG25" s="22"/>
      <c r="BDH25" s="22"/>
      <c r="BDI25" s="22"/>
      <c r="BDJ25" s="22"/>
      <c r="BDK25" s="22"/>
      <c r="BDL25" s="22"/>
      <c r="BDM25" s="22"/>
      <c r="BDN25" s="22"/>
      <c r="BDO25" s="22"/>
      <c r="BDP25" s="22"/>
      <c r="BDQ25" s="22"/>
      <c r="BDR25" s="22"/>
      <c r="BDS25" s="22"/>
      <c r="BDT25" s="22"/>
      <c r="BDU25" s="22"/>
      <c r="BDV25" s="22"/>
      <c r="BDW25" s="22"/>
      <c r="BDX25" s="22"/>
      <c r="BDY25" s="22"/>
      <c r="BDZ25" s="22"/>
      <c r="BEA25" s="22"/>
      <c r="BEB25" s="22"/>
      <c r="BEC25" s="22"/>
      <c r="BED25" s="22"/>
      <c r="BEE25" s="22"/>
      <c r="BEF25" s="22"/>
      <c r="BEG25" s="22"/>
      <c r="BEH25" s="22"/>
      <c r="BEI25" s="22"/>
      <c r="BEJ25" s="22"/>
      <c r="BEK25" s="22"/>
      <c r="BEL25" s="22"/>
      <c r="BEM25" s="22"/>
      <c r="BEN25" s="22"/>
      <c r="BEO25" s="22"/>
      <c r="BEP25" s="22"/>
      <c r="BEQ25" s="22"/>
      <c r="BER25" s="22"/>
      <c r="BES25" s="22"/>
      <c r="BET25" s="22"/>
      <c r="BEU25" s="22"/>
      <c r="BEV25" s="22"/>
      <c r="BEW25" s="22"/>
      <c r="BEX25" s="22"/>
      <c r="BEY25" s="22"/>
      <c r="BEZ25" s="22"/>
      <c r="BFA25" s="22"/>
      <c r="BFB25" s="22"/>
      <c r="BFC25" s="22"/>
      <c r="BFD25" s="22"/>
      <c r="BFE25" s="22"/>
      <c r="BFF25" s="22"/>
      <c r="BFG25" s="22"/>
      <c r="BFH25" s="22"/>
      <c r="BFI25" s="22"/>
      <c r="BFJ25" s="22"/>
      <c r="BFK25" s="22"/>
      <c r="BFL25" s="22"/>
      <c r="BFM25" s="22"/>
      <c r="BFN25" s="22"/>
      <c r="BFO25" s="22"/>
      <c r="BFP25" s="22"/>
      <c r="BFQ25" s="22"/>
      <c r="BFR25" s="22"/>
      <c r="BFS25" s="22"/>
      <c r="BFT25" s="22"/>
      <c r="BFU25" s="22"/>
      <c r="BFV25" s="22"/>
      <c r="BFW25" s="22"/>
      <c r="BFX25" s="22"/>
      <c r="BFY25" s="22"/>
      <c r="BFZ25" s="22"/>
      <c r="BGA25" s="22"/>
      <c r="BGB25" s="22"/>
      <c r="BGC25" s="22"/>
      <c r="BGD25" s="22"/>
      <c r="BGE25" s="22"/>
      <c r="BGF25" s="22"/>
      <c r="BGG25" s="22"/>
      <c r="BGH25" s="22"/>
      <c r="BGI25" s="22"/>
      <c r="BGJ25" s="22"/>
      <c r="BGK25" s="22"/>
      <c r="BGL25" s="22"/>
      <c r="BGM25" s="22"/>
      <c r="BGN25" s="22"/>
      <c r="BGO25" s="22"/>
      <c r="BGP25" s="22"/>
      <c r="BGQ25" s="22"/>
      <c r="BGR25" s="22"/>
      <c r="BGS25" s="22"/>
      <c r="BGT25" s="22"/>
      <c r="BGU25" s="22"/>
      <c r="BGV25" s="22"/>
      <c r="BGW25" s="22"/>
      <c r="BGX25" s="22"/>
      <c r="BGY25" s="22"/>
      <c r="BGZ25" s="22"/>
      <c r="BHA25" s="22"/>
      <c r="BHB25" s="22"/>
      <c r="BHC25" s="22"/>
      <c r="BHD25" s="22"/>
      <c r="BHE25" s="22"/>
      <c r="BHF25" s="22"/>
      <c r="BHG25" s="22"/>
      <c r="BHH25" s="22"/>
      <c r="BHI25" s="22"/>
      <c r="BHJ25" s="22"/>
      <c r="BHK25" s="22"/>
      <c r="BHL25" s="22"/>
      <c r="BHM25" s="22"/>
      <c r="BHN25" s="22"/>
      <c r="BHO25" s="22"/>
      <c r="BHP25" s="22"/>
      <c r="BHQ25" s="22"/>
      <c r="BHR25" s="22"/>
      <c r="BHS25" s="22"/>
      <c r="BHT25" s="22"/>
      <c r="BHU25" s="22"/>
      <c r="BHV25" s="22"/>
      <c r="BHW25" s="22"/>
      <c r="BHX25" s="22"/>
      <c r="BHY25" s="22"/>
      <c r="BHZ25" s="22"/>
      <c r="BIA25" s="22"/>
      <c r="BIB25" s="22"/>
      <c r="BIC25" s="22"/>
      <c r="BID25" s="22"/>
      <c r="BIE25" s="22"/>
      <c r="BIF25" s="22"/>
      <c r="BIG25" s="22"/>
      <c r="BIH25" s="22"/>
      <c r="BII25" s="22"/>
      <c r="BIJ25" s="22"/>
      <c r="BIK25" s="22"/>
      <c r="BIL25" s="22"/>
      <c r="BIM25" s="22"/>
      <c r="BIN25" s="22"/>
      <c r="BIO25" s="22"/>
      <c r="BIP25" s="22"/>
      <c r="BIQ25" s="22"/>
      <c r="BIR25" s="22"/>
      <c r="BIS25" s="22"/>
      <c r="BIT25" s="22"/>
      <c r="BIU25" s="22"/>
      <c r="BIV25" s="22"/>
      <c r="BIW25" s="22"/>
      <c r="BIX25" s="22"/>
      <c r="BIY25" s="22"/>
      <c r="BIZ25" s="22"/>
      <c r="BJA25" s="22"/>
      <c r="BJB25" s="22"/>
      <c r="BJC25" s="22"/>
      <c r="BJD25" s="22"/>
      <c r="BJE25" s="22"/>
      <c r="BJF25" s="22"/>
      <c r="BJG25" s="22"/>
      <c r="BJH25" s="22"/>
      <c r="BJI25" s="22"/>
      <c r="BJJ25" s="22"/>
      <c r="BJK25" s="22"/>
      <c r="BJL25" s="22"/>
      <c r="BJM25" s="22"/>
      <c r="BJN25" s="22"/>
      <c r="BJO25" s="22"/>
      <c r="BJP25" s="22"/>
      <c r="BJQ25" s="22"/>
      <c r="BJR25" s="22"/>
      <c r="BJS25" s="22"/>
      <c r="BJT25" s="22"/>
      <c r="BJU25" s="22"/>
      <c r="BJV25" s="22"/>
      <c r="BJW25" s="22"/>
      <c r="BJX25" s="22"/>
      <c r="BJY25" s="22"/>
      <c r="BJZ25" s="22"/>
      <c r="BKA25" s="22"/>
      <c r="BKB25" s="22"/>
      <c r="BKC25" s="22"/>
      <c r="BKD25" s="22"/>
      <c r="BKE25" s="22"/>
      <c r="BKF25" s="22"/>
      <c r="BKG25" s="22"/>
      <c r="BKH25" s="22"/>
      <c r="BKI25" s="22"/>
      <c r="BKJ25" s="22"/>
      <c r="BKK25" s="22"/>
      <c r="BKL25" s="22"/>
      <c r="BKM25" s="22"/>
      <c r="BKN25" s="22"/>
      <c r="BKO25" s="22"/>
      <c r="BKP25" s="22"/>
      <c r="BKQ25" s="22"/>
      <c r="BKR25" s="22"/>
      <c r="BKS25" s="22"/>
      <c r="BKT25" s="22"/>
      <c r="BKU25" s="22"/>
      <c r="BKV25" s="22"/>
      <c r="BKW25" s="22"/>
      <c r="BKX25" s="22"/>
      <c r="BKY25" s="22"/>
      <c r="BKZ25" s="22"/>
      <c r="BLA25" s="22"/>
      <c r="BLB25" s="22"/>
      <c r="BLC25" s="22"/>
      <c r="BLD25" s="22"/>
      <c r="BLE25" s="22"/>
      <c r="BLF25" s="22"/>
      <c r="BLG25" s="22"/>
      <c r="BLH25" s="22"/>
      <c r="BLI25" s="22"/>
      <c r="BLJ25" s="22"/>
      <c r="BLK25" s="22"/>
      <c r="BLL25" s="22"/>
      <c r="BLM25" s="22"/>
      <c r="BLN25" s="22"/>
      <c r="BLO25" s="22"/>
      <c r="BLP25" s="22"/>
      <c r="BLQ25" s="22"/>
      <c r="BLR25" s="22"/>
      <c r="BLS25" s="22"/>
      <c r="BLT25" s="22"/>
      <c r="BLU25" s="22"/>
      <c r="BLV25" s="22"/>
      <c r="BLW25" s="22"/>
      <c r="BLX25" s="22"/>
      <c r="BLY25" s="22"/>
      <c r="BLZ25" s="22"/>
      <c r="BMA25" s="22"/>
      <c r="BMB25" s="22"/>
      <c r="BMC25" s="22"/>
      <c r="BMD25" s="22"/>
      <c r="BME25" s="22"/>
      <c r="BMF25" s="22"/>
      <c r="BMG25" s="22"/>
      <c r="BMH25" s="22"/>
      <c r="BMI25" s="22"/>
      <c r="BMJ25" s="22"/>
      <c r="BMK25" s="22"/>
      <c r="BML25" s="22"/>
      <c r="BMM25" s="22"/>
      <c r="BMN25" s="22"/>
      <c r="BMO25" s="22"/>
      <c r="BMP25" s="22"/>
      <c r="BMQ25" s="22"/>
      <c r="BMR25" s="22"/>
      <c r="BMS25" s="22"/>
      <c r="BMT25" s="22"/>
      <c r="BMU25" s="22"/>
      <c r="BMV25" s="22"/>
      <c r="BMW25" s="22"/>
      <c r="BMX25" s="22"/>
      <c r="BMY25" s="22"/>
      <c r="BMZ25" s="22"/>
      <c r="BNA25" s="22"/>
      <c r="BNB25" s="22"/>
      <c r="BNC25" s="22"/>
      <c r="BND25" s="22"/>
      <c r="BNE25" s="22"/>
      <c r="BNF25" s="22"/>
      <c r="BNG25" s="22"/>
      <c r="BNH25" s="22"/>
      <c r="BNI25" s="22"/>
      <c r="BNJ25" s="22"/>
      <c r="BNK25" s="22"/>
      <c r="BNL25" s="22"/>
      <c r="BNM25" s="22"/>
      <c r="BNN25" s="22"/>
      <c r="BNO25" s="22"/>
      <c r="BNP25" s="22"/>
      <c r="BNQ25" s="22"/>
      <c r="BNR25" s="22"/>
      <c r="BNS25" s="22"/>
      <c r="BNT25" s="22"/>
      <c r="BNU25" s="22"/>
      <c r="BNV25" s="22"/>
      <c r="BNW25" s="22"/>
      <c r="BNX25" s="22"/>
      <c r="BNY25" s="22"/>
      <c r="BNZ25" s="22"/>
      <c r="BOA25" s="22"/>
      <c r="BOB25" s="22"/>
      <c r="BOC25" s="22"/>
      <c r="BOD25" s="22"/>
      <c r="BOE25" s="22"/>
      <c r="BOF25" s="22"/>
      <c r="BOG25" s="22"/>
      <c r="BOH25" s="22"/>
      <c r="BOI25" s="22"/>
      <c r="BOJ25" s="22"/>
      <c r="BOK25" s="22"/>
      <c r="BOL25" s="22"/>
      <c r="BOM25" s="22"/>
      <c r="BON25" s="22"/>
      <c r="BOO25" s="22"/>
      <c r="BOP25" s="22"/>
      <c r="BOQ25" s="22"/>
      <c r="BOR25" s="22"/>
      <c r="BOS25" s="22"/>
      <c r="BOT25" s="22"/>
      <c r="BOU25" s="22"/>
      <c r="BOV25" s="22"/>
      <c r="BOW25" s="22"/>
      <c r="BOX25" s="22"/>
      <c r="BOY25" s="22"/>
      <c r="BOZ25" s="22"/>
      <c r="BPA25" s="22"/>
      <c r="BPB25" s="22"/>
      <c r="BPC25" s="22"/>
      <c r="BPD25" s="22"/>
      <c r="BPE25" s="22"/>
      <c r="BPF25" s="22"/>
      <c r="BPG25" s="22"/>
      <c r="BPH25" s="22"/>
      <c r="BPI25" s="22"/>
      <c r="BPJ25" s="22"/>
      <c r="BPK25" s="22"/>
      <c r="BPL25" s="22"/>
      <c r="BPM25" s="22"/>
      <c r="BPN25" s="22"/>
      <c r="BPO25" s="22"/>
      <c r="BPP25" s="22"/>
      <c r="BPQ25" s="22"/>
      <c r="BPR25" s="22"/>
      <c r="BPS25" s="22"/>
      <c r="BPT25" s="22"/>
      <c r="BPU25" s="22"/>
      <c r="BPV25" s="22"/>
      <c r="BPW25" s="22"/>
      <c r="BPX25" s="22"/>
      <c r="BPY25" s="22"/>
      <c r="BPZ25" s="22"/>
      <c r="BQA25" s="22"/>
      <c r="BQB25" s="22"/>
      <c r="BQC25" s="22"/>
      <c r="BQD25" s="22"/>
      <c r="BQE25" s="22"/>
      <c r="BQF25" s="22"/>
      <c r="BQG25" s="22"/>
      <c r="BQH25" s="22"/>
      <c r="BQI25" s="22"/>
      <c r="BQJ25" s="22"/>
      <c r="BQK25" s="22"/>
      <c r="BQL25" s="22"/>
      <c r="BQM25" s="22"/>
      <c r="BQN25" s="22"/>
      <c r="BQO25" s="22"/>
      <c r="BQP25" s="22"/>
      <c r="BQQ25" s="22"/>
      <c r="BQR25" s="22"/>
      <c r="BQS25" s="22"/>
      <c r="BQT25" s="22"/>
      <c r="BQU25" s="22"/>
      <c r="BQV25" s="22"/>
      <c r="BQW25" s="22"/>
      <c r="BQX25" s="22"/>
      <c r="BQY25" s="22"/>
      <c r="BQZ25" s="22"/>
      <c r="BRA25" s="22"/>
      <c r="BRB25" s="22"/>
      <c r="BRC25" s="22"/>
      <c r="BRD25" s="22"/>
      <c r="BRE25" s="22"/>
      <c r="BRF25" s="22"/>
      <c r="BRG25" s="22"/>
      <c r="BRH25" s="22"/>
      <c r="BRI25" s="22"/>
      <c r="BRJ25" s="22"/>
      <c r="BRK25" s="22"/>
      <c r="BRL25" s="22"/>
      <c r="BRM25" s="22"/>
      <c r="BRN25" s="22"/>
      <c r="BRO25" s="22"/>
      <c r="BRP25" s="22"/>
      <c r="BRQ25" s="22"/>
      <c r="BRR25" s="22"/>
      <c r="BRS25" s="22"/>
      <c r="BRT25" s="22"/>
      <c r="BRU25" s="22"/>
      <c r="BRV25" s="22"/>
      <c r="BRW25" s="22"/>
      <c r="BRX25" s="22"/>
      <c r="BRY25" s="22"/>
      <c r="BRZ25" s="22"/>
      <c r="BSA25" s="22"/>
      <c r="BSB25" s="22"/>
      <c r="BSC25" s="22"/>
      <c r="BSD25" s="22"/>
      <c r="BSE25" s="22"/>
      <c r="BSF25" s="22"/>
      <c r="BSG25" s="22"/>
      <c r="BSH25" s="22"/>
      <c r="BSI25" s="22"/>
      <c r="BSJ25" s="22"/>
      <c r="BSK25" s="22"/>
      <c r="BSL25" s="22"/>
      <c r="BSM25" s="22"/>
      <c r="BSN25" s="22"/>
      <c r="BSO25" s="22"/>
      <c r="BSP25" s="22"/>
      <c r="BSQ25" s="22"/>
      <c r="BSR25" s="22"/>
      <c r="BSS25" s="22"/>
      <c r="BST25" s="22"/>
      <c r="BSU25" s="22"/>
      <c r="BSV25" s="22"/>
      <c r="BSW25" s="22"/>
      <c r="BSX25" s="22"/>
      <c r="BSY25" s="22"/>
      <c r="BSZ25" s="22"/>
      <c r="BTA25" s="22"/>
      <c r="BTB25" s="22"/>
      <c r="BTC25" s="22"/>
      <c r="BTD25" s="22"/>
      <c r="BTE25" s="22"/>
      <c r="BTF25" s="22"/>
      <c r="BTG25" s="22"/>
      <c r="BTH25" s="22"/>
      <c r="BTI25" s="22"/>
      <c r="BTJ25" s="22"/>
      <c r="BTK25" s="22"/>
      <c r="BTL25" s="22"/>
      <c r="BTM25" s="22"/>
      <c r="BTN25" s="22"/>
      <c r="BTO25" s="22"/>
      <c r="BTP25" s="22"/>
      <c r="BTQ25" s="22"/>
      <c r="BTR25" s="22"/>
      <c r="BTS25" s="22"/>
      <c r="BTT25" s="22"/>
      <c r="BTU25" s="22"/>
      <c r="BTV25" s="22"/>
      <c r="BTW25" s="22"/>
      <c r="BTX25" s="22"/>
      <c r="BTY25" s="22"/>
      <c r="BTZ25" s="22"/>
      <c r="BUA25" s="22"/>
      <c r="BUB25" s="22"/>
      <c r="BUC25" s="22"/>
      <c r="BUD25" s="22"/>
      <c r="BUE25" s="22"/>
      <c r="BUF25" s="22"/>
      <c r="BUG25" s="22"/>
      <c r="BUH25" s="22"/>
      <c r="BUI25" s="22"/>
      <c r="BUJ25" s="22"/>
      <c r="BUK25" s="22"/>
      <c r="BUL25" s="22"/>
      <c r="BUM25" s="22"/>
      <c r="BUN25" s="22"/>
      <c r="BUO25" s="22"/>
      <c r="BUP25" s="22"/>
      <c r="BUQ25" s="22"/>
      <c r="BUR25" s="22"/>
      <c r="BUS25" s="22"/>
      <c r="BUT25" s="22"/>
      <c r="BUU25" s="22"/>
      <c r="BUV25" s="22"/>
      <c r="BUW25" s="22"/>
      <c r="BUX25" s="22"/>
      <c r="BUY25" s="22"/>
      <c r="BUZ25" s="22"/>
      <c r="BVA25" s="22"/>
      <c r="BVB25" s="22"/>
      <c r="BVC25" s="22"/>
      <c r="BVD25" s="22"/>
      <c r="BVE25" s="22"/>
      <c r="BVF25" s="22"/>
      <c r="BVG25" s="22"/>
      <c r="BVH25" s="22"/>
      <c r="BVI25" s="22"/>
      <c r="BVJ25" s="22"/>
      <c r="BVK25" s="22"/>
      <c r="BVL25" s="22"/>
      <c r="BVM25" s="22"/>
      <c r="BVN25" s="22"/>
      <c r="BVO25" s="22"/>
      <c r="BVP25" s="22"/>
      <c r="BVQ25" s="22"/>
      <c r="BVR25" s="22"/>
      <c r="BVS25" s="22"/>
      <c r="BVT25" s="22"/>
      <c r="BVU25" s="22"/>
      <c r="BVV25" s="22"/>
      <c r="BVW25" s="22"/>
      <c r="BVX25" s="22"/>
      <c r="BVY25" s="22"/>
      <c r="BVZ25" s="22"/>
      <c r="BWA25" s="22"/>
      <c r="BWB25" s="22"/>
      <c r="BWC25" s="22"/>
      <c r="BWD25" s="22"/>
      <c r="BWE25" s="22"/>
      <c r="BWF25" s="22"/>
      <c r="BWG25" s="22"/>
      <c r="BWH25" s="22"/>
      <c r="BWI25" s="22"/>
      <c r="BWJ25" s="22"/>
      <c r="BWK25" s="22"/>
      <c r="BWL25" s="22"/>
      <c r="BWM25" s="22"/>
      <c r="BWN25" s="22"/>
      <c r="BWO25" s="22"/>
      <c r="BWP25" s="22"/>
      <c r="BWQ25" s="22"/>
      <c r="BWR25" s="22"/>
      <c r="BWS25" s="22"/>
      <c r="BWT25" s="22"/>
      <c r="BWU25" s="22"/>
      <c r="BWV25" s="22"/>
      <c r="BWW25" s="22"/>
      <c r="BWX25" s="22"/>
      <c r="BWY25" s="22"/>
      <c r="BWZ25" s="22"/>
      <c r="BXA25" s="22"/>
      <c r="BXB25" s="22"/>
      <c r="BXC25" s="22"/>
      <c r="BXD25" s="22"/>
      <c r="BXE25" s="22"/>
      <c r="BXF25" s="22"/>
      <c r="BXG25" s="22"/>
      <c r="BXH25" s="22"/>
      <c r="BXI25" s="22"/>
      <c r="BXJ25" s="22"/>
      <c r="BXK25" s="22"/>
      <c r="BXL25" s="22"/>
      <c r="BXM25" s="22"/>
      <c r="BXN25" s="22"/>
      <c r="BXO25" s="22"/>
      <c r="BXP25" s="22"/>
      <c r="BXQ25" s="22"/>
      <c r="BXR25" s="22"/>
      <c r="BXS25" s="22"/>
      <c r="BXT25" s="22"/>
      <c r="BXU25" s="22"/>
      <c r="BXV25" s="22"/>
      <c r="BXW25" s="22"/>
      <c r="BXX25" s="22"/>
      <c r="BXY25" s="22"/>
      <c r="BXZ25" s="22"/>
      <c r="BYA25" s="22"/>
      <c r="BYB25" s="22"/>
      <c r="BYC25" s="22"/>
      <c r="BYD25" s="22"/>
      <c r="BYE25" s="22"/>
      <c r="BYF25" s="22"/>
      <c r="BYG25" s="22"/>
      <c r="BYH25" s="22"/>
      <c r="BYI25" s="22"/>
      <c r="BYJ25" s="22"/>
      <c r="BYK25" s="22"/>
      <c r="BYL25" s="22"/>
      <c r="BYM25" s="22"/>
      <c r="BYN25" s="22"/>
      <c r="BYO25" s="22"/>
      <c r="BYP25" s="22"/>
      <c r="BYQ25" s="22"/>
      <c r="BYR25" s="22"/>
      <c r="BYS25" s="22"/>
      <c r="BYT25" s="22"/>
      <c r="BYU25" s="22"/>
      <c r="BYV25" s="22"/>
      <c r="BYW25" s="22"/>
      <c r="BYX25" s="22"/>
      <c r="BYY25" s="22"/>
      <c r="BYZ25" s="22"/>
      <c r="BZA25" s="22"/>
      <c r="BZB25" s="22"/>
      <c r="BZC25" s="22"/>
      <c r="BZD25" s="22"/>
      <c r="BZE25" s="22"/>
      <c r="BZF25" s="22"/>
      <c r="BZG25" s="22"/>
      <c r="BZH25" s="22"/>
      <c r="BZI25" s="22"/>
      <c r="BZJ25" s="22"/>
      <c r="BZK25" s="22"/>
      <c r="BZL25" s="22"/>
      <c r="BZM25" s="22"/>
      <c r="BZN25" s="22"/>
      <c r="BZO25" s="22"/>
      <c r="BZP25" s="22"/>
      <c r="BZQ25" s="22"/>
      <c r="BZR25" s="22"/>
      <c r="BZS25" s="22"/>
      <c r="BZT25" s="22"/>
      <c r="BZU25" s="22"/>
      <c r="BZV25" s="22"/>
      <c r="BZW25" s="22"/>
      <c r="BZX25" s="22"/>
      <c r="BZY25" s="22"/>
      <c r="BZZ25" s="22"/>
      <c r="CAA25" s="22"/>
      <c r="CAB25" s="22"/>
      <c r="CAC25" s="22"/>
      <c r="CAD25" s="22"/>
      <c r="CAE25" s="22"/>
      <c r="CAF25" s="22"/>
      <c r="CAG25" s="22"/>
      <c r="CAH25" s="22"/>
      <c r="CAI25" s="22"/>
      <c r="CAJ25" s="22"/>
      <c r="CAK25" s="22"/>
      <c r="CAL25" s="22"/>
      <c r="CAM25" s="22"/>
      <c r="CAN25" s="22"/>
      <c r="CAO25" s="22"/>
      <c r="CAP25" s="22"/>
      <c r="CAQ25" s="22"/>
      <c r="CAR25" s="22"/>
      <c r="CAS25" s="22"/>
      <c r="CAT25" s="22"/>
      <c r="CAU25" s="22"/>
      <c r="CAV25" s="22"/>
      <c r="CAW25" s="22"/>
      <c r="CAX25" s="22"/>
      <c r="CAY25" s="22"/>
      <c r="CAZ25" s="22"/>
      <c r="CBA25" s="22"/>
      <c r="CBB25" s="22"/>
      <c r="CBC25" s="22"/>
      <c r="CBD25" s="22"/>
      <c r="CBE25" s="22"/>
      <c r="CBF25" s="22"/>
      <c r="CBG25" s="22"/>
      <c r="CBH25" s="22"/>
      <c r="CBI25" s="22"/>
      <c r="CBJ25" s="22"/>
      <c r="CBK25" s="22"/>
      <c r="CBL25" s="22"/>
      <c r="CBM25" s="22"/>
      <c r="CBN25" s="22"/>
      <c r="CBO25" s="22"/>
      <c r="CBP25" s="22"/>
      <c r="CBQ25" s="22"/>
      <c r="CBR25" s="22"/>
      <c r="CBS25" s="22"/>
      <c r="CBT25" s="22"/>
      <c r="CBU25" s="22"/>
      <c r="CBV25" s="22"/>
      <c r="CBW25" s="22"/>
      <c r="CBX25" s="22"/>
      <c r="CBY25" s="22"/>
      <c r="CBZ25" s="22"/>
      <c r="CCA25" s="22"/>
      <c r="CCB25" s="22"/>
      <c r="CCC25" s="22"/>
      <c r="CCD25" s="22"/>
      <c r="CCE25" s="22"/>
      <c r="CCF25" s="22"/>
      <c r="CCG25" s="22"/>
      <c r="CCH25" s="22"/>
      <c r="CCI25" s="22"/>
      <c r="CCJ25" s="22"/>
      <c r="CCK25" s="22"/>
      <c r="CCL25" s="22"/>
      <c r="CCM25" s="22"/>
      <c r="CCN25" s="22"/>
      <c r="CCO25" s="22"/>
      <c r="CCP25" s="22"/>
      <c r="CCQ25" s="22"/>
      <c r="CCR25" s="22"/>
      <c r="CCS25" s="22"/>
      <c r="CCT25" s="22"/>
      <c r="CCU25" s="22"/>
      <c r="CCV25" s="22"/>
      <c r="CCW25" s="22"/>
      <c r="CCX25" s="22"/>
      <c r="CCY25" s="22"/>
      <c r="CCZ25" s="22"/>
      <c r="CDA25" s="22"/>
      <c r="CDB25" s="22"/>
      <c r="CDC25" s="22"/>
      <c r="CDD25" s="22"/>
      <c r="CDE25" s="22"/>
      <c r="CDF25" s="22"/>
      <c r="CDG25" s="22"/>
      <c r="CDH25" s="22"/>
      <c r="CDI25" s="22"/>
      <c r="CDJ25" s="22"/>
      <c r="CDK25" s="22"/>
      <c r="CDL25" s="22"/>
      <c r="CDM25" s="22"/>
      <c r="CDN25" s="22"/>
      <c r="CDO25" s="22"/>
      <c r="CDP25" s="22"/>
      <c r="CDQ25" s="22"/>
      <c r="CDR25" s="22"/>
      <c r="CDS25" s="22"/>
      <c r="CDT25" s="22"/>
      <c r="CDU25" s="22"/>
      <c r="CDV25" s="22"/>
      <c r="CDW25" s="22"/>
      <c r="CDX25" s="22"/>
      <c r="CDY25" s="22"/>
      <c r="CDZ25" s="22"/>
      <c r="CEA25" s="22"/>
      <c r="CEB25" s="22"/>
      <c r="CEC25" s="22"/>
      <c r="CED25" s="22"/>
      <c r="CEE25" s="22"/>
      <c r="CEF25" s="22"/>
      <c r="CEG25" s="22"/>
      <c r="CEH25" s="22"/>
      <c r="CEI25" s="22"/>
      <c r="CEJ25" s="22"/>
      <c r="CEK25" s="22"/>
      <c r="CEL25" s="22"/>
      <c r="CEM25" s="22"/>
      <c r="CEN25" s="22"/>
      <c r="CEO25" s="22"/>
      <c r="CEP25" s="22"/>
      <c r="CEQ25" s="22"/>
      <c r="CER25" s="22"/>
      <c r="CES25" s="22"/>
      <c r="CET25" s="22"/>
      <c r="CEU25" s="22"/>
      <c r="CEV25" s="22"/>
      <c r="CEW25" s="22"/>
      <c r="CEX25" s="22"/>
      <c r="CEY25" s="22"/>
      <c r="CEZ25" s="22"/>
      <c r="CFA25" s="22"/>
      <c r="CFB25" s="22"/>
      <c r="CFC25" s="22"/>
      <c r="CFD25" s="22"/>
      <c r="CFE25" s="22"/>
      <c r="CFF25" s="22"/>
      <c r="CFG25" s="22"/>
      <c r="CFH25" s="22"/>
      <c r="CFI25" s="22"/>
      <c r="CFJ25" s="22"/>
      <c r="CFK25" s="22"/>
      <c r="CFL25" s="22"/>
      <c r="CFM25" s="22"/>
      <c r="CFN25" s="22"/>
      <c r="CFO25" s="22"/>
      <c r="CFP25" s="22"/>
      <c r="CFQ25" s="22"/>
      <c r="CFR25" s="22"/>
      <c r="CFS25" s="22"/>
      <c r="CFT25" s="22"/>
      <c r="CFU25" s="22"/>
      <c r="CFV25" s="22"/>
      <c r="CFW25" s="22"/>
      <c r="CFX25" s="22"/>
      <c r="CFY25" s="22"/>
      <c r="CFZ25" s="22"/>
      <c r="CGA25" s="22"/>
      <c r="CGB25" s="22"/>
      <c r="CGC25" s="22"/>
      <c r="CGD25" s="22"/>
      <c r="CGE25" s="22"/>
      <c r="CGF25" s="22"/>
      <c r="CGG25" s="22"/>
      <c r="CGH25" s="22"/>
      <c r="CGI25" s="22"/>
      <c r="CGJ25" s="22"/>
      <c r="CGK25" s="22"/>
      <c r="CGL25" s="22"/>
      <c r="CGM25" s="22"/>
      <c r="CGN25" s="22"/>
      <c r="CGO25" s="22"/>
      <c r="CGP25" s="22"/>
      <c r="CGQ25" s="22"/>
      <c r="CGR25" s="22"/>
      <c r="CGS25" s="22"/>
      <c r="CGT25" s="22"/>
      <c r="CGU25" s="22"/>
      <c r="CGV25" s="22"/>
      <c r="CGW25" s="22"/>
      <c r="CGX25" s="22"/>
      <c r="CGY25" s="22"/>
      <c r="CGZ25" s="22"/>
      <c r="CHA25" s="22"/>
      <c r="CHB25" s="22"/>
      <c r="CHC25" s="22"/>
      <c r="CHD25" s="22"/>
      <c r="CHE25" s="22"/>
      <c r="CHF25" s="22"/>
      <c r="CHG25" s="22"/>
      <c r="CHH25" s="22"/>
      <c r="CHI25" s="22"/>
      <c r="CHJ25" s="22"/>
      <c r="CHK25" s="22"/>
      <c r="CHL25" s="22"/>
      <c r="CHM25" s="22"/>
      <c r="CHN25" s="22"/>
      <c r="CHO25" s="22"/>
      <c r="CHP25" s="22"/>
      <c r="CHQ25" s="22"/>
      <c r="CHR25" s="22"/>
      <c r="CHS25" s="22"/>
      <c r="CHT25" s="22"/>
      <c r="CHU25" s="22"/>
      <c r="CHV25" s="22"/>
      <c r="CHW25" s="22"/>
      <c r="CHX25" s="22"/>
      <c r="CHY25" s="22"/>
      <c r="CHZ25" s="22"/>
      <c r="CIA25" s="22"/>
      <c r="CIB25" s="22"/>
      <c r="CIC25" s="22"/>
      <c r="CID25" s="22"/>
      <c r="CIE25" s="22"/>
      <c r="CIF25" s="22"/>
      <c r="CIG25" s="22"/>
      <c r="CIH25" s="22"/>
      <c r="CII25" s="22"/>
      <c r="CIJ25" s="22"/>
      <c r="CIK25" s="22"/>
      <c r="CIL25" s="22"/>
      <c r="CIM25" s="22"/>
      <c r="CIN25" s="22"/>
      <c r="CIO25" s="22"/>
      <c r="CIP25" s="22"/>
      <c r="CIQ25" s="22"/>
      <c r="CIR25" s="22"/>
      <c r="CIS25" s="22"/>
      <c r="CIT25" s="22"/>
      <c r="CIU25" s="22"/>
      <c r="CIV25" s="22"/>
      <c r="CIW25" s="22"/>
      <c r="CIX25" s="22"/>
      <c r="CIY25" s="22"/>
      <c r="CIZ25" s="22"/>
      <c r="CJA25" s="22"/>
      <c r="CJB25" s="22"/>
      <c r="CJC25" s="22"/>
      <c r="CJD25" s="22"/>
      <c r="CJE25" s="22"/>
      <c r="CJF25" s="22"/>
      <c r="CJG25" s="22"/>
      <c r="CJH25" s="22"/>
      <c r="CJI25" s="22"/>
      <c r="CJJ25" s="22"/>
      <c r="CJK25" s="22"/>
      <c r="CJL25" s="22"/>
      <c r="CJM25" s="22"/>
      <c r="CJN25" s="22"/>
      <c r="CJO25" s="22"/>
      <c r="CJP25" s="22"/>
      <c r="CJQ25" s="22"/>
      <c r="CJR25" s="22"/>
      <c r="CJS25" s="22"/>
      <c r="CJT25" s="22"/>
      <c r="CJU25" s="22"/>
      <c r="CJV25" s="22"/>
      <c r="CJW25" s="22"/>
      <c r="CJX25" s="22"/>
      <c r="CJY25" s="22"/>
      <c r="CJZ25" s="22"/>
      <c r="CKA25" s="22"/>
      <c r="CKB25" s="22"/>
      <c r="CKC25" s="22"/>
      <c r="CKD25" s="22"/>
      <c r="CKE25" s="22"/>
      <c r="CKF25" s="22"/>
      <c r="CKG25" s="22"/>
      <c r="CKH25" s="22"/>
      <c r="CKI25" s="22"/>
      <c r="CKJ25" s="22"/>
      <c r="CKK25" s="22"/>
      <c r="CKL25" s="22"/>
      <c r="CKM25" s="22"/>
      <c r="CKN25" s="22"/>
      <c r="CKO25" s="22"/>
      <c r="CKP25" s="22"/>
      <c r="CKQ25" s="22"/>
      <c r="CKR25" s="22"/>
      <c r="CKS25" s="22"/>
      <c r="CKT25" s="22"/>
      <c r="CKU25" s="22"/>
      <c r="CKV25" s="22"/>
      <c r="CKW25" s="22"/>
      <c r="CKX25" s="22"/>
      <c r="CKY25" s="22"/>
      <c r="CKZ25" s="22"/>
      <c r="CLA25" s="22"/>
      <c r="CLB25" s="22"/>
      <c r="CLC25" s="22"/>
      <c r="CLD25" s="22"/>
      <c r="CLE25" s="22"/>
      <c r="CLF25" s="22"/>
      <c r="CLG25" s="22"/>
      <c r="CLH25" s="22"/>
      <c r="CLI25" s="22"/>
      <c r="CLJ25" s="22"/>
      <c r="CLK25" s="22"/>
      <c r="CLL25" s="22"/>
      <c r="CLM25" s="22"/>
      <c r="CLN25" s="22"/>
      <c r="CLO25" s="22"/>
      <c r="CLP25" s="22"/>
      <c r="CLQ25" s="22"/>
      <c r="CLR25" s="22"/>
      <c r="CLS25" s="22"/>
      <c r="CLT25" s="22"/>
      <c r="CLU25" s="22"/>
      <c r="CLV25" s="22"/>
      <c r="CLW25" s="22"/>
      <c r="CLX25" s="22"/>
      <c r="CLY25" s="22"/>
      <c r="CLZ25" s="22"/>
      <c r="CMA25" s="22"/>
      <c r="CMB25" s="22"/>
      <c r="CMC25" s="22"/>
      <c r="CMD25" s="22"/>
      <c r="CME25" s="22"/>
      <c r="CMF25" s="22"/>
      <c r="CMG25" s="22"/>
      <c r="CMH25" s="22"/>
      <c r="CMI25" s="22"/>
      <c r="CMJ25" s="22"/>
      <c r="CMK25" s="22"/>
      <c r="CML25" s="22"/>
      <c r="CMM25" s="22"/>
      <c r="CMN25" s="22"/>
      <c r="CMO25" s="22"/>
      <c r="CMP25" s="22"/>
      <c r="CMQ25" s="22"/>
      <c r="CMR25" s="22"/>
      <c r="CMS25" s="22"/>
      <c r="CMT25" s="22"/>
      <c r="CMU25" s="22"/>
      <c r="CMV25" s="22"/>
      <c r="CMW25" s="22"/>
      <c r="CMX25" s="22"/>
      <c r="CMY25" s="22"/>
      <c r="CMZ25" s="22"/>
      <c r="CNA25" s="22"/>
      <c r="CNB25" s="22"/>
      <c r="CNC25" s="22"/>
      <c r="CND25" s="22"/>
      <c r="CNE25" s="22"/>
      <c r="CNF25" s="22"/>
      <c r="CNG25" s="22"/>
      <c r="CNH25" s="22"/>
      <c r="CNI25" s="22"/>
      <c r="CNJ25" s="22"/>
      <c r="CNK25" s="22"/>
      <c r="CNL25" s="22"/>
      <c r="CNM25" s="22"/>
      <c r="CNN25" s="22"/>
      <c r="CNO25" s="22"/>
      <c r="CNP25" s="22"/>
      <c r="CNQ25" s="22"/>
      <c r="CNR25" s="22"/>
      <c r="CNS25" s="22"/>
      <c r="CNT25" s="22"/>
      <c r="CNU25" s="22"/>
      <c r="CNV25" s="22"/>
      <c r="CNW25" s="22"/>
      <c r="CNX25" s="22"/>
      <c r="CNY25" s="22"/>
      <c r="CNZ25" s="22"/>
      <c r="COA25" s="22"/>
      <c r="COB25" s="22"/>
      <c r="COC25" s="22"/>
      <c r="COD25" s="22"/>
      <c r="COE25" s="22"/>
      <c r="COF25" s="22"/>
      <c r="COG25" s="22"/>
      <c r="COH25" s="22"/>
      <c r="COI25" s="22"/>
      <c r="COJ25" s="22"/>
      <c r="COK25" s="22"/>
      <c r="COL25" s="22"/>
      <c r="COM25" s="22"/>
      <c r="CON25" s="22"/>
      <c r="COO25" s="22"/>
      <c r="COP25" s="22"/>
      <c r="COQ25" s="22"/>
      <c r="COR25" s="22"/>
      <c r="COS25" s="22"/>
      <c r="COT25" s="22"/>
      <c r="COU25" s="22"/>
      <c r="COV25" s="22"/>
      <c r="COW25" s="22"/>
      <c r="COX25" s="22"/>
      <c r="COY25" s="22"/>
      <c r="COZ25" s="22"/>
      <c r="CPA25" s="22"/>
      <c r="CPB25" s="22"/>
      <c r="CPC25" s="22"/>
      <c r="CPD25" s="22"/>
      <c r="CPE25" s="22"/>
      <c r="CPF25" s="22"/>
      <c r="CPG25" s="22"/>
      <c r="CPH25" s="22"/>
      <c r="CPI25" s="22"/>
      <c r="CPJ25" s="22"/>
      <c r="CPK25" s="22"/>
      <c r="CPL25" s="22"/>
      <c r="CPM25" s="22"/>
      <c r="CPN25" s="22"/>
      <c r="CPO25" s="22"/>
      <c r="CPP25" s="22"/>
      <c r="CPQ25" s="22"/>
      <c r="CPR25" s="22"/>
      <c r="CPS25" s="22"/>
      <c r="CPT25" s="22"/>
      <c r="CPU25" s="22"/>
      <c r="CPV25" s="22"/>
      <c r="CPW25" s="22"/>
      <c r="CPX25" s="22"/>
      <c r="CPY25" s="22"/>
      <c r="CPZ25" s="22"/>
      <c r="CQA25" s="22"/>
      <c r="CQB25" s="22"/>
      <c r="CQC25" s="22"/>
      <c r="CQD25" s="22"/>
      <c r="CQE25" s="22"/>
      <c r="CQF25" s="22"/>
      <c r="CQG25" s="22"/>
      <c r="CQH25" s="22"/>
      <c r="CQI25" s="22"/>
      <c r="CQJ25" s="22"/>
      <c r="CQK25" s="22"/>
      <c r="CQL25" s="22"/>
      <c r="CQM25" s="22"/>
      <c r="CQN25" s="22"/>
      <c r="CQO25" s="22"/>
      <c r="CQP25" s="22"/>
      <c r="CQQ25" s="22"/>
      <c r="CQR25" s="22"/>
      <c r="CQS25" s="22"/>
      <c r="CQT25" s="22"/>
      <c r="CQU25" s="22"/>
      <c r="CQV25" s="22"/>
      <c r="CQW25" s="22"/>
      <c r="CQX25" s="22"/>
      <c r="CQY25" s="22"/>
      <c r="CQZ25" s="22"/>
      <c r="CRA25" s="22"/>
      <c r="CRB25" s="22"/>
      <c r="CRC25" s="22"/>
      <c r="CRD25" s="22"/>
      <c r="CRE25" s="22"/>
      <c r="CRF25" s="22"/>
      <c r="CRG25" s="22"/>
      <c r="CRH25" s="22"/>
      <c r="CRI25" s="22"/>
      <c r="CRJ25" s="22"/>
      <c r="CRK25" s="22"/>
      <c r="CRL25" s="22"/>
      <c r="CRM25" s="22"/>
      <c r="CRN25" s="22"/>
      <c r="CRO25" s="22"/>
      <c r="CRP25" s="22"/>
      <c r="CRQ25" s="22"/>
      <c r="CRR25" s="22"/>
      <c r="CRS25" s="22"/>
      <c r="CRT25" s="22"/>
      <c r="CRU25" s="22"/>
      <c r="CRV25" s="22"/>
      <c r="CRW25" s="22"/>
      <c r="CRX25" s="22"/>
      <c r="CRY25" s="22"/>
      <c r="CRZ25" s="22"/>
      <c r="CSA25" s="22"/>
      <c r="CSB25" s="22"/>
      <c r="CSC25" s="22"/>
      <c r="CSD25" s="22"/>
      <c r="CSE25" s="22"/>
      <c r="CSF25" s="22"/>
      <c r="CSG25" s="22"/>
      <c r="CSH25" s="22"/>
      <c r="CSI25" s="22"/>
      <c r="CSJ25" s="22"/>
      <c r="CSK25" s="22"/>
      <c r="CSL25" s="22"/>
      <c r="CSM25" s="22"/>
      <c r="CSN25" s="22"/>
      <c r="CSO25" s="22"/>
      <c r="CSP25" s="22"/>
      <c r="CSQ25" s="22"/>
      <c r="CSR25" s="22"/>
      <c r="CSS25" s="22"/>
      <c r="CST25" s="22"/>
      <c r="CSU25" s="22"/>
      <c r="CSV25" s="22"/>
      <c r="CSW25" s="22"/>
      <c r="CSX25" s="22"/>
      <c r="CSY25" s="22"/>
      <c r="CSZ25" s="22"/>
      <c r="CTA25" s="22"/>
      <c r="CTB25" s="22"/>
      <c r="CTC25" s="22"/>
      <c r="CTD25" s="22"/>
      <c r="CTE25" s="22"/>
      <c r="CTF25" s="22"/>
      <c r="CTG25" s="22"/>
      <c r="CTH25" s="22"/>
      <c r="CTI25" s="22"/>
      <c r="CTJ25" s="22"/>
      <c r="CTK25" s="22"/>
      <c r="CTL25" s="22"/>
      <c r="CTM25" s="22"/>
      <c r="CTN25" s="22"/>
      <c r="CTO25" s="22"/>
      <c r="CTP25" s="22"/>
      <c r="CTQ25" s="22"/>
      <c r="CTR25" s="22"/>
      <c r="CTS25" s="22"/>
      <c r="CTT25" s="22"/>
      <c r="CTU25" s="22"/>
      <c r="CTV25" s="22"/>
      <c r="CTW25" s="22"/>
      <c r="CTX25" s="22"/>
      <c r="CTY25" s="22"/>
      <c r="CTZ25" s="22"/>
      <c r="CUA25" s="22"/>
      <c r="CUB25" s="22"/>
      <c r="CUC25" s="22"/>
      <c r="CUD25" s="22"/>
      <c r="CUE25" s="22"/>
      <c r="CUF25" s="22"/>
      <c r="CUG25" s="22"/>
      <c r="CUH25" s="22"/>
      <c r="CUI25" s="22"/>
      <c r="CUJ25" s="22"/>
      <c r="CUK25" s="22"/>
      <c r="CUL25" s="22"/>
      <c r="CUM25" s="22"/>
      <c r="CUN25" s="22"/>
      <c r="CUO25" s="22"/>
      <c r="CUP25" s="22"/>
      <c r="CUQ25" s="22"/>
      <c r="CUR25" s="22"/>
      <c r="CUS25" s="22"/>
      <c r="CUT25" s="22"/>
      <c r="CUU25" s="22"/>
      <c r="CUV25" s="22"/>
      <c r="CUW25" s="22"/>
      <c r="CUX25" s="22"/>
      <c r="CUY25" s="22"/>
      <c r="CUZ25" s="22"/>
      <c r="CVA25" s="22"/>
      <c r="CVB25" s="22"/>
      <c r="CVC25" s="22"/>
      <c r="CVD25" s="22"/>
      <c r="CVE25" s="22"/>
      <c r="CVF25" s="22"/>
      <c r="CVG25" s="22"/>
      <c r="CVH25" s="22"/>
      <c r="CVI25" s="22"/>
      <c r="CVJ25" s="22"/>
      <c r="CVK25" s="22"/>
      <c r="CVL25" s="22"/>
      <c r="CVM25" s="22"/>
      <c r="CVN25" s="22"/>
      <c r="CVO25" s="22"/>
      <c r="CVP25" s="22"/>
      <c r="CVQ25" s="22"/>
      <c r="CVR25" s="22"/>
      <c r="CVS25" s="22"/>
      <c r="CVT25" s="22"/>
      <c r="CVU25" s="22"/>
      <c r="CVV25" s="22"/>
      <c r="CVW25" s="22"/>
      <c r="CVX25" s="22"/>
      <c r="CVY25" s="22"/>
      <c r="CVZ25" s="22"/>
      <c r="CWA25" s="22"/>
      <c r="CWB25" s="22"/>
      <c r="CWC25" s="22"/>
      <c r="CWD25" s="22"/>
      <c r="CWE25" s="22"/>
      <c r="CWF25" s="22"/>
      <c r="CWG25" s="22"/>
      <c r="CWH25" s="22"/>
      <c r="CWI25" s="22"/>
      <c r="CWJ25" s="22"/>
      <c r="CWK25" s="22"/>
      <c r="CWL25" s="22"/>
      <c r="CWM25" s="22"/>
      <c r="CWN25" s="22"/>
      <c r="CWO25" s="22"/>
      <c r="CWP25" s="22"/>
      <c r="CWQ25" s="22"/>
      <c r="CWR25" s="22"/>
      <c r="CWS25" s="22"/>
      <c r="CWT25" s="22"/>
      <c r="CWU25" s="22"/>
      <c r="CWV25" s="22"/>
      <c r="CWW25" s="22"/>
      <c r="CWX25" s="22"/>
      <c r="CWY25" s="22"/>
      <c r="CWZ25" s="22"/>
      <c r="CXA25" s="22"/>
      <c r="CXB25" s="22"/>
      <c r="CXC25" s="22"/>
      <c r="CXD25" s="22"/>
      <c r="CXE25" s="22"/>
      <c r="CXF25" s="22"/>
      <c r="CXG25" s="22"/>
      <c r="CXH25" s="22"/>
      <c r="CXI25" s="22"/>
      <c r="CXJ25" s="22"/>
      <c r="CXK25" s="22"/>
      <c r="CXL25" s="22"/>
      <c r="CXM25" s="22"/>
      <c r="CXN25" s="22"/>
      <c r="CXO25" s="22"/>
      <c r="CXP25" s="22"/>
      <c r="CXQ25" s="22"/>
      <c r="CXR25" s="22"/>
      <c r="CXS25" s="22"/>
      <c r="CXT25" s="22"/>
      <c r="CXU25" s="22"/>
      <c r="CXV25" s="22"/>
      <c r="CXW25" s="22"/>
      <c r="CXX25" s="22"/>
      <c r="CXY25" s="22"/>
      <c r="CXZ25" s="22"/>
      <c r="CYA25" s="22"/>
      <c r="CYB25" s="22"/>
      <c r="CYC25" s="22"/>
      <c r="CYD25" s="22"/>
      <c r="CYE25" s="22"/>
      <c r="CYF25" s="22"/>
      <c r="CYG25" s="22"/>
      <c r="CYH25" s="22"/>
      <c r="CYI25" s="22"/>
      <c r="CYJ25" s="22"/>
      <c r="CYK25" s="22"/>
      <c r="CYL25" s="22"/>
      <c r="CYM25" s="22"/>
      <c r="CYN25" s="22"/>
      <c r="CYO25" s="22"/>
      <c r="CYP25" s="22"/>
      <c r="CYQ25" s="22"/>
      <c r="CYR25" s="22"/>
      <c r="CYS25" s="22"/>
      <c r="CYT25" s="22"/>
      <c r="CYU25" s="22"/>
      <c r="CYV25" s="22"/>
      <c r="CYW25" s="22"/>
      <c r="CYX25" s="22"/>
      <c r="CYY25" s="22"/>
      <c r="CYZ25" s="22"/>
      <c r="CZA25" s="22"/>
      <c r="CZB25" s="22"/>
      <c r="CZC25" s="22"/>
      <c r="CZD25" s="22"/>
      <c r="CZE25" s="22"/>
      <c r="CZF25" s="22"/>
      <c r="CZG25" s="22"/>
      <c r="CZH25" s="22"/>
      <c r="CZI25" s="22"/>
      <c r="CZJ25" s="22"/>
      <c r="CZK25" s="22"/>
      <c r="CZL25" s="22"/>
      <c r="CZM25" s="22"/>
      <c r="CZN25" s="22"/>
      <c r="CZO25" s="22"/>
      <c r="CZP25" s="22"/>
      <c r="CZQ25" s="22"/>
      <c r="CZR25" s="22"/>
      <c r="CZS25" s="22"/>
      <c r="CZT25" s="22"/>
      <c r="CZU25" s="22"/>
      <c r="CZV25" s="22"/>
      <c r="CZW25" s="22"/>
      <c r="CZX25" s="22"/>
      <c r="CZY25" s="22"/>
      <c r="CZZ25" s="22"/>
      <c r="DAA25" s="22"/>
      <c r="DAB25" s="22"/>
      <c r="DAC25" s="22"/>
      <c r="DAD25" s="22"/>
      <c r="DAE25" s="22"/>
      <c r="DAF25" s="22"/>
      <c r="DAG25" s="22"/>
      <c r="DAH25" s="22"/>
      <c r="DAI25" s="22"/>
      <c r="DAJ25" s="22"/>
      <c r="DAK25" s="22"/>
      <c r="DAL25" s="22"/>
      <c r="DAM25" s="22"/>
      <c r="DAN25" s="22"/>
      <c r="DAO25" s="22"/>
      <c r="DAP25" s="22"/>
      <c r="DAQ25" s="22"/>
      <c r="DAR25" s="22"/>
      <c r="DAS25" s="22"/>
      <c r="DAT25" s="22"/>
      <c r="DAU25" s="22"/>
      <c r="DAV25" s="22"/>
      <c r="DAW25" s="22"/>
      <c r="DAX25" s="22"/>
      <c r="DAY25" s="22"/>
      <c r="DAZ25" s="22"/>
      <c r="DBA25" s="22"/>
      <c r="DBB25" s="22"/>
      <c r="DBC25" s="22"/>
      <c r="DBD25" s="22"/>
      <c r="DBE25" s="22"/>
      <c r="DBF25" s="22"/>
      <c r="DBG25" s="22"/>
      <c r="DBH25" s="22"/>
      <c r="DBI25" s="22"/>
      <c r="DBJ25" s="22"/>
      <c r="DBK25" s="22"/>
      <c r="DBL25" s="22"/>
      <c r="DBM25" s="22"/>
      <c r="DBN25" s="22"/>
      <c r="DBO25" s="22"/>
      <c r="DBP25" s="22"/>
      <c r="DBQ25" s="22"/>
      <c r="DBR25" s="22"/>
      <c r="DBS25" s="22"/>
      <c r="DBT25" s="22"/>
      <c r="DBU25" s="22"/>
      <c r="DBV25" s="22"/>
      <c r="DBW25" s="22"/>
      <c r="DBX25" s="22"/>
      <c r="DBY25" s="22"/>
      <c r="DBZ25" s="22"/>
      <c r="DCA25" s="22"/>
      <c r="DCB25" s="22"/>
      <c r="DCC25" s="22"/>
      <c r="DCD25" s="22"/>
      <c r="DCE25" s="22"/>
      <c r="DCF25" s="22"/>
      <c r="DCG25" s="22"/>
      <c r="DCH25" s="22"/>
      <c r="DCI25" s="22"/>
      <c r="DCJ25" s="22"/>
      <c r="DCK25" s="22"/>
      <c r="DCL25" s="22"/>
      <c r="DCM25" s="22"/>
      <c r="DCN25" s="22"/>
      <c r="DCO25" s="22"/>
      <c r="DCP25" s="22"/>
      <c r="DCQ25" s="22"/>
      <c r="DCR25" s="22"/>
      <c r="DCS25" s="22"/>
      <c r="DCT25" s="22"/>
      <c r="DCU25" s="22"/>
      <c r="DCV25" s="22"/>
      <c r="DCW25" s="22"/>
      <c r="DCX25" s="22"/>
      <c r="DCY25" s="22"/>
      <c r="DCZ25" s="22"/>
      <c r="DDA25" s="22"/>
      <c r="DDB25" s="22"/>
      <c r="DDC25" s="22"/>
      <c r="DDD25" s="22"/>
      <c r="DDE25" s="22"/>
      <c r="DDF25" s="22"/>
      <c r="DDG25" s="22"/>
      <c r="DDH25" s="22"/>
      <c r="DDI25" s="22"/>
      <c r="DDJ25" s="22"/>
      <c r="DDK25" s="22"/>
      <c r="DDL25" s="22"/>
      <c r="DDM25" s="22"/>
      <c r="DDN25" s="22"/>
      <c r="DDO25" s="22"/>
      <c r="DDP25" s="22"/>
      <c r="DDQ25" s="22"/>
      <c r="DDR25" s="22"/>
      <c r="DDS25" s="22"/>
      <c r="DDT25" s="22"/>
      <c r="DDU25" s="22"/>
      <c r="DDV25" s="22"/>
      <c r="DDW25" s="22"/>
      <c r="DDX25" s="22"/>
      <c r="DDY25" s="22"/>
      <c r="DDZ25" s="22"/>
      <c r="DEA25" s="22"/>
      <c r="DEB25" s="22"/>
      <c r="DEC25" s="22"/>
      <c r="DED25" s="22"/>
      <c r="DEE25" s="22"/>
      <c r="DEF25" s="22"/>
      <c r="DEG25" s="22"/>
      <c r="DEH25" s="22"/>
      <c r="DEI25" s="22"/>
      <c r="DEJ25" s="22"/>
      <c r="DEK25" s="22"/>
      <c r="DEL25" s="22"/>
      <c r="DEM25" s="22"/>
      <c r="DEN25" s="22"/>
      <c r="DEO25" s="22"/>
      <c r="DEP25" s="22"/>
      <c r="DEQ25" s="22"/>
      <c r="DER25" s="22"/>
      <c r="DES25" s="22"/>
      <c r="DET25" s="22"/>
      <c r="DEU25" s="22"/>
      <c r="DEV25" s="22"/>
      <c r="DEW25" s="22"/>
      <c r="DEX25" s="22"/>
      <c r="DEY25" s="22"/>
      <c r="DEZ25" s="22"/>
      <c r="DFA25" s="22"/>
      <c r="DFB25" s="22"/>
      <c r="DFC25" s="22"/>
      <c r="DFD25" s="22"/>
      <c r="DFE25" s="22"/>
      <c r="DFF25" s="22"/>
      <c r="DFG25" s="22"/>
      <c r="DFH25" s="22"/>
      <c r="DFI25" s="22"/>
      <c r="DFJ25" s="22"/>
      <c r="DFK25" s="22"/>
      <c r="DFL25" s="22"/>
      <c r="DFM25" s="22"/>
      <c r="DFN25" s="22"/>
      <c r="DFO25" s="22"/>
      <c r="DFP25" s="22"/>
      <c r="DFQ25" s="22"/>
      <c r="DFR25" s="22"/>
      <c r="DFS25" s="22"/>
      <c r="DFT25" s="22"/>
      <c r="DFU25" s="22"/>
      <c r="DFV25" s="22"/>
      <c r="DFW25" s="22"/>
      <c r="DFX25" s="22"/>
      <c r="DFY25" s="22"/>
      <c r="DFZ25" s="22"/>
      <c r="DGA25" s="22"/>
      <c r="DGB25" s="22"/>
      <c r="DGC25" s="22"/>
      <c r="DGD25" s="22"/>
      <c r="DGE25" s="22"/>
      <c r="DGF25" s="22"/>
      <c r="DGG25" s="22"/>
      <c r="DGH25" s="22"/>
      <c r="DGI25" s="22"/>
      <c r="DGJ25" s="22"/>
      <c r="DGK25" s="22"/>
      <c r="DGL25" s="22"/>
      <c r="DGM25" s="22"/>
      <c r="DGN25" s="22"/>
      <c r="DGO25" s="22"/>
      <c r="DGP25" s="22"/>
      <c r="DGQ25" s="22"/>
      <c r="DGR25" s="22"/>
      <c r="DGS25" s="22"/>
      <c r="DGT25" s="22"/>
      <c r="DGU25" s="22"/>
      <c r="DGV25" s="22"/>
      <c r="DGW25" s="22"/>
      <c r="DGX25" s="22"/>
      <c r="DGY25" s="22"/>
      <c r="DGZ25" s="22"/>
      <c r="DHA25" s="22"/>
      <c r="DHB25" s="22"/>
      <c r="DHC25" s="22"/>
      <c r="DHD25" s="22"/>
      <c r="DHE25" s="22"/>
      <c r="DHF25" s="22"/>
      <c r="DHG25" s="22"/>
      <c r="DHH25" s="22"/>
      <c r="DHI25" s="22"/>
      <c r="DHJ25" s="22"/>
      <c r="DHK25" s="22"/>
      <c r="DHL25" s="22"/>
      <c r="DHM25" s="22"/>
      <c r="DHN25" s="22"/>
      <c r="DHO25" s="22"/>
      <c r="DHP25" s="22"/>
      <c r="DHQ25" s="22"/>
      <c r="DHR25" s="22"/>
      <c r="DHS25" s="22"/>
      <c r="DHT25" s="22"/>
      <c r="DHU25" s="22"/>
      <c r="DHV25" s="22"/>
      <c r="DHW25" s="22"/>
      <c r="DHX25" s="22"/>
      <c r="DHY25" s="22"/>
      <c r="DHZ25" s="22"/>
      <c r="DIA25" s="22"/>
      <c r="DIB25" s="22"/>
      <c r="DIC25" s="22"/>
      <c r="DID25" s="22"/>
      <c r="DIE25" s="22"/>
      <c r="DIF25" s="22"/>
      <c r="DIG25" s="22"/>
      <c r="DIH25" s="22"/>
      <c r="DII25" s="22"/>
      <c r="DIJ25" s="22"/>
      <c r="DIK25" s="22"/>
      <c r="DIL25" s="22"/>
      <c r="DIM25" s="22"/>
      <c r="DIN25" s="22"/>
      <c r="DIO25" s="22"/>
      <c r="DIP25" s="22"/>
      <c r="DIQ25" s="22"/>
      <c r="DIR25" s="22"/>
      <c r="DIS25" s="22"/>
      <c r="DIT25" s="22"/>
      <c r="DIU25" s="22"/>
      <c r="DIV25" s="22"/>
      <c r="DIW25" s="22"/>
      <c r="DIX25" s="22"/>
      <c r="DIY25" s="22"/>
      <c r="DIZ25" s="22"/>
      <c r="DJA25" s="22"/>
      <c r="DJB25" s="22"/>
      <c r="DJC25" s="22"/>
      <c r="DJD25" s="22"/>
      <c r="DJE25" s="22"/>
      <c r="DJF25" s="22"/>
      <c r="DJG25" s="22"/>
      <c r="DJH25" s="22"/>
      <c r="DJI25" s="22"/>
      <c r="DJJ25" s="22"/>
      <c r="DJK25" s="22"/>
      <c r="DJL25" s="22"/>
      <c r="DJM25" s="22"/>
      <c r="DJN25" s="22"/>
      <c r="DJO25" s="22"/>
      <c r="DJP25" s="22"/>
      <c r="DJQ25" s="22"/>
      <c r="DJR25" s="22"/>
      <c r="DJS25" s="22"/>
      <c r="DJT25" s="22"/>
      <c r="DJU25" s="22"/>
      <c r="DJV25" s="22"/>
      <c r="DJW25" s="22"/>
      <c r="DJX25" s="22"/>
      <c r="DJY25" s="22"/>
      <c r="DJZ25" s="22"/>
      <c r="DKA25" s="22"/>
      <c r="DKB25" s="22"/>
      <c r="DKC25" s="22"/>
      <c r="DKD25" s="22"/>
      <c r="DKE25" s="22"/>
      <c r="DKF25" s="22"/>
      <c r="DKG25" s="22"/>
      <c r="DKH25" s="22"/>
      <c r="DKI25" s="22"/>
      <c r="DKJ25" s="22"/>
      <c r="DKK25" s="22"/>
      <c r="DKL25" s="22"/>
      <c r="DKM25" s="22"/>
      <c r="DKN25" s="22"/>
      <c r="DKO25" s="22"/>
      <c r="DKP25" s="22"/>
      <c r="DKQ25" s="22"/>
      <c r="DKR25" s="22"/>
      <c r="DKS25" s="22"/>
      <c r="DKT25" s="22"/>
      <c r="DKU25" s="22"/>
      <c r="DKV25" s="22"/>
      <c r="DKW25" s="22"/>
      <c r="DKX25" s="22"/>
      <c r="DKY25" s="22"/>
      <c r="DKZ25" s="22"/>
      <c r="DLA25" s="22"/>
      <c r="DLB25" s="22"/>
      <c r="DLC25" s="22"/>
      <c r="DLD25" s="22"/>
      <c r="DLE25" s="22"/>
      <c r="DLF25" s="22"/>
      <c r="DLG25" s="22"/>
      <c r="DLH25" s="22"/>
      <c r="DLI25" s="22"/>
      <c r="DLJ25" s="22"/>
      <c r="DLK25" s="22"/>
      <c r="DLL25" s="22"/>
      <c r="DLM25" s="22"/>
      <c r="DLN25" s="22"/>
      <c r="DLO25" s="22"/>
      <c r="DLP25" s="22"/>
      <c r="DLQ25" s="22"/>
      <c r="DLR25" s="22"/>
      <c r="DLS25" s="22"/>
      <c r="DLT25" s="22"/>
      <c r="DLU25" s="22"/>
      <c r="DLV25" s="22"/>
      <c r="DLW25" s="22"/>
      <c r="DLX25" s="22"/>
      <c r="DLY25" s="22"/>
      <c r="DLZ25" s="22"/>
      <c r="DMA25" s="22"/>
      <c r="DMB25" s="22"/>
      <c r="DMC25" s="22"/>
      <c r="DMD25" s="22"/>
      <c r="DME25" s="22"/>
      <c r="DMF25" s="22"/>
      <c r="DMG25" s="22"/>
      <c r="DMH25" s="22"/>
      <c r="DMI25" s="22"/>
      <c r="DMJ25" s="22"/>
      <c r="DMK25" s="22"/>
      <c r="DML25" s="22"/>
      <c r="DMM25" s="22"/>
      <c r="DMN25" s="22"/>
      <c r="DMO25" s="22"/>
      <c r="DMP25" s="22"/>
      <c r="DMQ25" s="22"/>
      <c r="DMR25" s="22"/>
      <c r="DMS25" s="22"/>
      <c r="DMT25" s="22"/>
      <c r="DMU25" s="22"/>
      <c r="DMV25" s="22"/>
      <c r="DMW25" s="22"/>
      <c r="DMX25" s="22"/>
      <c r="DMY25" s="22"/>
      <c r="DMZ25" s="22"/>
      <c r="DNA25" s="22"/>
      <c r="DNB25" s="22"/>
      <c r="DNC25" s="22"/>
      <c r="DND25" s="22"/>
      <c r="DNE25" s="22"/>
      <c r="DNF25" s="22"/>
      <c r="DNG25" s="22"/>
      <c r="DNH25" s="22"/>
      <c r="DNI25" s="22"/>
      <c r="DNJ25" s="22"/>
      <c r="DNK25" s="22"/>
      <c r="DNL25" s="22"/>
      <c r="DNM25" s="22"/>
      <c r="DNN25" s="22"/>
      <c r="DNO25" s="22"/>
      <c r="DNP25" s="22"/>
      <c r="DNQ25" s="22"/>
      <c r="DNR25" s="22"/>
      <c r="DNS25" s="22"/>
      <c r="DNT25" s="22"/>
      <c r="DNU25" s="22"/>
      <c r="DNV25" s="22"/>
      <c r="DNW25" s="22"/>
      <c r="DNX25" s="22"/>
      <c r="DNY25" s="22"/>
      <c r="DNZ25" s="22"/>
      <c r="DOA25" s="22"/>
      <c r="DOB25" s="22"/>
      <c r="DOC25" s="22"/>
      <c r="DOD25" s="22"/>
      <c r="DOE25" s="22"/>
      <c r="DOF25" s="22"/>
      <c r="DOG25" s="22"/>
      <c r="DOH25" s="22"/>
      <c r="DOI25" s="22"/>
      <c r="DOJ25" s="22"/>
      <c r="DOK25" s="22"/>
      <c r="DOL25" s="22"/>
      <c r="DOM25" s="22"/>
      <c r="DON25" s="22"/>
      <c r="DOO25" s="22"/>
      <c r="DOP25" s="22"/>
      <c r="DOQ25" s="22"/>
      <c r="DOR25" s="22"/>
      <c r="DOS25" s="22"/>
      <c r="DOT25" s="22"/>
      <c r="DOU25" s="22"/>
      <c r="DOV25" s="22"/>
      <c r="DOW25" s="22"/>
      <c r="DOX25" s="22"/>
      <c r="DOY25" s="22"/>
      <c r="DOZ25" s="22"/>
      <c r="DPA25" s="22"/>
      <c r="DPB25" s="22"/>
      <c r="DPC25" s="22"/>
      <c r="DPD25" s="22"/>
      <c r="DPE25" s="22"/>
      <c r="DPF25" s="22"/>
      <c r="DPG25" s="22"/>
      <c r="DPH25" s="22"/>
      <c r="DPI25" s="22"/>
      <c r="DPJ25" s="22"/>
      <c r="DPK25" s="22"/>
      <c r="DPL25" s="22"/>
      <c r="DPM25" s="22"/>
      <c r="DPN25" s="22"/>
      <c r="DPO25" s="22"/>
      <c r="DPP25" s="22"/>
      <c r="DPQ25" s="22"/>
      <c r="DPR25" s="22"/>
      <c r="DPS25" s="22"/>
      <c r="DPT25" s="22"/>
      <c r="DPU25" s="22"/>
      <c r="DPV25" s="22"/>
      <c r="DPW25" s="22"/>
      <c r="DPX25" s="22"/>
      <c r="DPY25" s="22"/>
      <c r="DPZ25" s="22"/>
      <c r="DQA25" s="22"/>
      <c r="DQB25" s="22"/>
      <c r="DQC25" s="22"/>
      <c r="DQD25" s="22"/>
      <c r="DQE25" s="22"/>
      <c r="DQF25" s="22"/>
      <c r="DQG25" s="22"/>
      <c r="DQH25" s="22"/>
      <c r="DQI25" s="22"/>
      <c r="DQJ25" s="22"/>
      <c r="DQK25" s="22"/>
      <c r="DQL25" s="22"/>
      <c r="DQM25" s="22"/>
      <c r="DQN25" s="22"/>
      <c r="DQO25" s="22"/>
      <c r="DQP25" s="22"/>
      <c r="DQQ25" s="22"/>
      <c r="DQR25" s="22"/>
      <c r="DQS25" s="22"/>
      <c r="DQT25" s="22"/>
      <c r="DQU25" s="22"/>
      <c r="DQV25" s="22"/>
      <c r="DQW25" s="22"/>
      <c r="DQX25" s="22"/>
      <c r="DQY25" s="22"/>
      <c r="DQZ25" s="22"/>
      <c r="DRA25" s="22"/>
      <c r="DRB25" s="22"/>
      <c r="DRC25" s="22"/>
      <c r="DRD25" s="22"/>
      <c r="DRE25" s="22"/>
      <c r="DRF25" s="22"/>
      <c r="DRG25" s="22"/>
      <c r="DRH25" s="22"/>
      <c r="DRI25" s="22"/>
      <c r="DRJ25" s="22"/>
      <c r="DRK25" s="22"/>
      <c r="DRL25" s="22"/>
      <c r="DRM25" s="22"/>
      <c r="DRN25" s="22"/>
      <c r="DRO25" s="22"/>
      <c r="DRP25" s="22"/>
      <c r="DRQ25" s="22"/>
      <c r="DRR25" s="22"/>
      <c r="DRS25" s="22"/>
      <c r="DRT25" s="22"/>
      <c r="DRU25" s="22"/>
      <c r="DRV25" s="22"/>
      <c r="DRW25" s="22"/>
      <c r="DRX25" s="22"/>
      <c r="DRY25" s="22"/>
      <c r="DRZ25" s="22"/>
      <c r="DSA25" s="22"/>
      <c r="DSB25" s="22"/>
      <c r="DSC25" s="22"/>
      <c r="DSD25" s="22"/>
      <c r="DSE25" s="22"/>
      <c r="DSF25" s="22"/>
      <c r="DSG25" s="22"/>
      <c r="DSH25" s="22"/>
      <c r="DSI25" s="22"/>
      <c r="DSJ25" s="22"/>
      <c r="DSK25" s="22"/>
      <c r="DSL25" s="22"/>
      <c r="DSM25" s="22"/>
      <c r="DSN25" s="22"/>
      <c r="DSO25" s="22"/>
      <c r="DSP25" s="22"/>
      <c r="DSQ25" s="22"/>
      <c r="DSR25" s="22"/>
      <c r="DSS25" s="22"/>
      <c r="DST25" s="22"/>
      <c r="DSU25" s="22"/>
      <c r="DSV25" s="22"/>
      <c r="DSW25" s="22"/>
      <c r="DSX25" s="22"/>
      <c r="DSY25" s="22"/>
      <c r="DSZ25" s="22"/>
      <c r="DTA25" s="22"/>
      <c r="DTB25" s="22"/>
      <c r="DTC25" s="22"/>
      <c r="DTD25" s="22"/>
      <c r="DTE25" s="22"/>
      <c r="DTF25" s="22"/>
      <c r="DTG25" s="22"/>
      <c r="DTH25" s="22"/>
      <c r="DTI25" s="22"/>
      <c r="DTJ25" s="22"/>
      <c r="DTK25" s="22"/>
      <c r="DTL25" s="22"/>
      <c r="DTM25" s="22"/>
      <c r="DTN25" s="22"/>
      <c r="DTO25" s="22"/>
      <c r="DTP25" s="22"/>
      <c r="DTQ25" s="22"/>
      <c r="DTR25" s="22"/>
      <c r="DTS25" s="22"/>
      <c r="DTT25" s="22"/>
      <c r="DTU25" s="22"/>
      <c r="DTV25" s="22"/>
      <c r="DTW25" s="22"/>
      <c r="DTX25" s="22"/>
      <c r="DTY25" s="22"/>
      <c r="DTZ25" s="22"/>
      <c r="DUA25" s="22"/>
      <c r="DUB25" s="22"/>
      <c r="DUC25" s="22"/>
      <c r="DUD25" s="22"/>
      <c r="DUE25" s="22"/>
      <c r="DUF25" s="22"/>
      <c r="DUG25" s="22"/>
      <c r="DUH25" s="22"/>
      <c r="DUI25" s="22"/>
      <c r="DUJ25" s="22"/>
      <c r="DUK25" s="22"/>
      <c r="DUL25" s="22"/>
      <c r="DUM25" s="22"/>
      <c r="DUN25" s="22"/>
      <c r="DUO25" s="22"/>
      <c r="DUP25" s="22"/>
      <c r="DUQ25" s="22"/>
      <c r="DUR25" s="22"/>
      <c r="DUS25" s="22"/>
      <c r="DUT25" s="22"/>
      <c r="DUU25" s="22"/>
      <c r="DUV25" s="22"/>
      <c r="DUW25" s="22"/>
      <c r="DUX25" s="22"/>
      <c r="DUY25" s="22"/>
      <c r="DUZ25" s="22"/>
      <c r="DVA25" s="22"/>
      <c r="DVB25" s="22"/>
      <c r="DVC25" s="22"/>
      <c r="DVD25" s="22"/>
      <c r="DVE25" s="22"/>
      <c r="DVF25" s="22"/>
      <c r="DVG25" s="22"/>
      <c r="DVH25" s="22"/>
      <c r="DVI25" s="22"/>
      <c r="DVJ25" s="22"/>
      <c r="DVK25" s="22"/>
      <c r="DVL25" s="22"/>
      <c r="DVM25" s="22"/>
      <c r="DVN25" s="22"/>
      <c r="DVO25" s="22"/>
      <c r="DVP25" s="22"/>
      <c r="DVQ25" s="22"/>
      <c r="DVR25" s="22"/>
      <c r="DVS25" s="22"/>
      <c r="DVT25" s="22"/>
      <c r="DVU25" s="22"/>
      <c r="DVV25" s="22"/>
      <c r="DVW25" s="22"/>
      <c r="DVX25" s="22"/>
      <c r="DVY25" s="22"/>
      <c r="DVZ25" s="22"/>
      <c r="DWA25" s="22"/>
      <c r="DWB25" s="22"/>
      <c r="DWC25" s="22"/>
      <c r="DWD25" s="22"/>
      <c r="DWE25" s="22"/>
      <c r="DWF25" s="22"/>
      <c r="DWG25" s="22"/>
      <c r="DWH25" s="22"/>
      <c r="DWI25" s="22"/>
      <c r="DWJ25" s="22"/>
      <c r="DWK25" s="22"/>
      <c r="DWL25" s="22"/>
      <c r="DWM25" s="22"/>
      <c r="DWN25" s="22"/>
      <c r="DWO25" s="22"/>
      <c r="DWP25" s="22"/>
      <c r="DWQ25" s="22"/>
      <c r="DWR25" s="22"/>
      <c r="DWS25" s="22"/>
      <c r="DWT25" s="22"/>
      <c r="DWU25" s="22"/>
      <c r="DWV25" s="22"/>
      <c r="DWW25" s="22"/>
      <c r="DWX25" s="22"/>
      <c r="DWY25" s="22"/>
      <c r="DWZ25" s="22"/>
      <c r="DXA25" s="22"/>
      <c r="DXB25" s="22"/>
      <c r="DXC25" s="22"/>
      <c r="DXD25" s="22"/>
      <c r="DXE25" s="22"/>
      <c r="DXF25" s="22"/>
      <c r="DXG25" s="22"/>
      <c r="DXH25" s="22"/>
      <c r="DXI25" s="22"/>
      <c r="DXJ25" s="22"/>
      <c r="DXK25" s="22"/>
      <c r="DXL25" s="22"/>
      <c r="DXM25" s="22"/>
      <c r="DXN25" s="22"/>
      <c r="DXO25" s="22"/>
      <c r="DXP25" s="22"/>
      <c r="DXQ25" s="22"/>
      <c r="DXR25" s="22"/>
      <c r="DXS25" s="22"/>
      <c r="DXT25" s="22"/>
      <c r="DXU25" s="22"/>
      <c r="DXV25" s="22"/>
      <c r="DXW25" s="22"/>
      <c r="DXX25" s="22"/>
      <c r="DXY25" s="22"/>
      <c r="DXZ25" s="22"/>
      <c r="DYA25" s="22"/>
      <c r="DYB25" s="22"/>
      <c r="DYC25" s="22"/>
      <c r="DYD25" s="22"/>
      <c r="DYE25" s="22"/>
      <c r="DYF25" s="22"/>
      <c r="DYG25" s="22"/>
      <c r="DYH25" s="22"/>
      <c r="DYI25" s="22"/>
      <c r="DYJ25" s="22"/>
      <c r="DYK25" s="22"/>
      <c r="DYL25" s="22"/>
      <c r="DYM25" s="22"/>
      <c r="DYN25" s="22"/>
      <c r="DYO25" s="22"/>
      <c r="DYP25" s="22"/>
      <c r="DYQ25" s="22"/>
      <c r="DYR25" s="22"/>
      <c r="DYS25" s="22"/>
      <c r="DYT25" s="22"/>
      <c r="DYU25" s="22"/>
      <c r="DYV25" s="22"/>
      <c r="DYW25" s="22"/>
      <c r="DYX25" s="22"/>
      <c r="DYY25" s="22"/>
      <c r="DYZ25" s="22"/>
      <c r="DZA25" s="22"/>
      <c r="DZB25" s="22"/>
      <c r="DZC25" s="22"/>
    </row>
    <row r="26" spans="2:3383" s="191" customFormat="1" ht="18" customHeight="1">
      <c r="B26" s="26" t="s">
        <v>25</v>
      </c>
      <c r="C26" s="27">
        <v>195.9</v>
      </c>
      <c r="D26" s="27">
        <v>226.3</v>
      </c>
      <c r="E26" s="27">
        <v>333.6</v>
      </c>
      <c r="F26" s="27">
        <v>251.8</v>
      </c>
      <c r="G26" s="27">
        <v>300.89999999999998</v>
      </c>
      <c r="H26" s="28">
        <f t="shared" si="7"/>
        <v>1308.5</v>
      </c>
      <c r="I26" s="28">
        <v>207</v>
      </c>
      <c r="J26" s="28">
        <v>235.8</v>
      </c>
      <c r="K26" s="28">
        <v>418.7</v>
      </c>
      <c r="L26" s="28">
        <v>428</v>
      </c>
      <c r="M26" s="28">
        <v>423.9</v>
      </c>
      <c r="N26" s="29">
        <f t="shared" si="8"/>
        <v>1713.4</v>
      </c>
      <c r="O26" s="28">
        <f t="shared" si="1"/>
        <v>404.90000000000009</v>
      </c>
      <c r="P26" s="28">
        <f t="shared" si="2"/>
        <v>30.943828811616363</v>
      </c>
      <c r="Q26" s="199"/>
      <c r="R26" s="199"/>
    </row>
    <row r="27" spans="2:3383" s="191" customFormat="1" ht="18" customHeight="1">
      <c r="B27" s="30" t="s">
        <v>26</v>
      </c>
      <c r="C27" s="27">
        <f t="shared" ref="C27:N27" si="9">+C28+C30+C39+C44</f>
        <v>39028.5</v>
      </c>
      <c r="D27" s="27">
        <f>+D28+D30+D39+D44</f>
        <v>31479.399999999998</v>
      </c>
      <c r="E27" s="27">
        <f>+E28+E30+E39+E44</f>
        <v>30100.100000000002</v>
      </c>
      <c r="F27" s="27">
        <f>+F28+F30+F39+F44</f>
        <v>32559.100000000002</v>
      </c>
      <c r="G27" s="27">
        <f t="shared" si="9"/>
        <v>31922.300000000003</v>
      </c>
      <c r="H27" s="28">
        <f t="shared" si="9"/>
        <v>165089.39999999997</v>
      </c>
      <c r="I27" s="28">
        <f t="shared" si="9"/>
        <v>41783.300000000003</v>
      </c>
      <c r="J27" s="28">
        <f>+J28+J30+J39+J44</f>
        <v>33328.299999999996</v>
      </c>
      <c r="K27" s="28">
        <f>+K28+K30+K39+K44</f>
        <v>34816.6</v>
      </c>
      <c r="L27" s="28">
        <f>+L28+L30+L39+L44</f>
        <v>37494</v>
      </c>
      <c r="M27" s="28">
        <f t="shared" si="9"/>
        <v>34096.5</v>
      </c>
      <c r="N27" s="29">
        <f t="shared" si="9"/>
        <v>181518.69999999998</v>
      </c>
      <c r="O27" s="28">
        <f t="shared" si="1"/>
        <v>16429.300000000017</v>
      </c>
      <c r="P27" s="28">
        <f t="shared" si="2"/>
        <v>9.9517594709290975</v>
      </c>
      <c r="Q27" s="199"/>
      <c r="R27" s="199"/>
    </row>
    <row r="28" spans="2:3383" s="191" customFormat="1" ht="18" customHeight="1">
      <c r="B28" s="26" t="s">
        <v>27</v>
      </c>
      <c r="C28" s="27">
        <f t="shared" ref="C28:N28" si="10">+C29</f>
        <v>21901.9</v>
      </c>
      <c r="D28" s="27">
        <f t="shared" si="10"/>
        <v>17624.8</v>
      </c>
      <c r="E28" s="27">
        <f t="shared" si="10"/>
        <v>16953.7</v>
      </c>
      <c r="F28" s="27">
        <f t="shared" si="10"/>
        <v>18555.400000000001</v>
      </c>
      <c r="G28" s="27">
        <f t="shared" si="10"/>
        <v>16861.400000000001</v>
      </c>
      <c r="H28" s="28">
        <f t="shared" si="10"/>
        <v>91897.199999999983</v>
      </c>
      <c r="I28" s="28">
        <f t="shared" si="10"/>
        <v>25142.6</v>
      </c>
      <c r="J28" s="28">
        <f t="shared" si="10"/>
        <v>19222.099999999999</v>
      </c>
      <c r="K28" s="28">
        <f t="shared" si="10"/>
        <v>19870.7</v>
      </c>
      <c r="L28" s="28">
        <f t="shared" si="10"/>
        <v>21419.9</v>
      </c>
      <c r="M28" s="28">
        <f t="shared" si="10"/>
        <v>19543.400000000001</v>
      </c>
      <c r="N28" s="29">
        <f t="shared" si="10"/>
        <v>105198.69999999998</v>
      </c>
      <c r="O28" s="28">
        <f t="shared" si="1"/>
        <v>13301.5</v>
      </c>
      <c r="P28" s="28">
        <f t="shared" si="2"/>
        <v>14.474325659541314</v>
      </c>
      <c r="Q28" s="199"/>
      <c r="R28" s="199"/>
    </row>
    <row r="29" spans="2:3383" s="191" customFormat="1" ht="18" customHeight="1">
      <c r="B29" s="31" t="s">
        <v>28</v>
      </c>
      <c r="C29" s="23">
        <v>21901.9</v>
      </c>
      <c r="D29" s="23">
        <v>17624.8</v>
      </c>
      <c r="E29" s="23">
        <v>16953.7</v>
      </c>
      <c r="F29" s="23">
        <v>18555.400000000001</v>
      </c>
      <c r="G29" s="23">
        <v>16861.400000000001</v>
      </c>
      <c r="H29" s="24">
        <f>SUM(C29:G29)</f>
        <v>91897.199999999983</v>
      </c>
      <c r="I29" s="24">
        <v>25142.6</v>
      </c>
      <c r="J29" s="24">
        <v>19222.099999999999</v>
      </c>
      <c r="K29" s="24">
        <v>19870.7</v>
      </c>
      <c r="L29" s="24">
        <v>21419.9</v>
      </c>
      <c r="M29" s="24">
        <v>19543.400000000001</v>
      </c>
      <c r="N29" s="25">
        <f>SUM(I29:M29)</f>
        <v>105198.69999999998</v>
      </c>
      <c r="O29" s="24">
        <f t="shared" si="1"/>
        <v>13301.5</v>
      </c>
      <c r="P29" s="24">
        <f t="shared" si="2"/>
        <v>14.474325659541314</v>
      </c>
      <c r="Q29" s="199"/>
      <c r="R29" s="199"/>
    </row>
    <row r="30" spans="2:3383" s="191" customFormat="1" ht="18" customHeight="1">
      <c r="B30" s="32" t="s">
        <v>29</v>
      </c>
      <c r="C30" s="27">
        <f t="shared" ref="C30:N30" si="11">SUM(C31:C38)</f>
        <v>13760.699999999999</v>
      </c>
      <c r="D30" s="27">
        <f>SUM(D31:D38)</f>
        <v>10868.3</v>
      </c>
      <c r="E30" s="27">
        <f>SUM(E31:E38)</f>
        <v>10847.2</v>
      </c>
      <c r="F30" s="27">
        <f>SUM(F31:F38)</f>
        <v>11924.2</v>
      </c>
      <c r="G30" s="27">
        <f t="shared" si="11"/>
        <v>12746.499999999998</v>
      </c>
      <c r="H30" s="28">
        <f t="shared" si="11"/>
        <v>60146.9</v>
      </c>
      <c r="I30" s="28">
        <f t="shared" si="11"/>
        <v>13935.400000000003</v>
      </c>
      <c r="J30" s="28">
        <f>SUM(J31:J38)</f>
        <v>11132.7</v>
      </c>
      <c r="K30" s="28">
        <f>SUM(K31:K38)</f>
        <v>11572.2</v>
      </c>
      <c r="L30" s="28">
        <f>SUM(L31:L38)</f>
        <v>13828.499999999998</v>
      </c>
      <c r="M30" s="28">
        <f t="shared" si="11"/>
        <v>12203.499999999998</v>
      </c>
      <c r="N30" s="29">
        <f t="shared" si="11"/>
        <v>62672.3</v>
      </c>
      <c r="O30" s="28">
        <f t="shared" si="1"/>
        <v>2525.4000000000015</v>
      </c>
      <c r="P30" s="28">
        <f t="shared" si="2"/>
        <v>4.1987201335397195</v>
      </c>
      <c r="Q30" s="199"/>
      <c r="R30" s="199"/>
    </row>
    <row r="31" spans="2:3383" s="191" customFormat="1" ht="18" customHeight="1">
      <c r="B31" s="31" t="s">
        <v>30</v>
      </c>
      <c r="C31" s="23">
        <v>5006.6000000000004</v>
      </c>
      <c r="D31" s="23">
        <v>4257.3</v>
      </c>
      <c r="E31" s="23">
        <v>4350.6000000000004</v>
      </c>
      <c r="F31" s="23">
        <v>4448.3999999999996</v>
      </c>
      <c r="G31" s="23">
        <v>4942.8999999999996</v>
      </c>
      <c r="H31" s="24">
        <f t="shared" ref="H31:H38" si="12">SUM(C31:G31)</f>
        <v>23005.800000000003</v>
      </c>
      <c r="I31" s="24">
        <v>4536.8999999999996</v>
      </c>
      <c r="J31" s="24">
        <v>4168.1000000000004</v>
      </c>
      <c r="K31" s="24">
        <v>4356.5</v>
      </c>
      <c r="L31" s="24">
        <v>4999.8</v>
      </c>
      <c r="M31" s="24">
        <v>4267</v>
      </c>
      <c r="N31" s="25">
        <f t="shared" ref="N31:N38" si="13">SUM(I31:M31)</f>
        <v>22328.3</v>
      </c>
      <c r="O31" s="24">
        <f t="shared" si="1"/>
        <v>-677.50000000000364</v>
      </c>
      <c r="P31" s="24">
        <f t="shared" si="2"/>
        <v>-2.9449095445496507</v>
      </c>
      <c r="Q31" s="199"/>
      <c r="R31" s="199"/>
    </row>
    <row r="32" spans="2:3383" s="191" customFormat="1" ht="18" customHeight="1">
      <c r="B32" s="31" t="s">
        <v>31</v>
      </c>
      <c r="C32" s="23">
        <v>2957.2</v>
      </c>
      <c r="D32" s="23">
        <v>2520.6</v>
      </c>
      <c r="E32" s="23">
        <v>2544.4</v>
      </c>
      <c r="F32" s="23">
        <v>2598.6</v>
      </c>
      <c r="G32" s="23">
        <v>2876.1</v>
      </c>
      <c r="H32" s="24">
        <f t="shared" si="12"/>
        <v>13496.9</v>
      </c>
      <c r="I32" s="24">
        <v>2734.1</v>
      </c>
      <c r="J32" s="24">
        <v>2668.5</v>
      </c>
      <c r="K32" s="24">
        <v>2838.7</v>
      </c>
      <c r="L32" s="24">
        <v>3809.5</v>
      </c>
      <c r="M32" s="24">
        <v>3203.4</v>
      </c>
      <c r="N32" s="25">
        <f t="shared" si="13"/>
        <v>15254.199999999999</v>
      </c>
      <c r="O32" s="24">
        <f t="shared" si="1"/>
        <v>1757.2999999999993</v>
      </c>
      <c r="P32" s="24">
        <f t="shared" si="2"/>
        <v>13.020026820973701</v>
      </c>
      <c r="Q32" s="199"/>
      <c r="R32" s="199"/>
    </row>
    <row r="33" spans="2:3383" s="21" customFormat="1" ht="18" customHeight="1">
      <c r="B33" s="31" t="s">
        <v>32</v>
      </c>
      <c r="C33" s="21">
        <v>1194.8</v>
      </c>
      <c r="D33" s="20">
        <v>506.2</v>
      </c>
      <c r="E33" s="20">
        <v>573.29999999999995</v>
      </c>
      <c r="F33" s="20">
        <v>809.6</v>
      </c>
      <c r="G33" s="20">
        <v>701.4</v>
      </c>
      <c r="H33" s="21">
        <f t="shared" si="12"/>
        <v>3785.3</v>
      </c>
      <c r="I33" s="21">
        <v>1376.2</v>
      </c>
      <c r="J33" s="21">
        <v>500.3</v>
      </c>
      <c r="K33" s="21">
        <v>579.9</v>
      </c>
      <c r="L33" s="21">
        <v>725.4</v>
      </c>
      <c r="M33" s="21">
        <v>588</v>
      </c>
      <c r="N33" s="21">
        <f t="shared" si="13"/>
        <v>3769.8</v>
      </c>
      <c r="O33" s="21">
        <f t="shared" si="1"/>
        <v>-15.5</v>
      </c>
      <c r="P33" s="21">
        <f t="shared" si="2"/>
        <v>-0.40947877314875969</v>
      </c>
      <c r="Q33" s="199"/>
      <c r="R33" s="199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  <c r="IX33" s="22"/>
      <c r="IY33" s="22"/>
      <c r="IZ33" s="22"/>
      <c r="JA33" s="22"/>
      <c r="JB33" s="22"/>
      <c r="JC33" s="22"/>
      <c r="JD33" s="22"/>
      <c r="JE33" s="22"/>
      <c r="JF33" s="22"/>
      <c r="JG33" s="22"/>
      <c r="JH33" s="22"/>
      <c r="JI33" s="22"/>
      <c r="JJ33" s="22"/>
      <c r="JK33" s="22"/>
      <c r="JL33" s="22"/>
      <c r="JM33" s="22"/>
      <c r="JN33" s="22"/>
      <c r="JO33" s="22"/>
      <c r="JP33" s="22"/>
      <c r="JQ33" s="22"/>
      <c r="JR33" s="22"/>
      <c r="JS33" s="22"/>
      <c r="JT33" s="22"/>
      <c r="JU33" s="22"/>
      <c r="JV33" s="22"/>
      <c r="JW33" s="22"/>
      <c r="JX33" s="22"/>
      <c r="JY33" s="22"/>
      <c r="JZ33" s="22"/>
      <c r="KA33" s="22"/>
      <c r="KB33" s="22"/>
      <c r="KC33" s="22"/>
      <c r="KD33" s="22"/>
      <c r="KE33" s="22"/>
      <c r="KF33" s="22"/>
      <c r="KG33" s="22"/>
      <c r="KH33" s="22"/>
      <c r="KI33" s="22"/>
      <c r="KJ33" s="22"/>
      <c r="KK33" s="22"/>
      <c r="KL33" s="22"/>
      <c r="KM33" s="22"/>
      <c r="KN33" s="22"/>
      <c r="KO33" s="22"/>
      <c r="KP33" s="22"/>
      <c r="KQ33" s="22"/>
      <c r="KR33" s="22"/>
      <c r="KS33" s="22"/>
      <c r="KT33" s="22"/>
      <c r="KU33" s="22"/>
      <c r="KV33" s="22"/>
      <c r="KW33" s="22"/>
      <c r="KX33" s="22"/>
      <c r="KY33" s="22"/>
      <c r="KZ33" s="22"/>
      <c r="LA33" s="22"/>
      <c r="LB33" s="22"/>
      <c r="LC33" s="22"/>
      <c r="LD33" s="22"/>
      <c r="LE33" s="22"/>
      <c r="LF33" s="22"/>
      <c r="LG33" s="22"/>
      <c r="LH33" s="22"/>
      <c r="LI33" s="22"/>
      <c r="LJ33" s="22"/>
      <c r="LK33" s="22"/>
      <c r="LL33" s="22"/>
      <c r="LM33" s="22"/>
      <c r="LN33" s="22"/>
      <c r="LO33" s="22"/>
      <c r="LP33" s="22"/>
      <c r="LQ33" s="22"/>
      <c r="LR33" s="22"/>
      <c r="LS33" s="22"/>
      <c r="LT33" s="22"/>
      <c r="LU33" s="22"/>
      <c r="LV33" s="22"/>
      <c r="LW33" s="22"/>
      <c r="LX33" s="22"/>
      <c r="LY33" s="22"/>
      <c r="LZ33" s="22"/>
      <c r="MA33" s="22"/>
      <c r="MB33" s="22"/>
      <c r="MC33" s="22"/>
      <c r="MD33" s="22"/>
      <c r="ME33" s="22"/>
      <c r="MF33" s="22"/>
      <c r="MG33" s="22"/>
      <c r="MH33" s="22"/>
      <c r="MI33" s="22"/>
      <c r="MJ33" s="22"/>
      <c r="MK33" s="22"/>
      <c r="ML33" s="22"/>
      <c r="MM33" s="22"/>
      <c r="MN33" s="22"/>
      <c r="MO33" s="22"/>
      <c r="MP33" s="22"/>
      <c r="MQ33" s="22"/>
      <c r="MR33" s="22"/>
      <c r="MS33" s="22"/>
      <c r="MT33" s="22"/>
      <c r="MU33" s="22"/>
      <c r="MV33" s="22"/>
      <c r="MW33" s="22"/>
      <c r="MX33" s="22"/>
      <c r="MY33" s="22"/>
      <c r="MZ33" s="22"/>
      <c r="NA33" s="22"/>
      <c r="NB33" s="22"/>
      <c r="NC33" s="22"/>
      <c r="ND33" s="22"/>
      <c r="NE33" s="22"/>
      <c r="NF33" s="22"/>
      <c r="NG33" s="22"/>
      <c r="NH33" s="22"/>
      <c r="NI33" s="22"/>
      <c r="NJ33" s="22"/>
      <c r="NK33" s="22"/>
      <c r="NL33" s="22"/>
      <c r="NM33" s="22"/>
      <c r="NN33" s="22"/>
      <c r="NO33" s="22"/>
      <c r="NP33" s="22"/>
      <c r="NQ33" s="22"/>
      <c r="NR33" s="22"/>
      <c r="NS33" s="22"/>
      <c r="NT33" s="22"/>
      <c r="NU33" s="22"/>
      <c r="NV33" s="22"/>
      <c r="NW33" s="22"/>
      <c r="NX33" s="22"/>
      <c r="NY33" s="22"/>
      <c r="NZ33" s="22"/>
      <c r="OA33" s="22"/>
      <c r="OB33" s="22"/>
      <c r="OC33" s="22"/>
      <c r="OD33" s="22"/>
      <c r="OE33" s="22"/>
      <c r="OF33" s="22"/>
      <c r="OG33" s="22"/>
      <c r="OH33" s="22"/>
      <c r="OI33" s="22"/>
      <c r="OJ33" s="22"/>
      <c r="OK33" s="22"/>
      <c r="OL33" s="22"/>
      <c r="OM33" s="22"/>
      <c r="ON33" s="22"/>
      <c r="OO33" s="22"/>
      <c r="OP33" s="22"/>
      <c r="OQ33" s="22"/>
      <c r="OR33" s="22"/>
      <c r="OS33" s="22"/>
      <c r="OT33" s="22"/>
      <c r="OU33" s="22"/>
      <c r="OV33" s="22"/>
      <c r="OW33" s="22"/>
      <c r="OX33" s="22"/>
      <c r="OY33" s="22"/>
      <c r="OZ33" s="22"/>
      <c r="PA33" s="22"/>
      <c r="PB33" s="22"/>
      <c r="PC33" s="22"/>
      <c r="PD33" s="22"/>
      <c r="PE33" s="22"/>
      <c r="PF33" s="22"/>
      <c r="PG33" s="22"/>
      <c r="PH33" s="22"/>
      <c r="PI33" s="22"/>
      <c r="PJ33" s="22"/>
      <c r="PK33" s="22"/>
      <c r="PL33" s="22"/>
      <c r="PM33" s="22"/>
      <c r="PN33" s="22"/>
      <c r="PO33" s="22"/>
      <c r="PP33" s="22"/>
      <c r="PQ33" s="22"/>
      <c r="PR33" s="22"/>
      <c r="PS33" s="22"/>
      <c r="PT33" s="22"/>
      <c r="PU33" s="22"/>
      <c r="PV33" s="22"/>
      <c r="PW33" s="22"/>
      <c r="PX33" s="22"/>
      <c r="PY33" s="22"/>
      <c r="PZ33" s="22"/>
      <c r="QA33" s="22"/>
      <c r="QB33" s="22"/>
      <c r="QC33" s="22"/>
      <c r="QD33" s="22"/>
      <c r="QE33" s="22"/>
      <c r="QF33" s="22"/>
      <c r="QG33" s="22"/>
      <c r="QH33" s="22"/>
      <c r="QI33" s="22"/>
      <c r="QJ33" s="22"/>
      <c r="QK33" s="22"/>
      <c r="QL33" s="22"/>
      <c r="QM33" s="22"/>
      <c r="QN33" s="22"/>
      <c r="QO33" s="22"/>
      <c r="QP33" s="22"/>
      <c r="QQ33" s="22"/>
      <c r="QR33" s="22"/>
      <c r="QS33" s="22"/>
      <c r="QT33" s="22"/>
      <c r="QU33" s="22"/>
      <c r="QV33" s="22"/>
      <c r="QW33" s="22"/>
      <c r="QX33" s="22"/>
      <c r="QY33" s="22"/>
      <c r="QZ33" s="22"/>
      <c r="RA33" s="22"/>
      <c r="RB33" s="22"/>
      <c r="RC33" s="22"/>
      <c r="RD33" s="22"/>
      <c r="RE33" s="22"/>
      <c r="RF33" s="22"/>
      <c r="RG33" s="22"/>
      <c r="RH33" s="22"/>
      <c r="RI33" s="22"/>
      <c r="RJ33" s="22"/>
      <c r="RK33" s="22"/>
      <c r="RL33" s="22"/>
      <c r="RM33" s="22"/>
      <c r="RN33" s="22"/>
      <c r="RO33" s="22"/>
      <c r="RP33" s="22"/>
      <c r="RQ33" s="22"/>
      <c r="RR33" s="22"/>
      <c r="RS33" s="22"/>
      <c r="RT33" s="22"/>
      <c r="RU33" s="22"/>
      <c r="RV33" s="22"/>
      <c r="RW33" s="22"/>
      <c r="RX33" s="22"/>
      <c r="RY33" s="22"/>
      <c r="RZ33" s="22"/>
      <c r="SA33" s="22"/>
      <c r="SB33" s="22"/>
      <c r="SC33" s="22"/>
      <c r="SD33" s="22"/>
      <c r="SE33" s="22"/>
      <c r="SF33" s="22"/>
      <c r="SG33" s="22"/>
      <c r="SH33" s="22"/>
      <c r="SI33" s="22"/>
      <c r="SJ33" s="22"/>
      <c r="SK33" s="22"/>
      <c r="SL33" s="22"/>
      <c r="SM33" s="22"/>
      <c r="SN33" s="22"/>
      <c r="SO33" s="22"/>
      <c r="SP33" s="22"/>
      <c r="SQ33" s="22"/>
      <c r="SR33" s="22"/>
      <c r="SS33" s="22"/>
      <c r="ST33" s="22"/>
      <c r="SU33" s="22"/>
      <c r="SV33" s="22"/>
      <c r="SW33" s="22"/>
      <c r="SX33" s="22"/>
      <c r="SY33" s="22"/>
      <c r="SZ33" s="22"/>
      <c r="TA33" s="22"/>
      <c r="TB33" s="22"/>
      <c r="TC33" s="22"/>
      <c r="TD33" s="22"/>
      <c r="TE33" s="22"/>
      <c r="TF33" s="22"/>
      <c r="TG33" s="22"/>
      <c r="TH33" s="22"/>
      <c r="TI33" s="22"/>
      <c r="TJ33" s="22"/>
      <c r="TK33" s="22"/>
      <c r="TL33" s="22"/>
      <c r="TM33" s="22"/>
      <c r="TN33" s="22"/>
      <c r="TO33" s="22"/>
      <c r="TP33" s="22"/>
      <c r="TQ33" s="22"/>
      <c r="TR33" s="22"/>
      <c r="TS33" s="22"/>
      <c r="TT33" s="22"/>
      <c r="TU33" s="22"/>
      <c r="TV33" s="22"/>
      <c r="TW33" s="22"/>
      <c r="TX33" s="22"/>
      <c r="TY33" s="22"/>
      <c r="TZ33" s="22"/>
      <c r="UA33" s="22"/>
      <c r="UB33" s="22"/>
      <c r="UC33" s="22"/>
      <c r="UD33" s="22"/>
      <c r="UE33" s="22"/>
      <c r="UF33" s="22"/>
      <c r="UG33" s="22"/>
      <c r="UH33" s="22"/>
      <c r="UI33" s="22"/>
      <c r="UJ33" s="22"/>
      <c r="UK33" s="22"/>
      <c r="UL33" s="22"/>
      <c r="UM33" s="22"/>
      <c r="UN33" s="22"/>
      <c r="UO33" s="22"/>
      <c r="UP33" s="22"/>
      <c r="UQ33" s="22"/>
      <c r="UR33" s="22"/>
      <c r="US33" s="22"/>
      <c r="UT33" s="22"/>
      <c r="UU33" s="22"/>
      <c r="UV33" s="22"/>
      <c r="UW33" s="22"/>
      <c r="UX33" s="22"/>
      <c r="UY33" s="22"/>
      <c r="UZ33" s="22"/>
      <c r="VA33" s="22"/>
      <c r="VB33" s="22"/>
      <c r="VC33" s="22"/>
      <c r="VD33" s="22"/>
      <c r="VE33" s="22"/>
      <c r="VF33" s="22"/>
      <c r="VG33" s="22"/>
      <c r="VH33" s="22"/>
      <c r="VI33" s="22"/>
      <c r="VJ33" s="22"/>
      <c r="VK33" s="22"/>
      <c r="VL33" s="22"/>
      <c r="VM33" s="22"/>
      <c r="VN33" s="22"/>
      <c r="VO33" s="22"/>
      <c r="VP33" s="22"/>
      <c r="VQ33" s="22"/>
      <c r="VR33" s="22"/>
      <c r="VS33" s="22"/>
      <c r="VT33" s="22"/>
      <c r="VU33" s="22"/>
      <c r="VV33" s="22"/>
      <c r="VW33" s="22"/>
      <c r="VX33" s="22"/>
      <c r="VY33" s="22"/>
      <c r="VZ33" s="22"/>
      <c r="WA33" s="22"/>
      <c r="WB33" s="22"/>
      <c r="WC33" s="22"/>
      <c r="WD33" s="22"/>
      <c r="WE33" s="22"/>
      <c r="WF33" s="22"/>
      <c r="WG33" s="22"/>
      <c r="WH33" s="22"/>
      <c r="WI33" s="22"/>
      <c r="WJ33" s="22"/>
      <c r="WK33" s="22"/>
      <c r="WL33" s="22"/>
      <c r="WM33" s="22"/>
      <c r="WN33" s="22"/>
      <c r="WO33" s="22"/>
      <c r="WP33" s="22"/>
      <c r="WQ33" s="22"/>
      <c r="WR33" s="22"/>
      <c r="WS33" s="22"/>
      <c r="WT33" s="22"/>
      <c r="WU33" s="22"/>
      <c r="WV33" s="22"/>
      <c r="WW33" s="22"/>
      <c r="WX33" s="22"/>
      <c r="WY33" s="22"/>
      <c r="WZ33" s="22"/>
      <c r="XA33" s="22"/>
      <c r="XB33" s="22"/>
      <c r="XC33" s="22"/>
      <c r="XD33" s="22"/>
      <c r="XE33" s="22"/>
      <c r="XF33" s="22"/>
      <c r="XG33" s="22"/>
      <c r="XH33" s="22"/>
      <c r="XI33" s="22"/>
      <c r="XJ33" s="22"/>
      <c r="XK33" s="22"/>
      <c r="XL33" s="22"/>
      <c r="XM33" s="22"/>
      <c r="XN33" s="22"/>
      <c r="XO33" s="22"/>
      <c r="XP33" s="22"/>
      <c r="XQ33" s="22"/>
      <c r="XR33" s="22"/>
      <c r="XS33" s="22"/>
      <c r="XT33" s="22"/>
      <c r="XU33" s="22"/>
      <c r="XV33" s="22"/>
      <c r="XW33" s="22"/>
      <c r="XX33" s="22"/>
      <c r="XY33" s="22"/>
      <c r="XZ33" s="22"/>
      <c r="YA33" s="22"/>
      <c r="YB33" s="22"/>
      <c r="YC33" s="22"/>
      <c r="YD33" s="22"/>
      <c r="YE33" s="22"/>
      <c r="YF33" s="22"/>
      <c r="YG33" s="22"/>
      <c r="YH33" s="22"/>
      <c r="YI33" s="22"/>
      <c r="YJ33" s="22"/>
      <c r="YK33" s="22"/>
      <c r="YL33" s="22"/>
      <c r="YM33" s="22"/>
      <c r="YN33" s="22"/>
      <c r="YO33" s="22"/>
      <c r="YP33" s="22"/>
      <c r="YQ33" s="22"/>
      <c r="YR33" s="22"/>
      <c r="YS33" s="22"/>
      <c r="YT33" s="22"/>
      <c r="YU33" s="22"/>
      <c r="YV33" s="22"/>
      <c r="YW33" s="22"/>
      <c r="YX33" s="22"/>
      <c r="YY33" s="22"/>
      <c r="YZ33" s="22"/>
      <c r="ZA33" s="22"/>
      <c r="ZB33" s="22"/>
      <c r="ZC33" s="22"/>
      <c r="ZD33" s="22"/>
      <c r="ZE33" s="22"/>
      <c r="ZF33" s="22"/>
      <c r="ZG33" s="22"/>
      <c r="ZH33" s="22"/>
      <c r="ZI33" s="22"/>
      <c r="ZJ33" s="22"/>
      <c r="ZK33" s="22"/>
      <c r="ZL33" s="22"/>
      <c r="ZM33" s="22"/>
      <c r="ZN33" s="22"/>
      <c r="ZO33" s="22"/>
      <c r="ZP33" s="22"/>
      <c r="ZQ33" s="22"/>
      <c r="ZR33" s="22"/>
      <c r="ZS33" s="22"/>
      <c r="ZT33" s="22"/>
      <c r="ZU33" s="22"/>
      <c r="ZV33" s="22"/>
      <c r="ZW33" s="22"/>
      <c r="ZX33" s="22"/>
      <c r="ZY33" s="22"/>
      <c r="ZZ33" s="22"/>
      <c r="AAA33" s="22"/>
      <c r="AAB33" s="22"/>
      <c r="AAC33" s="22"/>
      <c r="AAD33" s="22"/>
      <c r="AAE33" s="22"/>
      <c r="AAF33" s="22"/>
      <c r="AAG33" s="22"/>
      <c r="AAH33" s="22"/>
      <c r="AAI33" s="22"/>
      <c r="AAJ33" s="22"/>
      <c r="AAK33" s="22"/>
      <c r="AAL33" s="22"/>
      <c r="AAM33" s="22"/>
      <c r="AAN33" s="22"/>
      <c r="AAO33" s="22"/>
      <c r="AAP33" s="22"/>
      <c r="AAQ33" s="22"/>
      <c r="AAR33" s="22"/>
      <c r="AAS33" s="22"/>
      <c r="AAT33" s="22"/>
      <c r="AAU33" s="22"/>
      <c r="AAV33" s="22"/>
      <c r="AAW33" s="22"/>
      <c r="AAX33" s="22"/>
      <c r="AAY33" s="22"/>
      <c r="AAZ33" s="22"/>
      <c r="ABA33" s="22"/>
      <c r="ABB33" s="22"/>
      <c r="ABC33" s="22"/>
      <c r="ABD33" s="22"/>
      <c r="ABE33" s="22"/>
      <c r="ABF33" s="22"/>
      <c r="ABG33" s="22"/>
      <c r="ABH33" s="22"/>
      <c r="ABI33" s="22"/>
      <c r="ABJ33" s="22"/>
      <c r="ABK33" s="22"/>
      <c r="ABL33" s="22"/>
      <c r="ABM33" s="22"/>
      <c r="ABN33" s="22"/>
      <c r="ABO33" s="22"/>
      <c r="ABP33" s="22"/>
      <c r="ABQ33" s="22"/>
      <c r="ABR33" s="22"/>
      <c r="ABS33" s="22"/>
      <c r="ABT33" s="22"/>
      <c r="ABU33" s="22"/>
      <c r="ABV33" s="22"/>
      <c r="ABW33" s="22"/>
      <c r="ABX33" s="22"/>
      <c r="ABY33" s="22"/>
      <c r="ABZ33" s="22"/>
      <c r="ACA33" s="22"/>
      <c r="ACB33" s="22"/>
      <c r="ACC33" s="22"/>
      <c r="ACD33" s="22"/>
      <c r="ACE33" s="22"/>
      <c r="ACF33" s="22"/>
      <c r="ACG33" s="22"/>
      <c r="ACH33" s="22"/>
      <c r="ACI33" s="22"/>
      <c r="ACJ33" s="22"/>
      <c r="ACK33" s="22"/>
      <c r="ACL33" s="22"/>
      <c r="ACM33" s="22"/>
      <c r="ACN33" s="22"/>
      <c r="ACO33" s="22"/>
      <c r="ACP33" s="22"/>
      <c r="ACQ33" s="22"/>
      <c r="ACR33" s="22"/>
      <c r="ACS33" s="22"/>
      <c r="ACT33" s="22"/>
      <c r="ACU33" s="22"/>
      <c r="ACV33" s="22"/>
      <c r="ACW33" s="22"/>
      <c r="ACX33" s="22"/>
      <c r="ACY33" s="22"/>
      <c r="ACZ33" s="22"/>
      <c r="ADA33" s="22"/>
      <c r="ADB33" s="22"/>
      <c r="ADC33" s="22"/>
      <c r="ADD33" s="22"/>
      <c r="ADE33" s="22"/>
      <c r="ADF33" s="22"/>
      <c r="ADG33" s="22"/>
      <c r="ADH33" s="22"/>
      <c r="ADI33" s="22"/>
      <c r="ADJ33" s="22"/>
      <c r="ADK33" s="22"/>
      <c r="ADL33" s="22"/>
      <c r="ADM33" s="22"/>
      <c r="ADN33" s="22"/>
      <c r="ADO33" s="22"/>
      <c r="ADP33" s="22"/>
      <c r="ADQ33" s="22"/>
      <c r="ADR33" s="22"/>
      <c r="ADS33" s="22"/>
      <c r="ADT33" s="22"/>
      <c r="ADU33" s="22"/>
      <c r="ADV33" s="22"/>
      <c r="ADW33" s="22"/>
      <c r="ADX33" s="22"/>
      <c r="ADY33" s="22"/>
      <c r="ADZ33" s="22"/>
      <c r="AEA33" s="22"/>
      <c r="AEB33" s="22"/>
      <c r="AEC33" s="22"/>
      <c r="AED33" s="22"/>
      <c r="AEE33" s="22"/>
      <c r="AEF33" s="22"/>
      <c r="AEG33" s="22"/>
      <c r="AEH33" s="22"/>
      <c r="AEI33" s="22"/>
      <c r="AEJ33" s="22"/>
      <c r="AEK33" s="22"/>
      <c r="AEL33" s="22"/>
      <c r="AEM33" s="22"/>
      <c r="AEN33" s="22"/>
      <c r="AEO33" s="22"/>
      <c r="AEP33" s="22"/>
      <c r="AEQ33" s="22"/>
      <c r="AER33" s="22"/>
      <c r="AES33" s="22"/>
      <c r="AET33" s="22"/>
      <c r="AEU33" s="22"/>
      <c r="AEV33" s="22"/>
      <c r="AEW33" s="22"/>
      <c r="AEX33" s="22"/>
      <c r="AEY33" s="22"/>
      <c r="AEZ33" s="22"/>
      <c r="AFA33" s="22"/>
      <c r="AFB33" s="22"/>
      <c r="AFC33" s="22"/>
      <c r="AFD33" s="22"/>
      <c r="AFE33" s="22"/>
      <c r="AFF33" s="22"/>
      <c r="AFG33" s="22"/>
      <c r="AFH33" s="22"/>
      <c r="AFI33" s="22"/>
      <c r="AFJ33" s="22"/>
      <c r="AFK33" s="22"/>
      <c r="AFL33" s="22"/>
      <c r="AFM33" s="22"/>
      <c r="AFN33" s="22"/>
      <c r="AFO33" s="22"/>
      <c r="AFP33" s="22"/>
      <c r="AFQ33" s="22"/>
      <c r="AFR33" s="22"/>
      <c r="AFS33" s="22"/>
      <c r="AFT33" s="22"/>
      <c r="AFU33" s="22"/>
      <c r="AFV33" s="22"/>
      <c r="AFW33" s="22"/>
      <c r="AFX33" s="22"/>
      <c r="AFY33" s="22"/>
      <c r="AFZ33" s="22"/>
      <c r="AGA33" s="22"/>
      <c r="AGB33" s="22"/>
      <c r="AGC33" s="22"/>
      <c r="AGD33" s="22"/>
      <c r="AGE33" s="22"/>
      <c r="AGF33" s="22"/>
      <c r="AGG33" s="22"/>
      <c r="AGH33" s="22"/>
      <c r="AGI33" s="22"/>
      <c r="AGJ33" s="22"/>
      <c r="AGK33" s="22"/>
      <c r="AGL33" s="22"/>
      <c r="AGM33" s="22"/>
      <c r="AGN33" s="22"/>
      <c r="AGO33" s="22"/>
      <c r="AGP33" s="22"/>
      <c r="AGQ33" s="22"/>
      <c r="AGR33" s="22"/>
      <c r="AGS33" s="22"/>
      <c r="AGT33" s="22"/>
      <c r="AGU33" s="22"/>
      <c r="AGV33" s="22"/>
      <c r="AGW33" s="22"/>
      <c r="AGX33" s="22"/>
      <c r="AGY33" s="22"/>
      <c r="AGZ33" s="22"/>
      <c r="AHA33" s="22"/>
      <c r="AHB33" s="22"/>
      <c r="AHC33" s="22"/>
      <c r="AHD33" s="22"/>
      <c r="AHE33" s="22"/>
      <c r="AHF33" s="22"/>
      <c r="AHG33" s="22"/>
      <c r="AHH33" s="22"/>
      <c r="AHI33" s="22"/>
      <c r="AHJ33" s="22"/>
      <c r="AHK33" s="22"/>
      <c r="AHL33" s="22"/>
      <c r="AHM33" s="22"/>
      <c r="AHN33" s="22"/>
      <c r="AHO33" s="22"/>
      <c r="AHP33" s="22"/>
      <c r="AHQ33" s="22"/>
      <c r="AHR33" s="22"/>
      <c r="AHS33" s="22"/>
      <c r="AHT33" s="22"/>
      <c r="AHU33" s="22"/>
      <c r="AHV33" s="22"/>
      <c r="AHW33" s="22"/>
      <c r="AHX33" s="22"/>
      <c r="AHY33" s="22"/>
      <c r="AHZ33" s="22"/>
      <c r="AIA33" s="22"/>
      <c r="AIB33" s="22"/>
      <c r="AIC33" s="22"/>
      <c r="AID33" s="22"/>
      <c r="AIE33" s="22"/>
      <c r="AIF33" s="22"/>
      <c r="AIG33" s="22"/>
      <c r="AIH33" s="22"/>
      <c r="AII33" s="22"/>
      <c r="AIJ33" s="22"/>
      <c r="AIK33" s="22"/>
      <c r="AIL33" s="22"/>
      <c r="AIM33" s="22"/>
      <c r="AIN33" s="22"/>
      <c r="AIO33" s="22"/>
      <c r="AIP33" s="22"/>
      <c r="AIQ33" s="22"/>
      <c r="AIR33" s="22"/>
      <c r="AIS33" s="22"/>
      <c r="AIT33" s="22"/>
      <c r="AIU33" s="22"/>
      <c r="AIV33" s="22"/>
      <c r="AIW33" s="22"/>
      <c r="AIX33" s="22"/>
      <c r="AIY33" s="22"/>
      <c r="AIZ33" s="22"/>
      <c r="AJA33" s="22"/>
      <c r="AJB33" s="22"/>
      <c r="AJC33" s="22"/>
      <c r="AJD33" s="22"/>
      <c r="AJE33" s="22"/>
      <c r="AJF33" s="22"/>
      <c r="AJG33" s="22"/>
      <c r="AJH33" s="22"/>
      <c r="AJI33" s="22"/>
      <c r="AJJ33" s="22"/>
      <c r="AJK33" s="22"/>
      <c r="AJL33" s="22"/>
      <c r="AJM33" s="22"/>
      <c r="AJN33" s="22"/>
      <c r="AJO33" s="22"/>
      <c r="AJP33" s="22"/>
      <c r="AJQ33" s="22"/>
      <c r="AJR33" s="22"/>
      <c r="AJS33" s="22"/>
      <c r="AJT33" s="22"/>
      <c r="AJU33" s="22"/>
      <c r="AJV33" s="22"/>
      <c r="AJW33" s="22"/>
      <c r="AJX33" s="22"/>
      <c r="AJY33" s="22"/>
      <c r="AJZ33" s="22"/>
      <c r="AKA33" s="22"/>
      <c r="AKB33" s="22"/>
      <c r="AKC33" s="22"/>
      <c r="AKD33" s="22"/>
      <c r="AKE33" s="22"/>
      <c r="AKF33" s="22"/>
      <c r="AKG33" s="22"/>
      <c r="AKH33" s="22"/>
      <c r="AKI33" s="22"/>
      <c r="AKJ33" s="22"/>
      <c r="AKK33" s="22"/>
      <c r="AKL33" s="22"/>
      <c r="AKM33" s="22"/>
      <c r="AKN33" s="22"/>
      <c r="AKO33" s="22"/>
      <c r="AKP33" s="22"/>
      <c r="AKQ33" s="22"/>
      <c r="AKR33" s="22"/>
      <c r="AKS33" s="22"/>
      <c r="AKT33" s="22"/>
      <c r="AKU33" s="22"/>
      <c r="AKV33" s="22"/>
      <c r="AKW33" s="22"/>
      <c r="AKX33" s="22"/>
      <c r="AKY33" s="22"/>
      <c r="AKZ33" s="22"/>
      <c r="ALA33" s="22"/>
      <c r="ALB33" s="22"/>
      <c r="ALC33" s="22"/>
      <c r="ALD33" s="22"/>
      <c r="ALE33" s="22"/>
      <c r="ALF33" s="22"/>
      <c r="ALG33" s="22"/>
      <c r="ALH33" s="22"/>
      <c r="ALI33" s="22"/>
      <c r="ALJ33" s="22"/>
      <c r="ALK33" s="22"/>
      <c r="ALL33" s="22"/>
      <c r="ALM33" s="22"/>
      <c r="ALN33" s="22"/>
      <c r="ALO33" s="22"/>
      <c r="ALP33" s="22"/>
      <c r="ALQ33" s="22"/>
      <c r="ALR33" s="22"/>
      <c r="ALS33" s="22"/>
      <c r="ALT33" s="22"/>
      <c r="ALU33" s="22"/>
      <c r="ALV33" s="22"/>
      <c r="ALW33" s="22"/>
      <c r="ALX33" s="22"/>
      <c r="ALY33" s="22"/>
      <c r="ALZ33" s="22"/>
      <c r="AMA33" s="22"/>
      <c r="AMB33" s="22"/>
      <c r="AMC33" s="22"/>
      <c r="AMD33" s="22"/>
      <c r="AME33" s="22"/>
      <c r="AMF33" s="22"/>
      <c r="AMG33" s="22"/>
      <c r="AMH33" s="22"/>
      <c r="AMI33" s="22"/>
      <c r="AMJ33" s="22"/>
      <c r="AMK33" s="22"/>
      <c r="AML33" s="22"/>
      <c r="AMM33" s="22"/>
      <c r="AMN33" s="22"/>
      <c r="AMO33" s="22"/>
      <c r="AMP33" s="22"/>
      <c r="AMQ33" s="22"/>
      <c r="AMR33" s="22"/>
      <c r="AMS33" s="22"/>
      <c r="AMT33" s="22"/>
      <c r="AMU33" s="22"/>
      <c r="AMV33" s="22"/>
      <c r="AMW33" s="22"/>
      <c r="AMX33" s="22"/>
      <c r="AMY33" s="22"/>
      <c r="AMZ33" s="22"/>
      <c r="ANA33" s="22"/>
      <c r="ANB33" s="22"/>
      <c r="ANC33" s="22"/>
      <c r="AND33" s="22"/>
      <c r="ANE33" s="22"/>
      <c r="ANF33" s="22"/>
      <c r="ANG33" s="22"/>
      <c r="ANH33" s="22"/>
      <c r="ANI33" s="22"/>
      <c r="ANJ33" s="22"/>
      <c r="ANK33" s="22"/>
      <c r="ANL33" s="22"/>
      <c r="ANM33" s="22"/>
      <c r="ANN33" s="22"/>
      <c r="ANO33" s="22"/>
      <c r="ANP33" s="22"/>
      <c r="ANQ33" s="22"/>
      <c r="ANR33" s="22"/>
      <c r="ANS33" s="22"/>
      <c r="ANT33" s="22"/>
      <c r="ANU33" s="22"/>
      <c r="ANV33" s="22"/>
      <c r="ANW33" s="22"/>
      <c r="ANX33" s="22"/>
      <c r="ANY33" s="22"/>
      <c r="ANZ33" s="22"/>
      <c r="AOA33" s="22"/>
      <c r="AOB33" s="22"/>
      <c r="AOC33" s="22"/>
      <c r="AOD33" s="22"/>
      <c r="AOE33" s="22"/>
      <c r="AOF33" s="22"/>
      <c r="AOG33" s="22"/>
      <c r="AOH33" s="22"/>
      <c r="AOI33" s="22"/>
      <c r="AOJ33" s="22"/>
      <c r="AOK33" s="22"/>
      <c r="AOL33" s="22"/>
      <c r="AOM33" s="22"/>
      <c r="AON33" s="22"/>
      <c r="AOO33" s="22"/>
      <c r="AOP33" s="22"/>
      <c r="AOQ33" s="22"/>
      <c r="AOR33" s="22"/>
      <c r="AOS33" s="22"/>
      <c r="AOT33" s="22"/>
      <c r="AOU33" s="22"/>
      <c r="AOV33" s="22"/>
      <c r="AOW33" s="22"/>
      <c r="AOX33" s="22"/>
      <c r="AOY33" s="22"/>
      <c r="AOZ33" s="22"/>
      <c r="APA33" s="22"/>
      <c r="APB33" s="22"/>
      <c r="APC33" s="22"/>
      <c r="APD33" s="22"/>
      <c r="APE33" s="22"/>
      <c r="APF33" s="22"/>
      <c r="APG33" s="22"/>
      <c r="APH33" s="22"/>
      <c r="API33" s="22"/>
      <c r="APJ33" s="22"/>
      <c r="APK33" s="22"/>
      <c r="APL33" s="22"/>
      <c r="APM33" s="22"/>
      <c r="APN33" s="22"/>
      <c r="APO33" s="22"/>
      <c r="APP33" s="22"/>
      <c r="APQ33" s="22"/>
      <c r="APR33" s="22"/>
      <c r="APS33" s="22"/>
      <c r="APT33" s="22"/>
      <c r="APU33" s="22"/>
      <c r="APV33" s="22"/>
      <c r="APW33" s="22"/>
      <c r="APX33" s="22"/>
      <c r="APY33" s="22"/>
      <c r="APZ33" s="22"/>
      <c r="AQA33" s="22"/>
      <c r="AQB33" s="22"/>
      <c r="AQC33" s="22"/>
      <c r="AQD33" s="22"/>
      <c r="AQE33" s="22"/>
      <c r="AQF33" s="22"/>
      <c r="AQG33" s="22"/>
      <c r="AQH33" s="22"/>
      <c r="AQI33" s="22"/>
      <c r="AQJ33" s="22"/>
      <c r="AQK33" s="22"/>
      <c r="AQL33" s="22"/>
      <c r="AQM33" s="22"/>
      <c r="AQN33" s="22"/>
      <c r="AQO33" s="22"/>
      <c r="AQP33" s="22"/>
      <c r="AQQ33" s="22"/>
      <c r="AQR33" s="22"/>
      <c r="AQS33" s="22"/>
      <c r="AQT33" s="22"/>
      <c r="AQU33" s="22"/>
      <c r="AQV33" s="22"/>
      <c r="AQW33" s="22"/>
      <c r="AQX33" s="22"/>
      <c r="AQY33" s="22"/>
      <c r="AQZ33" s="22"/>
      <c r="ARA33" s="22"/>
      <c r="ARB33" s="22"/>
      <c r="ARC33" s="22"/>
      <c r="ARD33" s="22"/>
      <c r="ARE33" s="22"/>
      <c r="ARF33" s="22"/>
      <c r="ARG33" s="22"/>
      <c r="ARH33" s="22"/>
      <c r="ARI33" s="22"/>
      <c r="ARJ33" s="22"/>
      <c r="ARK33" s="22"/>
      <c r="ARL33" s="22"/>
      <c r="ARM33" s="22"/>
      <c r="ARN33" s="22"/>
      <c r="ARO33" s="22"/>
      <c r="ARP33" s="22"/>
      <c r="ARQ33" s="22"/>
      <c r="ARR33" s="22"/>
      <c r="ARS33" s="22"/>
      <c r="ART33" s="22"/>
      <c r="ARU33" s="22"/>
      <c r="ARV33" s="22"/>
      <c r="ARW33" s="22"/>
      <c r="ARX33" s="22"/>
      <c r="ARY33" s="22"/>
      <c r="ARZ33" s="22"/>
      <c r="ASA33" s="22"/>
      <c r="ASB33" s="22"/>
      <c r="ASC33" s="22"/>
      <c r="ASD33" s="22"/>
      <c r="ASE33" s="22"/>
      <c r="ASF33" s="22"/>
      <c r="ASG33" s="22"/>
      <c r="ASH33" s="22"/>
      <c r="ASI33" s="22"/>
      <c r="ASJ33" s="22"/>
      <c r="ASK33" s="22"/>
      <c r="ASL33" s="22"/>
      <c r="ASM33" s="22"/>
      <c r="ASN33" s="22"/>
      <c r="ASO33" s="22"/>
      <c r="ASP33" s="22"/>
      <c r="ASQ33" s="22"/>
      <c r="ASR33" s="22"/>
      <c r="ASS33" s="22"/>
      <c r="AST33" s="22"/>
      <c r="ASU33" s="22"/>
      <c r="ASV33" s="22"/>
      <c r="ASW33" s="22"/>
      <c r="ASX33" s="22"/>
      <c r="ASY33" s="22"/>
      <c r="ASZ33" s="22"/>
      <c r="ATA33" s="22"/>
      <c r="ATB33" s="22"/>
      <c r="ATC33" s="22"/>
      <c r="ATD33" s="22"/>
      <c r="ATE33" s="22"/>
      <c r="ATF33" s="22"/>
      <c r="ATG33" s="22"/>
      <c r="ATH33" s="22"/>
      <c r="ATI33" s="22"/>
      <c r="ATJ33" s="22"/>
      <c r="ATK33" s="22"/>
      <c r="ATL33" s="22"/>
      <c r="ATM33" s="22"/>
      <c r="ATN33" s="22"/>
      <c r="ATO33" s="22"/>
      <c r="ATP33" s="22"/>
      <c r="ATQ33" s="22"/>
      <c r="ATR33" s="22"/>
      <c r="ATS33" s="22"/>
      <c r="ATT33" s="22"/>
      <c r="ATU33" s="22"/>
      <c r="ATV33" s="22"/>
      <c r="ATW33" s="22"/>
      <c r="ATX33" s="22"/>
      <c r="ATY33" s="22"/>
      <c r="ATZ33" s="22"/>
      <c r="AUA33" s="22"/>
      <c r="AUB33" s="22"/>
      <c r="AUC33" s="22"/>
      <c r="AUD33" s="22"/>
      <c r="AUE33" s="22"/>
      <c r="AUF33" s="22"/>
      <c r="AUG33" s="22"/>
      <c r="AUH33" s="22"/>
      <c r="AUI33" s="22"/>
      <c r="AUJ33" s="22"/>
      <c r="AUK33" s="22"/>
      <c r="AUL33" s="22"/>
      <c r="AUM33" s="22"/>
      <c r="AUN33" s="22"/>
      <c r="AUO33" s="22"/>
      <c r="AUP33" s="22"/>
      <c r="AUQ33" s="22"/>
      <c r="AUR33" s="22"/>
      <c r="AUS33" s="22"/>
      <c r="AUT33" s="22"/>
      <c r="AUU33" s="22"/>
      <c r="AUV33" s="22"/>
      <c r="AUW33" s="22"/>
      <c r="AUX33" s="22"/>
      <c r="AUY33" s="22"/>
      <c r="AUZ33" s="22"/>
      <c r="AVA33" s="22"/>
      <c r="AVB33" s="22"/>
      <c r="AVC33" s="22"/>
      <c r="AVD33" s="22"/>
      <c r="AVE33" s="22"/>
      <c r="AVF33" s="22"/>
      <c r="AVG33" s="22"/>
      <c r="AVH33" s="22"/>
      <c r="AVI33" s="22"/>
      <c r="AVJ33" s="22"/>
      <c r="AVK33" s="22"/>
      <c r="AVL33" s="22"/>
      <c r="AVM33" s="22"/>
      <c r="AVN33" s="22"/>
      <c r="AVO33" s="22"/>
      <c r="AVP33" s="22"/>
      <c r="AVQ33" s="22"/>
      <c r="AVR33" s="22"/>
      <c r="AVS33" s="22"/>
      <c r="AVT33" s="22"/>
      <c r="AVU33" s="22"/>
      <c r="AVV33" s="22"/>
      <c r="AVW33" s="22"/>
      <c r="AVX33" s="22"/>
      <c r="AVY33" s="22"/>
      <c r="AVZ33" s="22"/>
      <c r="AWA33" s="22"/>
      <c r="AWB33" s="22"/>
      <c r="AWC33" s="22"/>
      <c r="AWD33" s="22"/>
      <c r="AWE33" s="22"/>
      <c r="AWF33" s="22"/>
      <c r="AWG33" s="22"/>
      <c r="AWH33" s="22"/>
      <c r="AWI33" s="22"/>
      <c r="AWJ33" s="22"/>
      <c r="AWK33" s="22"/>
      <c r="AWL33" s="22"/>
      <c r="AWM33" s="22"/>
      <c r="AWN33" s="22"/>
      <c r="AWO33" s="22"/>
      <c r="AWP33" s="22"/>
      <c r="AWQ33" s="22"/>
      <c r="AWR33" s="22"/>
      <c r="AWS33" s="22"/>
      <c r="AWT33" s="22"/>
      <c r="AWU33" s="22"/>
      <c r="AWV33" s="22"/>
      <c r="AWW33" s="22"/>
      <c r="AWX33" s="22"/>
      <c r="AWY33" s="22"/>
      <c r="AWZ33" s="22"/>
      <c r="AXA33" s="22"/>
      <c r="AXB33" s="22"/>
      <c r="AXC33" s="22"/>
      <c r="AXD33" s="22"/>
      <c r="AXE33" s="22"/>
      <c r="AXF33" s="22"/>
      <c r="AXG33" s="22"/>
      <c r="AXH33" s="22"/>
      <c r="AXI33" s="22"/>
      <c r="AXJ33" s="22"/>
      <c r="AXK33" s="22"/>
      <c r="AXL33" s="22"/>
      <c r="AXM33" s="22"/>
      <c r="AXN33" s="22"/>
      <c r="AXO33" s="22"/>
      <c r="AXP33" s="22"/>
      <c r="AXQ33" s="22"/>
      <c r="AXR33" s="22"/>
      <c r="AXS33" s="22"/>
      <c r="AXT33" s="22"/>
      <c r="AXU33" s="22"/>
      <c r="AXV33" s="22"/>
      <c r="AXW33" s="22"/>
      <c r="AXX33" s="22"/>
      <c r="AXY33" s="22"/>
      <c r="AXZ33" s="22"/>
      <c r="AYA33" s="22"/>
      <c r="AYB33" s="22"/>
      <c r="AYC33" s="22"/>
      <c r="AYD33" s="22"/>
      <c r="AYE33" s="22"/>
      <c r="AYF33" s="22"/>
      <c r="AYG33" s="22"/>
      <c r="AYH33" s="22"/>
      <c r="AYI33" s="22"/>
      <c r="AYJ33" s="22"/>
      <c r="AYK33" s="22"/>
      <c r="AYL33" s="22"/>
      <c r="AYM33" s="22"/>
      <c r="AYN33" s="22"/>
      <c r="AYO33" s="22"/>
      <c r="AYP33" s="22"/>
      <c r="AYQ33" s="22"/>
      <c r="AYR33" s="22"/>
      <c r="AYS33" s="22"/>
      <c r="AYT33" s="22"/>
      <c r="AYU33" s="22"/>
      <c r="AYV33" s="22"/>
      <c r="AYW33" s="22"/>
      <c r="AYX33" s="22"/>
      <c r="AYY33" s="22"/>
      <c r="AYZ33" s="22"/>
      <c r="AZA33" s="22"/>
      <c r="AZB33" s="22"/>
      <c r="AZC33" s="22"/>
      <c r="AZD33" s="22"/>
      <c r="AZE33" s="22"/>
      <c r="AZF33" s="22"/>
      <c r="AZG33" s="22"/>
      <c r="AZH33" s="22"/>
      <c r="AZI33" s="22"/>
      <c r="AZJ33" s="22"/>
      <c r="AZK33" s="22"/>
      <c r="AZL33" s="22"/>
      <c r="AZM33" s="22"/>
      <c r="AZN33" s="22"/>
      <c r="AZO33" s="22"/>
      <c r="AZP33" s="22"/>
      <c r="AZQ33" s="22"/>
      <c r="AZR33" s="22"/>
      <c r="AZS33" s="22"/>
      <c r="AZT33" s="22"/>
      <c r="AZU33" s="22"/>
      <c r="AZV33" s="22"/>
      <c r="AZW33" s="22"/>
      <c r="AZX33" s="22"/>
      <c r="AZY33" s="22"/>
      <c r="AZZ33" s="22"/>
      <c r="BAA33" s="22"/>
      <c r="BAB33" s="22"/>
      <c r="BAC33" s="22"/>
      <c r="BAD33" s="22"/>
      <c r="BAE33" s="22"/>
      <c r="BAF33" s="22"/>
      <c r="BAG33" s="22"/>
      <c r="BAH33" s="22"/>
      <c r="BAI33" s="22"/>
      <c r="BAJ33" s="22"/>
      <c r="BAK33" s="22"/>
      <c r="BAL33" s="22"/>
      <c r="BAM33" s="22"/>
      <c r="BAN33" s="22"/>
      <c r="BAO33" s="22"/>
      <c r="BAP33" s="22"/>
      <c r="BAQ33" s="22"/>
      <c r="BAR33" s="22"/>
      <c r="BAS33" s="22"/>
      <c r="BAT33" s="22"/>
      <c r="BAU33" s="22"/>
      <c r="BAV33" s="22"/>
      <c r="BAW33" s="22"/>
      <c r="BAX33" s="22"/>
      <c r="BAY33" s="22"/>
      <c r="BAZ33" s="22"/>
      <c r="BBA33" s="22"/>
      <c r="BBB33" s="22"/>
      <c r="BBC33" s="22"/>
      <c r="BBD33" s="22"/>
      <c r="BBE33" s="22"/>
      <c r="BBF33" s="22"/>
      <c r="BBG33" s="22"/>
      <c r="BBH33" s="22"/>
      <c r="BBI33" s="22"/>
      <c r="BBJ33" s="22"/>
      <c r="BBK33" s="22"/>
      <c r="BBL33" s="22"/>
      <c r="BBM33" s="22"/>
      <c r="BBN33" s="22"/>
      <c r="BBO33" s="22"/>
      <c r="BBP33" s="22"/>
      <c r="BBQ33" s="22"/>
      <c r="BBR33" s="22"/>
      <c r="BBS33" s="22"/>
      <c r="BBT33" s="22"/>
      <c r="BBU33" s="22"/>
      <c r="BBV33" s="22"/>
      <c r="BBW33" s="22"/>
      <c r="BBX33" s="22"/>
      <c r="BBY33" s="22"/>
      <c r="BBZ33" s="22"/>
      <c r="BCA33" s="22"/>
      <c r="BCB33" s="22"/>
      <c r="BCC33" s="22"/>
      <c r="BCD33" s="22"/>
      <c r="BCE33" s="22"/>
      <c r="BCF33" s="22"/>
      <c r="BCG33" s="22"/>
      <c r="BCH33" s="22"/>
      <c r="BCI33" s="22"/>
      <c r="BCJ33" s="22"/>
      <c r="BCK33" s="22"/>
      <c r="BCL33" s="22"/>
      <c r="BCM33" s="22"/>
      <c r="BCN33" s="22"/>
      <c r="BCO33" s="22"/>
      <c r="BCP33" s="22"/>
      <c r="BCQ33" s="22"/>
      <c r="BCR33" s="22"/>
      <c r="BCS33" s="22"/>
      <c r="BCT33" s="22"/>
      <c r="BCU33" s="22"/>
      <c r="BCV33" s="22"/>
      <c r="BCW33" s="22"/>
      <c r="BCX33" s="22"/>
      <c r="BCY33" s="22"/>
      <c r="BCZ33" s="22"/>
      <c r="BDA33" s="22"/>
      <c r="BDB33" s="22"/>
      <c r="BDC33" s="22"/>
      <c r="BDD33" s="22"/>
      <c r="BDE33" s="22"/>
      <c r="BDF33" s="22"/>
      <c r="BDG33" s="22"/>
      <c r="BDH33" s="22"/>
      <c r="BDI33" s="22"/>
      <c r="BDJ33" s="22"/>
      <c r="BDK33" s="22"/>
      <c r="BDL33" s="22"/>
      <c r="BDM33" s="22"/>
      <c r="BDN33" s="22"/>
      <c r="BDO33" s="22"/>
      <c r="BDP33" s="22"/>
      <c r="BDQ33" s="22"/>
      <c r="BDR33" s="22"/>
      <c r="BDS33" s="22"/>
      <c r="BDT33" s="22"/>
      <c r="BDU33" s="22"/>
      <c r="BDV33" s="22"/>
      <c r="BDW33" s="22"/>
      <c r="BDX33" s="22"/>
      <c r="BDY33" s="22"/>
      <c r="BDZ33" s="22"/>
      <c r="BEA33" s="22"/>
      <c r="BEB33" s="22"/>
      <c r="BEC33" s="22"/>
      <c r="BED33" s="22"/>
      <c r="BEE33" s="22"/>
      <c r="BEF33" s="22"/>
      <c r="BEG33" s="22"/>
      <c r="BEH33" s="22"/>
      <c r="BEI33" s="22"/>
      <c r="BEJ33" s="22"/>
      <c r="BEK33" s="22"/>
      <c r="BEL33" s="22"/>
      <c r="BEM33" s="22"/>
      <c r="BEN33" s="22"/>
      <c r="BEO33" s="22"/>
      <c r="BEP33" s="22"/>
      <c r="BEQ33" s="22"/>
      <c r="BER33" s="22"/>
      <c r="BES33" s="22"/>
      <c r="BET33" s="22"/>
      <c r="BEU33" s="22"/>
      <c r="BEV33" s="22"/>
      <c r="BEW33" s="22"/>
      <c r="BEX33" s="22"/>
      <c r="BEY33" s="22"/>
      <c r="BEZ33" s="22"/>
      <c r="BFA33" s="22"/>
      <c r="BFB33" s="22"/>
      <c r="BFC33" s="22"/>
      <c r="BFD33" s="22"/>
      <c r="BFE33" s="22"/>
      <c r="BFF33" s="22"/>
      <c r="BFG33" s="22"/>
      <c r="BFH33" s="22"/>
      <c r="BFI33" s="22"/>
      <c r="BFJ33" s="22"/>
      <c r="BFK33" s="22"/>
      <c r="BFL33" s="22"/>
      <c r="BFM33" s="22"/>
      <c r="BFN33" s="22"/>
      <c r="BFO33" s="22"/>
      <c r="BFP33" s="22"/>
      <c r="BFQ33" s="22"/>
      <c r="BFR33" s="22"/>
      <c r="BFS33" s="22"/>
      <c r="BFT33" s="22"/>
      <c r="BFU33" s="22"/>
      <c r="BFV33" s="22"/>
      <c r="BFW33" s="22"/>
      <c r="BFX33" s="22"/>
      <c r="BFY33" s="22"/>
      <c r="BFZ33" s="22"/>
      <c r="BGA33" s="22"/>
      <c r="BGB33" s="22"/>
      <c r="BGC33" s="22"/>
      <c r="BGD33" s="22"/>
      <c r="BGE33" s="22"/>
      <c r="BGF33" s="22"/>
      <c r="BGG33" s="22"/>
      <c r="BGH33" s="22"/>
      <c r="BGI33" s="22"/>
      <c r="BGJ33" s="22"/>
      <c r="BGK33" s="22"/>
      <c r="BGL33" s="22"/>
      <c r="BGM33" s="22"/>
      <c r="BGN33" s="22"/>
      <c r="BGO33" s="22"/>
      <c r="BGP33" s="22"/>
      <c r="BGQ33" s="22"/>
      <c r="BGR33" s="22"/>
      <c r="BGS33" s="22"/>
      <c r="BGT33" s="22"/>
      <c r="BGU33" s="22"/>
      <c r="BGV33" s="22"/>
      <c r="BGW33" s="22"/>
      <c r="BGX33" s="22"/>
      <c r="BGY33" s="22"/>
      <c r="BGZ33" s="22"/>
      <c r="BHA33" s="22"/>
      <c r="BHB33" s="22"/>
      <c r="BHC33" s="22"/>
      <c r="BHD33" s="22"/>
      <c r="BHE33" s="22"/>
      <c r="BHF33" s="22"/>
      <c r="BHG33" s="22"/>
      <c r="BHH33" s="22"/>
      <c r="BHI33" s="22"/>
      <c r="BHJ33" s="22"/>
      <c r="BHK33" s="22"/>
      <c r="BHL33" s="22"/>
      <c r="BHM33" s="22"/>
      <c r="BHN33" s="22"/>
      <c r="BHO33" s="22"/>
      <c r="BHP33" s="22"/>
      <c r="BHQ33" s="22"/>
      <c r="BHR33" s="22"/>
      <c r="BHS33" s="22"/>
      <c r="BHT33" s="22"/>
      <c r="BHU33" s="22"/>
      <c r="BHV33" s="22"/>
      <c r="BHW33" s="22"/>
      <c r="BHX33" s="22"/>
      <c r="BHY33" s="22"/>
      <c r="BHZ33" s="22"/>
      <c r="BIA33" s="22"/>
      <c r="BIB33" s="22"/>
      <c r="BIC33" s="22"/>
      <c r="BID33" s="22"/>
      <c r="BIE33" s="22"/>
      <c r="BIF33" s="22"/>
      <c r="BIG33" s="22"/>
      <c r="BIH33" s="22"/>
      <c r="BII33" s="22"/>
      <c r="BIJ33" s="22"/>
      <c r="BIK33" s="22"/>
      <c r="BIL33" s="22"/>
      <c r="BIM33" s="22"/>
      <c r="BIN33" s="22"/>
      <c r="BIO33" s="22"/>
      <c r="BIP33" s="22"/>
      <c r="BIQ33" s="22"/>
      <c r="BIR33" s="22"/>
      <c r="BIS33" s="22"/>
      <c r="BIT33" s="22"/>
      <c r="BIU33" s="22"/>
      <c r="BIV33" s="22"/>
      <c r="BIW33" s="22"/>
      <c r="BIX33" s="22"/>
      <c r="BIY33" s="22"/>
      <c r="BIZ33" s="22"/>
      <c r="BJA33" s="22"/>
      <c r="BJB33" s="22"/>
      <c r="BJC33" s="22"/>
      <c r="BJD33" s="22"/>
      <c r="BJE33" s="22"/>
      <c r="BJF33" s="22"/>
      <c r="BJG33" s="22"/>
      <c r="BJH33" s="22"/>
      <c r="BJI33" s="22"/>
      <c r="BJJ33" s="22"/>
      <c r="BJK33" s="22"/>
      <c r="BJL33" s="22"/>
      <c r="BJM33" s="22"/>
      <c r="BJN33" s="22"/>
      <c r="BJO33" s="22"/>
      <c r="BJP33" s="22"/>
      <c r="BJQ33" s="22"/>
      <c r="BJR33" s="22"/>
      <c r="BJS33" s="22"/>
      <c r="BJT33" s="22"/>
      <c r="BJU33" s="22"/>
      <c r="BJV33" s="22"/>
      <c r="BJW33" s="22"/>
      <c r="BJX33" s="22"/>
      <c r="BJY33" s="22"/>
      <c r="BJZ33" s="22"/>
      <c r="BKA33" s="22"/>
      <c r="BKB33" s="22"/>
      <c r="BKC33" s="22"/>
      <c r="BKD33" s="22"/>
      <c r="BKE33" s="22"/>
      <c r="BKF33" s="22"/>
      <c r="BKG33" s="22"/>
      <c r="BKH33" s="22"/>
      <c r="BKI33" s="22"/>
      <c r="BKJ33" s="22"/>
      <c r="BKK33" s="22"/>
      <c r="BKL33" s="22"/>
      <c r="BKM33" s="22"/>
      <c r="BKN33" s="22"/>
      <c r="BKO33" s="22"/>
      <c r="BKP33" s="22"/>
      <c r="BKQ33" s="22"/>
      <c r="BKR33" s="22"/>
      <c r="BKS33" s="22"/>
      <c r="BKT33" s="22"/>
      <c r="BKU33" s="22"/>
      <c r="BKV33" s="22"/>
      <c r="BKW33" s="22"/>
      <c r="BKX33" s="22"/>
      <c r="BKY33" s="22"/>
      <c r="BKZ33" s="22"/>
      <c r="BLA33" s="22"/>
      <c r="BLB33" s="22"/>
      <c r="BLC33" s="22"/>
      <c r="BLD33" s="22"/>
      <c r="BLE33" s="22"/>
      <c r="BLF33" s="22"/>
      <c r="BLG33" s="22"/>
      <c r="BLH33" s="22"/>
      <c r="BLI33" s="22"/>
      <c r="BLJ33" s="22"/>
      <c r="BLK33" s="22"/>
      <c r="BLL33" s="22"/>
      <c r="BLM33" s="22"/>
      <c r="BLN33" s="22"/>
      <c r="BLO33" s="22"/>
      <c r="BLP33" s="22"/>
      <c r="BLQ33" s="22"/>
      <c r="BLR33" s="22"/>
      <c r="BLS33" s="22"/>
      <c r="BLT33" s="22"/>
      <c r="BLU33" s="22"/>
      <c r="BLV33" s="22"/>
      <c r="BLW33" s="22"/>
      <c r="BLX33" s="22"/>
      <c r="BLY33" s="22"/>
      <c r="BLZ33" s="22"/>
      <c r="BMA33" s="22"/>
      <c r="BMB33" s="22"/>
      <c r="BMC33" s="22"/>
      <c r="BMD33" s="22"/>
      <c r="BME33" s="22"/>
      <c r="BMF33" s="22"/>
      <c r="BMG33" s="22"/>
      <c r="BMH33" s="22"/>
      <c r="BMI33" s="22"/>
      <c r="BMJ33" s="22"/>
      <c r="BMK33" s="22"/>
      <c r="BML33" s="22"/>
      <c r="BMM33" s="22"/>
      <c r="BMN33" s="22"/>
      <c r="BMO33" s="22"/>
      <c r="BMP33" s="22"/>
      <c r="BMQ33" s="22"/>
      <c r="BMR33" s="22"/>
      <c r="BMS33" s="22"/>
      <c r="BMT33" s="22"/>
      <c r="BMU33" s="22"/>
      <c r="BMV33" s="22"/>
      <c r="BMW33" s="22"/>
      <c r="BMX33" s="22"/>
      <c r="BMY33" s="22"/>
      <c r="BMZ33" s="22"/>
      <c r="BNA33" s="22"/>
      <c r="BNB33" s="22"/>
      <c r="BNC33" s="22"/>
      <c r="BND33" s="22"/>
      <c r="BNE33" s="22"/>
      <c r="BNF33" s="22"/>
      <c r="BNG33" s="22"/>
      <c r="BNH33" s="22"/>
      <c r="BNI33" s="22"/>
      <c r="BNJ33" s="22"/>
      <c r="BNK33" s="22"/>
      <c r="BNL33" s="22"/>
      <c r="BNM33" s="22"/>
      <c r="BNN33" s="22"/>
      <c r="BNO33" s="22"/>
      <c r="BNP33" s="22"/>
      <c r="BNQ33" s="22"/>
      <c r="BNR33" s="22"/>
      <c r="BNS33" s="22"/>
      <c r="BNT33" s="22"/>
      <c r="BNU33" s="22"/>
      <c r="BNV33" s="22"/>
      <c r="BNW33" s="22"/>
      <c r="BNX33" s="22"/>
      <c r="BNY33" s="22"/>
      <c r="BNZ33" s="22"/>
      <c r="BOA33" s="22"/>
      <c r="BOB33" s="22"/>
      <c r="BOC33" s="22"/>
      <c r="BOD33" s="22"/>
      <c r="BOE33" s="22"/>
      <c r="BOF33" s="22"/>
      <c r="BOG33" s="22"/>
      <c r="BOH33" s="22"/>
      <c r="BOI33" s="22"/>
      <c r="BOJ33" s="22"/>
      <c r="BOK33" s="22"/>
      <c r="BOL33" s="22"/>
      <c r="BOM33" s="22"/>
      <c r="BON33" s="22"/>
      <c r="BOO33" s="22"/>
      <c r="BOP33" s="22"/>
      <c r="BOQ33" s="22"/>
      <c r="BOR33" s="22"/>
      <c r="BOS33" s="22"/>
      <c r="BOT33" s="22"/>
      <c r="BOU33" s="22"/>
      <c r="BOV33" s="22"/>
      <c r="BOW33" s="22"/>
      <c r="BOX33" s="22"/>
      <c r="BOY33" s="22"/>
      <c r="BOZ33" s="22"/>
      <c r="BPA33" s="22"/>
      <c r="BPB33" s="22"/>
      <c r="BPC33" s="22"/>
      <c r="BPD33" s="22"/>
      <c r="BPE33" s="22"/>
      <c r="BPF33" s="22"/>
      <c r="BPG33" s="22"/>
      <c r="BPH33" s="22"/>
      <c r="BPI33" s="22"/>
      <c r="BPJ33" s="22"/>
      <c r="BPK33" s="22"/>
      <c r="BPL33" s="22"/>
      <c r="BPM33" s="22"/>
      <c r="BPN33" s="22"/>
      <c r="BPO33" s="22"/>
      <c r="BPP33" s="22"/>
      <c r="BPQ33" s="22"/>
      <c r="BPR33" s="22"/>
      <c r="BPS33" s="22"/>
      <c r="BPT33" s="22"/>
      <c r="BPU33" s="22"/>
      <c r="BPV33" s="22"/>
      <c r="BPW33" s="22"/>
      <c r="BPX33" s="22"/>
      <c r="BPY33" s="22"/>
      <c r="BPZ33" s="22"/>
      <c r="BQA33" s="22"/>
      <c r="BQB33" s="22"/>
      <c r="BQC33" s="22"/>
      <c r="BQD33" s="22"/>
      <c r="BQE33" s="22"/>
      <c r="BQF33" s="22"/>
      <c r="BQG33" s="22"/>
      <c r="BQH33" s="22"/>
      <c r="BQI33" s="22"/>
      <c r="BQJ33" s="22"/>
      <c r="BQK33" s="22"/>
      <c r="BQL33" s="22"/>
      <c r="BQM33" s="22"/>
      <c r="BQN33" s="22"/>
      <c r="BQO33" s="22"/>
      <c r="BQP33" s="22"/>
      <c r="BQQ33" s="22"/>
      <c r="BQR33" s="22"/>
      <c r="BQS33" s="22"/>
      <c r="BQT33" s="22"/>
      <c r="BQU33" s="22"/>
      <c r="BQV33" s="22"/>
      <c r="BQW33" s="22"/>
      <c r="BQX33" s="22"/>
      <c r="BQY33" s="22"/>
      <c r="BQZ33" s="22"/>
      <c r="BRA33" s="22"/>
      <c r="BRB33" s="22"/>
      <c r="BRC33" s="22"/>
      <c r="BRD33" s="22"/>
      <c r="BRE33" s="22"/>
      <c r="BRF33" s="22"/>
      <c r="BRG33" s="22"/>
      <c r="BRH33" s="22"/>
      <c r="BRI33" s="22"/>
      <c r="BRJ33" s="22"/>
      <c r="BRK33" s="22"/>
      <c r="BRL33" s="22"/>
      <c r="BRM33" s="22"/>
      <c r="BRN33" s="22"/>
      <c r="BRO33" s="22"/>
      <c r="BRP33" s="22"/>
      <c r="BRQ33" s="22"/>
      <c r="BRR33" s="22"/>
      <c r="BRS33" s="22"/>
      <c r="BRT33" s="22"/>
      <c r="BRU33" s="22"/>
      <c r="BRV33" s="22"/>
      <c r="BRW33" s="22"/>
      <c r="BRX33" s="22"/>
      <c r="BRY33" s="22"/>
      <c r="BRZ33" s="22"/>
      <c r="BSA33" s="22"/>
      <c r="BSB33" s="22"/>
      <c r="BSC33" s="22"/>
      <c r="BSD33" s="22"/>
      <c r="BSE33" s="22"/>
      <c r="BSF33" s="22"/>
      <c r="BSG33" s="22"/>
      <c r="BSH33" s="22"/>
      <c r="BSI33" s="22"/>
      <c r="BSJ33" s="22"/>
      <c r="BSK33" s="22"/>
      <c r="BSL33" s="22"/>
      <c r="BSM33" s="22"/>
      <c r="BSN33" s="22"/>
      <c r="BSO33" s="22"/>
      <c r="BSP33" s="22"/>
      <c r="BSQ33" s="22"/>
      <c r="BSR33" s="22"/>
      <c r="BSS33" s="22"/>
      <c r="BST33" s="22"/>
      <c r="BSU33" s="22"/>
      <c r="BSV33" s="22"/>
      <c r="BSW33" s="22"/>
      <c r="BSX33" s="22"/>
      <c r="BSY33" s="22"/>
      <c r="BSZ33" s="22"/>
      <c r="BTA33" s="22"/>
      <c r="BTB33" s="22"/>
      <c r="BTC33" s="22"/>
      <c r="BTD33" s="22"/>
      <c r="BTE33" s="22"/>
      <c r="BTF33" s="22"/>
      <c r="BTG33" s="22"/>
      <c r="BTH33" s="22"/>
      <c r="BTI33" s="22"/>
      <c r="BTJ33" s="22"/>
      <c r="BTK33" s="22"/>
      <c r="BTL33" s="22"/>
      <c r="BTM33" s="22"/>
      <c r="BTN33" s="22"/>
      <c r="BTO33" s="22"/>
      <c r="BTP33" s="22"/>
      <c r="BTQ33" s="22"/>
      <c r="BTR33" s="22"/>
      <c r="BTS33" s="22"/>
      <c r="BTT33" s="22"/>
      <c r="BTU33" s="22"/>
      <c r="BTV33" s="22"/>
      <c r="BTW33" s="22"/>
      <c r="BTX33" s="22"/>
      <c r="BTY33" s="22"/>
      <c r="BTZ33" s="22"/>
      <c r="BUA33" s="22"/>
      <c r="BUB33" s="22"/>
      <c r="BUC33" s="22"/>
      <c r="BUD33" s="22"/>
      <c r="BUE33" s="22"/>
      <c r="BUF33" s="22"/>
      <c r="BUG33" s="22"/>
      <c r="BUH33" s="22"/>
      <c r="BUI33" s="22"/>
      <c r="BUJ33" s="22"/>
      <c r="BUK33" s="22"/>
      <c r="BUL33" s="22"/>
      <c r="BUM33" s="22"/>
      <c r="BUN33" s="22"/>
      <c r="BUO33" s="22"/>
      <c r="BUP33" s="22"/>
      <c r="BUQ33" s="22"/>
      <c r="BUR33" s="22"/>
      <c r="BUS33" s="22"/>
      <c r="BUT33" s="22"/>
      <c r="BUU33" s="22"/>
      <c r="BUV33" s="22"/>
      <c r="BUW33" s="22"/>
      <c r="BUX33" s="22"/>
      <c r="BUY33" s="22"/>
      <c r="BUZ33" s="22"/>
      <c r="BVA33" s="22"/>
      <c r="BVB33" s="22"/>
      <c r="BVC33" s="22"/>
      <c r="BVD33" s="22"/>
      <c r="BVE33" s="22"/>
      <c r="BVF33" s="22"/>
      <c r="BVG33" s="22"/>
      <c r="BVH33" s="22"/>
      <c r="BVI33" s="22"/>
      <c r="BVJ33" s="22"/>
      <c r="BVK33" s="22"/>
      <c r="BVL33" s="22"/>
      <c r="BVM33" s="22"/>
      <c r="BVN33" s="22"/>
      <c r="BVO33" s="22"/>
      <c r="BVP33" s="22"/>
      <c r="BVQ33" s="22"/>
      <c r="BVR33" s="22"/>
      <c r="BVS33" s="22"/>
      <c r="BVT33" s="22"/>
      <c r="BVU33" s="22"/>
      <c r="BVV33" s="22"/>
      <c r="BVW33" s="22"/>
      <c r="BVX33" s="22"/>
      <c r="BVY33" s="22"/>
      <c r="BVZ33" s="22"/>
      <c r="BWA33" s="22"/>
      <c r="BWB33" s="22"/>
      <c r="BWC33" s="22"/>
      <c r="BWD33" s="22"/>
      <c r="BWE33" s="22"/>
      <c r="BWF33" s="22"/>
      <c r="BWG33" s="22"/>
      <c r="BWH33" s="22"/>
      <c r="BWI33" s="22"/>
      <c r="BWJ33" s="22"/>
      <c r="BWK33" s="22"/>
      <c r="BWL33" s="22"/>
      <c r="BWM33" s="22"/>
      <c r="BWN33" s="22"/>
      <c r="BWO33" s="22"/>
      <c r="BWP33" s="22"/>
      <c r="BWQ33" s="22"/>
      <c r="BWR33" s="22"/>
      <c r="BWS33" s="22"/>
      <c r="BWT33" s="22"/>
      <c r="BWU33" s="22"/>
      <c r="BWV33" s="22"/>
      <c r="BWW33" s="22"/>
      <c r="BWX33" s="22"/>
      <c r="BWY33" s="22"/>
      <c r="BWZ33" s="22"/>
      <c r="BXA33" s="22"/>
      <c r="BXB33" s="22"/>
      <c r="BXC33" s="22"/>
      <c r="BXD33" s="22"/>
      <c r="BXE33" s="22"/>
      <c r="BXF33" s="22"/>
      <c r="BXG33" s="22"/>
      <c r="BXH33" s="22"/>
      <c r="BXI33" s="22"/>
      <c r="BXJ33" s="22"/>
      <c r="BXK33" s="22"/>
      <c r="BXL33" s="22"/>
      <c r="BXM33" s="22"/>
      <c r="BXN33" s="22"/>
      <c r="BXO33" s="22"/>
      <c r="BXP33" s="22"/>
      <c r="BXQ33" s="22"/>
      <c r="BXR33" s="22"/>
      <c r="BXS33" s="22"/>
      <c r="BXT33" s="22"/>
      <c r="BXU33" s="22"/>
      <c r="BXV33" s="22"/>
      <c r="BXW33" s="22"/>
      <c r="BXX33" s="22"/>
      <c r="BXY33" s="22"/>
      <c r="BXZ33" s="22"/>
      <c r="BYA33" s="22"/>
      <c r="BYB33" s="22"/>
      <c r="BYC33" s="22"/>
      <c r="BYD33" s="22"/>
      <c r="BYE33" s="22"/>
      <c r="BYF33" s="22"/>
      <c r="BYG33" s="22"/>
      <c r="BYH33" s="22"/>
      <c r="BYI33" s="22"/>
      <c r="BYJ33" s="22"/>
      <c r="BYK33" s="22"/>
      <c r="BYL33" s="22"/>
      <c r="BYM33" s="22"/>
      <c r="BYN33" s="22"/>
      <c r="BYO33" s="22"/>
      <c r="BYP33" s="22"/>
      <c r="BYQ33" s="22"/>
      <c r="BYR33" s="22"/>
      <c r="BYS33" s="22"/>
      <c r="BYT33" s="22"/>
      <c r="BYU33" s="22"/>
      <c r="BYV33" s="22"/>
      <c r="BYW33" s="22"/>
      <c r="BYX33" s="22"/>
      <c r="BYY33" s="22"/>
      <c r="BYZ33" s="22"/>
      <c r="BZA33" s="22"/>
      <c r="BZB33" s="22"/>
      <c r="BZC33" s="22"/>
      <c r="BZD33" s="22"/>
      <c r="BZE33" s="22"/>
      <c r="BZF33" s="22"/>
      <c r="BZG33" s="22"/>
      <c r="BZH33" s="22"/>
      <c r="BZI33" s="22"/>
      <c r="BZJ33" s="22"/>
      <c r="BZK33" s="22"/>
      <c r="BZL33" s="22"/>
      <c r="BZM33" s="22"/>
      <c r="BZN33" s="22"/>
      <c r="BZO33" s="22"/>
      <c r="BZP33" s="22"/>
      <c r="BZQ33" s="22"/>
      <c r="BZR33" s="22"/>
      <c r="BZS33" s="22"/>
      <c r="BZT33" s="22"/>
      <c r="BZU33" s="22"/>
      <c r="BZV33" s="22"/>
      <c r="BZW33" s="22"/>
      <c r="BZX33" s="22"/>
      <c r="BZY33" s="22"/>
      <c r="BZZ33" s="22"/>
      <c r="CAA33" s="22"/>
      <c r="CAB33" s="22"/>
      <c r="CAC33" s="22"/>
      <c r="CAD33" s="22"/>
      <c r="CAE33" s="22"/>
      <c r="CAF33" s="22"/>
      <c r="CAG33" s="22"/>
      <c r="CAH33" s="22"/>
      <c r="CAI33" s="22"/>
      <c r="CAJ33" s="22"/>
      <c r="CAK33" s="22"/>
      <c r="CAL33" s="22"/>
      <c r="CAM33" s="22"/>
      <c r="CAN33" s="22"/>
      <c r="CAO33" s="22"/>
      <c r="CAP33" s="22"/>
      <c r="CAQ33" s="22"/>
      <c r="CAR33" s="22"/>
      <c r="CAS33" s="22"/>
      <c r="CAT33" s="22"/>
      <c r="CAU33" s="22"/>
      <c r="CAV33" s="22"/>
      <c r="CAW33" s="22"/>
      <c r="CAX33" s="22"/>
      <c r="CAY33" s="22"/>
      <c r="CAZ33" s="22"/>
      <c r="CBA33" s="22"/>
      <c r="CBB33" s="22"/>
      <c r="CBC33" s="22"/>
      <c r="CBD33" s="22"/>
      <c r="CBE33" s="22"/>
      <c r="CBF33" s="22"/>
      <c r="CBG33" s="22"/>
      <c r="CBH33" s="22"/>
      <c r="CBI33" s="22"/>
      <c r="CBJ33" s="22"/>
      <c r="CBK33" s="22"/>
      <c r="CBL33" s="22"/>
      <c r="CBM33" s="22"/>
      <c r="CBN33" s="22"/>
      <c r="CBO33" s="22"/>
      <c r="CBP33" s="22"/>
      <c r="CBQ33" s="22"/>
      <c r="CBR33" s="22"/>
      <c r="CBS33" s="22"/>
      <c r="CBT33" s="22"/>
      <c r="CBU33" s="22"/>
      <c r="CBV33" s="22"/>
      <c r="CBW33" s="22"/>
      <c r="CBX33" s="22"/>
      <c r="CBY33" s="22"/>
      <c r="CBZ33" s="22"/>
      <c r="CCA33" s="22"/>
      <c r="CCB33" s="22"/>
      <c r="CCC33" s="22"/>
      <c r="CCD33" s="22"/>
      <c r="CCE33" s="22"/>
      <c r="CCF33" s="22"/>
      <c r="CCG33" s="22"/>
      <c r="CCH33" s="22"/>
      <c r="CCI33" s="22"/>
      <c r="CCJ33" s="22"/>
      <c r="CCK33" s="22"/>
      <c r="CCL33" s="22"/>
      <c r="CCM33" s="22"/>
      <c r="CCN33" s="22"/>
      <c r="CCO33" s="22"/>
      <c r="CCP33" s="22"/>
      <c r="CCQ33" s="22"/>
      <c r="CCR33" s="22"/>
      <c r="CCS33" s="22"/>
      <c r="CCT33" s="22"/>
      <c r="CCU33" s="22"/>
      <c r="CCV33" s="22"/>
      <c r="CCW33" s="22"/>
      <c r="CCX33" s="22"/>
      <c r="CCY33" s="22"/>
      <c r="CCZ33" s="22"/>
      <c r="CDA33" s="22"/>
      <c r="CDB33" s="22"/>
      <c r="CDC33" s="22"/>
      <c r="CDD33" s="22"/>
      <c r="CDE33" s="22"/>
      <c r="CDF33" s="22"/>
      <c r="CDG33" s="22"/>
      <c r="CDH33" s="22"/>
      <c r="CDI33" s="22"/>
      <c r="CDJ33" s="22"/>
      <c r="CDK33" s="22"/>
      <c r="CDL33" s="22"/>
      <c r="CDM33" s="22"/>
      <c r="CDN33" s="22"/>
      <c r="CDO33" s="22"/>
      <c r="CDP33" s="22"/>
      <c r="CDQ33" s="22"/>
      <c r="CDR33" s="22"/>
      <c r="CDS33" s="22"/>
      <c r="CDT33" s="22"/>
      <c r="CDU33" s="22"/>
      <c r="CDV33" s="22"/>
      <c r="CDW33" s="22"/>
      <c r="CDX33" s="22"/>
      <c r="CDY33" s="22"/>
      <c r="CDZ33" s="22"/>
      <c r="CEA33" s="22"/>
      <c r="CEB33" s="22"/>
      <c r="CEC33" s="22"/>
      <c r="CED33" s="22"/>
      <c r="CEE33" s="22"/>
      <c r="CEF33" s="22"/>
      <c r="CEG33" s="22"/>
      <c r="CEH33" s="22"/>
      <c r="CEI33" s="22"/>
      <c r="CEJ33" s="22"/>
      <c r="CEK33" s="22"/>
      <c r="CEL33" s="22"/>
      <c r="CEM33" s="22"/>
      <c r="CEN33" s="22"/>
      <c r="CEO33" s="22"/>
      <c r="CEP33" s="22"/>
      <c r="CEQ33" s="22"/>
      <c r="CER33" s="22"/>
      <c r="CES33" s="22"/>
      <c r="CET33" s="22"/>
      <c r="CEU33" s="22"/>
      <c r="CEV33" s="22"/>
      <c r="CEW33" s="22"/>
      <c r="CEX33" s="22"/>
      <c r="CEY33" s="22"/>
      <c r="CEZ33" s="22"/>
      <c r="CFA33" s="22"/>
      <c r="CFB33" s="22"/>
      <c r="CFC33" s="22"/>
      <c r="CFD33" s="22"/>
      <c r="CFE33" s="22"/>
      <c r="CFF33" s="22"/>
      <c r="CFG33" s="22"/>
      <c r="CFH33" s="22"/>
      <c r="CFI33" s="22"/>
      <c r="CFJ33" s="22"/>
      <c r="CFK33" s="22"/>
      <c r="CFL33" s="22"/>
      <c r="CFM33" s="22"/>
      <c r="CFN33" s="22"/>
      <c r="CFO33" s="22"/>
      <c r="CFP33" s="22"/>
      <c r="CFQ33" s="22"/>
      <c r="CFR33" s="22"/>
      <c r="CFS33" s="22"/>
      <c r="CFT33" s="22"/>
      <c r="CFU33" s="22"/>
      <c r="CFV33" s="22"/>
      <c r="CFW33" s="22"/>
      <c r="CFX33" s="22"/>
      <c r="CFY33" s="22"/>
      <c r="CFZ33" s="22"/>
      <c r="CGA33" s="22"/>
      <c r="CGB33" s="22"/>
      <c r="CGC33" s="22"/>
      <c r="CGD33" s="22"/>
      <c r="CGE33" s="22"/>
      <c r="CGF33" s="22"/>
      <c r="CGG33" s="22"/>
      <c r="CGH33" s="22"/>
      <c r="CGI33" s="22"/>
      <c r="CGJ33" s="22"/>
      <c r="CGK33" s="22"/>
      <c r="CGL33" s="22"/>
      <c r="CGM33" s="22"/>
      <c r="CGN33" s="22"/>
      <c r="CGO33" s="22"/>
      <c r="CGP33" s="22"/>
      <c r="CGQ33" s="22"/>
      <c r="CGR33" s="22"/>
      <c r="CGS33" s="22"/>
      <c r="CGT33" s="22"/>
      <c r="CGU33" s="22"/>
      <c r="CGV33" s="22"/>
      <c r="CGW33" s="22"/>
      <c r="CGX33" s="22"/>
      <c r="CGY33" s="22"/>
      <c r="CGZ33" s="22"/>
      <c r="CHA33" s="22"/>
      <c r="CHB33" s="22"/>
      <c r="CHC33" s="22"/>
      <c r="CHD33" s="22"/>
      <c r="CHE33" s="22"/>
      <c r="CHF33" s="22"/>
      <c r="CHG33" s="22"/>
      <c r="CHH33" s="22"/>
      <c r="CHI33" s="22"/>
      <c r="CHJ33" s="22"/>
      <c r="CHK33" s="22"/>
      <c r="CHL33" s="22"/>
      <c r="CHM33" s="22"/>
      <c r="CHN33" s="22"/>
      <c r="CHO33" s="22"/>
      <c r="CHP33" s="22"/>
      <c r="CHQ33" s="22"/>
      <c r="CHR33" s="22"/>
      <c r="CHS33" s="22"/>
      <c r="CHT33" s="22"/>
      <c r="CHU33" s="22"/>
      <c r="CHV33" s="22"/>
      <c r="CHW33" s="22"/>
      <c r="CHX33" s="22"/>
      <c r="CHY33" s="22"/>
      <c r="CHZ33" s="22"/>
      <c r="CIA33" s="22"/>
      <c r="CIB33" s="22"/>
      <c r="CIC33" s="22"/>
      <c r="CID33" s="22"/>
      <c r="CIE33" s="22"/>
      <c r="CIF33" s="22"/>
      <c r="CIG33" s="22"/>
      <c r="CIH33" s="22"/>
      <c r="CII33" s="22"/>
      <c r="CIJ33" s="22"/>
      <c r="CIK33" s="22"/>
      <c r="CIL33" s="22"/>
      <c r="CIM33" s="22"/>
      <c r="CIN33" s="22"/>
      <c r="CIO33" s="22"/>
      <c r="CIP33" s="22"/>
      <c r="CIQ33" s="22"/>
      <c r="CIR33" s="22"/>
      <c r="CIS33" s="22"/>
      <c r="CIT33" s="22"/>
      <c r="CIU33" s="22"/>
      <c r="CIV33" s="22"/>
      <c r="CIW33" s="22"/>
      <c r="CIX33" s="22"/>
      <c r="CIY33" s="22"/>
      <c r="CIZ33" s="22"/>
      <c r="CJA33" s="22"/>
      <c r="CJB33" s="22"/>
      <c r="CJC33" s="22"/>
      <c r="CJD33" s="22"/>
      <c r="CJE33" s="22"/>
      <c r="CJF33" s="22"/>
      <c r="CJG33" s="22"/>
      <c r="CJH33" s="22"/>
      <c r="CJI33" s="22"/>
      <c r="CJJ33" s="22"/>
      <c r="CJK33" s="22"/>
      <c r="CJL33" s="22"/>
      <c r="CJM33" s="22"/>
      <c r="CJN33" s="22"/>
      <c r="CJO33" s="22"/>
      <c r="CJP33" s="22"/>
      <c r="CJQ33" s="22"/>
      <c r="CJR33" s="22"/>
      <c r="CJS33" s="22"/>
      <c r="CJT33" s="22"/>
      <c r="CJU33" s="22"/>
      <c r="CJV33" s="22"/>
      <c r="CJW33" s="22"/>
      <c r="CJX33" s="22"/>
      <c r="CJY33" s="22"/>
      <c r="CJZ33" s="22"/>
      <c r="CKA33" s="22"/>
      <c r="CKB33" s="22"/>
      <c r="CKC33" s="22"/>
      <c r="CKD33" s="22"/>
      <c r="CKE33" s="22"/>
      <c r="CKF33" s="22"/>
      <c r="CKG33" s="22"/>
      <c r="CKH33" s="22"/>
      <c r="CKI33" s="22"/>
      <c r="CKJ33" s="22"/>
      <c r="CKK33" s="22"/>
      <c r="CKL33" s="22"/>
      <c r="CKM33" s="22"/>
      <c r="CKN33" s="22"/>
      <c r="CKO33" s="22"/>
      <c r="CKP33" s="22"/>
      <c r="CKQ33" s="22"/>
      <c r="CKR33" s="22"/>
      <c r="CKS33" s="22"/>
      <c r="CKT33" s="22"/>
      <c r="CKU33" s="22"/>
      <c r="CKV33" s="22"/>
      <c r="CKW33" s="22"/>
      <c r="CKX33" s="22"/>
      <c r="CKY33" s="22"/>
      <c r="CKZ33" s="22"/>
      <c r="CLA33" s="22"/>
      <c r="CLB33" s="22"/>
      <c r="CLC33" s="22"/>
      <c r="CLD33" s="22"/>
      <c r="CLE33" s="22"/>
      <c r="CLF33" s="22"/>
      <c r="CLG33" s="22"/>
      <c r="CLH33" s="22"/>
      <c r="CLI33" s="22"/>
      <c r="CLJ33" s="22"/>
      <c r="CLK33" s="22"/>
      <c r="CLL33" s="22"/>
      <c r="CLM33" s="22"/>
      <c r="CLN33" s="22"/>
      <c r="CLO33" s="22"/>
      <c r="CLP33" s="22"/>
      <c r="CLQ33" s="22"/>
      <c r="CLR33" s="22"/>
      <c r="CLS33" s="22"/>
      <c r="CLT33" s="22"/>
      <c r="CLU33" s="22"/>
      <c r="CLV33" s="22"/>
      <c r="CLW33" s="22"/>
      <c r="CLX33" s="22"/>
      <c r="CLY33" s="22"/>
      <c r="CLZ33" s="22"/>
      <c r="CMA33" s="22"/>
      <c r="CMB33" s="22"/>
      <c r="CMC33" s="22"/>
      <c r="CMD33" s="22"/>
      <c r="CME33" s="22"/>
      <c r="CMF33" s="22"/>
      <c r="CMG33" s="22"/>
      <c r="CMH33" s="22"/>
      <c r="CMI33" s="22"/>
      <c r="CMJ33" s="22"/>
      <c r="CMK33" s="22"/>
      <c r="CML33" s="22"/>
      <c r="CMM33" s="22"/>
      <c r="CMN33" s="22"/>
      <c r="CMO33" s="22"/>
      <c r="CMP33" s="22"/>
      <c r="CMQ33" s="22"/>
      <c r="CMR33" s="22"/>
      <c r="CMS33" s="22"/>
      <c r="CMT33" s="22"/>
      <c r="CMU33" s="22"/>
      <c r="CMV33" s="22"/>
      <c r="CMW33" s="22"/>
      <c r="CMX33" s="22"/>
      <c r="CMY33" s="22"/>
      <c r="CMZ33" s="22"/>
      <c r="CNA33" s="22"/>
      <c r="CNB33" s="22"/>
      <c r="CNC33" s="22"/>
      <c r="CND33" s="22"/>
      <c r="CNE33" s="22"/>
      <c r="CNF33" s="22"/>
      <c r="CNG33" s="22"/>
      <c r="CNH33" s="22"/>
      <c r="CNI33" s="22"/>
      <c r="CNJ33" s="22"/>
      <c r="CNK33" s="22"/>
      <c r="CNL33" s="22"/>
      <c r="CNM33" s="22"/>
      <c r="CNN33" s="22"/>
      <c r="CNO33" s="22"/>
      <c r="CNP33" s="22"/>
      <c r="CNQ33" s="22"/>
      <c r="CNR33" s="22"/>
      <c r="CNS33" s="22"/>
      <c r="CNT33" s="22"/>
      <c r="CNU33" s="22"/>
      <c r="CNV33" s="22"/>
      <c r="CNW33" s="22"/>
      <c r="CNX33" s="22"/>
      <c r="CNY33" s="22"/>
      <c r="CNZ33" s="22"/>
      <c r="COA33" s="22"/>
      <c r="COB33" s="22"/>
      <c r="COC33" s="22"/>
      <c r="COD33" s="22"/>
      <c r="COE33" s="22"/>
      <c r="COF33" s="22"/>
      <c r="COG33" s="22"/>
      <c r="COH33" s="22"/>
      <c r="COI33" s="22"/>
      <c r="COJ33" s="22"/>
      <c r="COK33" s="22"/>
      <c r="COL33" s="22"/>
      <c r="COM33" s="22"/>
      <c r="CON33" s="22"/>
      <c r="COO33" s="22"/>
      <c r="COP33" s="22"/>
      <c r="COQ33" s="22"/>
      <c r="COR33" s="22"/>
      <c r="COS33" s="22"/>
      <c r="COT33" s="22"/>
      <c r="COU33" s="22"/>
      <c r="COV33" s="22"/>
      <c r="COW33" s="22"/>
      <c r="COX33" s="22"/>
      <c r="COY33" s="22"/>
      <c r="COZ33" s="22"/>
      <c r="CPA33" s="22"/>
      <c r="CPB33" s="22"/>
      <c r="CPC33" s="22"/>
      <c r="CPD33" s="22"/>
      <c r="CPE33" s="22"/>
      <c r="CPF33" s="22"/>
      <c r="CPG33" s="22"/>
      <c r="CPH33" s="22"/>
      <c r="CPI33" s="22"/>
      <c r="CPJ33" s="22"/>
      <c r="CPK33" s="22"/>
      <c r="CPL33" s="22"/>
      <c r="CPM33" s="22"/>
      <c r="CPN33" s="22"/>
      <c r="CPO33" s="22"/>
      <c r="CPP33" s="22"/>
      <c r="CPQ33" s="22"/>
      <c r="CPR33" s="22"/>
      <c r="CPS33" s="22"/>
      <c r="CPT33" s="22"/>
      <c r="CPU33" s="22"/>
      <c r="CPV33" s="22"/>
      <c r="CPW33" s="22"/>
      <c r="CPX33" s="22"/>
      <c r="CPY33" s="22"/>
      <c r="CPZ33" s="22"/>
      <c r="CQA33" s="22"/>
      <c r="CQB33" s="22"/>
      <c r="CQC33" s="22"/>
      <c r="CQD33" s="22"/>
      <c r="CQE33" s="22"/>
      <c r="CQF33" s="22"/>
      <c r="CQG33" s="22"/>
      <c r="CQH33" s="22"/>
      <c r="CQI33" s="22"/>
      <c r="CQJ33" s="22"/>
      <c r="CQK33" s="22"/>
      <c r="CQL33" s="22"/>
      <c r="CQM33" s="22"/>
      <c r="CQN33" s="22"/>
      <c r="CQO33" s="22"/>
      <c r="CQP33" s="22"/>
      <c r="CQQ33" s="22"/>
      <c r="CQR33" s="22"/>
      <c r="CQS33" s="22"/>
      <c r="CQT33" s="22"/>
      <c r="CQU33" s="22"/>
      <c r="CQV33" s="22"/>
      <c r="CQW33" s="22"/>
      <c r="CQX33" s="22"/>
      <c r="CQY33" s="22"/>
      <c r="CQZ33" s="22"/>
      <c r="CRA33" s="22"/>
      <c r="CRB33" s="22"/>
      <c r="CRC33" s="22"/>
      <c r="CRD33" s="22"/>
      <c r="CRE33" s="22"/>
      <c r="CRF33" s="22"/>
      <c r="CRG33" s="22"/>
      <c r="CRH33" s="22"/>
      <c r="CRI33" s="22"/>
      <c r="CRJ33" s="22"/>
      <c r="CRK33" s="22"/>
      <c r="CRL33" s="22"/>
      <c r="CRM33" s="22"/>
      <c r="CRN33" s="22"/>
      <c r="CRO33" s="22"/>
      <c r="CRP33" s="22"/>
      <c r="CRQ33" s="22"/>
      <c r="CRR33" s="22"/>
      <c r="CRS33" s="22"/>
      <c r="CRT33" s="22"/>
      <c r="CRU33" s="22"/>
      <c r="CRV33" s="22"/>
      <c r="CRW33" s="22"/>
      <c r="CRX33" s="22"/>
      <c r="CRY33" s="22"/>
      <c r="CRZ33" s="22"/>
      <c r="CSA33" s="22"/>
      <c r="CSB33" s="22"/>
      <c r="CSC33" s="22"/>
      <c r="CSD33" s="22"/>
      <c r="CSE33" s="22"/>
      <c r="CSF33" s="22"/>
      <c r="CSG33" s="22"/>
      <c r="CSH33" s="22"/>
      <c r="CSI33" s="22"/>
      <c r="CSJ33" s="22"/>
      <c r="CSK33" s="22"/>
      <c r="CSL33" s="22"/>
      <c r="CSM33" s="22"/>
      <c r="CSN33" s="22"/>
      <c r="CSO33" s="22"/>
      <c r="CSP33" s="22"/>
      <c r="CSQ33" s="22"/>
      <c r="CSR33" s="22"/>
      <c r="CSS33" s="22"/>
      <c r="CST33" s="22"/>
      <c r="CSU33" s="22"/>
      <c r="CSV33" s="22"/>
      <c r="CSW33" s="22"/>
      <c r="CSX33" s="22"/>
      <c r="CSY33" s="22"/>
      <c r="CSZ33" s="22"/>
      <c r="CTA33" s="22"/>
      <c r="CTB33" s="22"/>
      <c r="CTC33" s="22"/>
      <c r="CTD33" s="22"/>
      <c r="CTE33" s="22"/>
      <c r="CTF33" s="22"/>
      <c r="CTG33" s="22"/>
      <c r="CTH33" s="22"/>
      <c r="CTI33" s="22"/>
      <c r="CTJ33" s="22"/>
      <c r="CTK33" s="22"/>
      <c r="CTL33" s="22"/>
      <c r="CTM33" s="22"/>
      <c r="CTN33" s="22"/>
      <c r="CTO33" s="22"/>
      <c r="CTP33" s="22"/>
      <c r="CTQ33" s="22"/>
      <c r="CTR33" s="22"/>
      <c r="CTS33" s="22"/>
      <c r="CTT33" s="22"/>
      <c r="CTU33" s="22"/>
      <c r="CTV33" s="22"/>
      <c r="CTW33" s="22"/>
      <c r="CTX33" s="22"/>
      <c r="CTY33" s="22"/>
      <c r="CTZ33" s="22"/>
      <c r="CUA33" s="22"/>
      <c r="CUB33" s="22"/>
      <c r="CUC33" s="22"/>
      <c r="CUD33" s="22"/>
      <c r="CUE33" s="22"/>
      <c r="CUF33" s="22"/>
      <c r="CUG33" s="22"/>
      <c r="CUH33" s="22"/>
      <c r="CUI33" s="22"/>
      <c r="CUJ33" s="22"/>
      <c r="CUK33" s="22"/>
      <c r="CUL33" s="22"/>
      <c r="CUM33" s="22"/>
      <c r="CUN33" s="22"/>
      <c r="CUO33" s="22"/>
      <c r="CUP33" s="22"/>
      <c r="CUQ33" s="22"/>
      <c r="CUR33" s="22"/>
      <c r="CUS33" s="22"/>
      <c r="CUT33" s="22"/>
      <c r="CUU33" s="22"/>
      <c r="CUV33" s="22"/>
      <c r="CUW33" s="22"/>
      <c r="CUX33" s="22"/>
      <c r="CUY33" s="22"/>
      <c r="CUZ33" s="22"/>
      <c r="CVA33" s="22"/>
      <c r="CVB33" s="22"/>
      <c r="CVC33" s="22"/>
      <c r="CVD33" s="22"/>
      <c r="CVE33" s="22"/>
      <c r="CVF33" s="22"/>
      <c r="CVG33" s="22"/>
      <c r="CVH33" s="22"/>
      <c r="CVI33" s="22"/>
      <c r="CVJ33" s="22"/>
      <c r="CVK33" s="22"/>
      <c r="CVL33" s="22"/>
      <c r="CVM33" s="22"/>
      <c r="CVN33" s="22"/>
      <c r="CVO33" s="22"/>
      <c r="CVP33" s="22"/>
      <c r="CVQ33" s="22"/>
      <c r="CVR33" s="22"/>
      <c r="CVS33" s="22"/>
      <c r="CVT33" s="22"/>
      <c r="CVU33" s="22"/>
      <c r="CVV33" s="22"/>
      <c r="CVW33" s="22"/>
      <c r="CVX33" s="22"/>
      <c r="CVY33" s="22"/>
      <c r="CVZ33" s="22"/>
      <c r="CWA33" s="22"/>
      <c r="CWB33" s="22"/>
      <c r="CWC33" s="22"/>
      <c r="CWD33" s="22"/>
      <c r="CWE33" s="22"/>
      <c r="CWF33" s="22"/>
      <c r="CWG33" s="22"/>
      <c r="CWH33" s="22"/>
      <c r="CWI33" s="22"/>
      <c r="CWJ33" s="22"/>
      <c r="CWK33" s="22"/>
      <c r="CWL33" s="22"/>
      <c r="CWM33" s="22"/>
      <c r="CWN33" s="22"/>
      <c r="CWO33" s="22"/>
      <c r="CWP33" s="22"/>
      <c r="CWQ33" s="22"/>
      <c r="CWR33" s="22"/>
      <c r="CWS33" s="22"/>
      <c r="CWT33" s="22"/>
      <c r="CWU33" s="22"/>
      <c r="CWV33" s="22"/>
      <c r="CWW33" s="22"/>
      <c r="CWX33" s="22"/>
      <c r="CWY33" s="22"/>
      <c r="CWZ33" s="22"/>
      <c r="CXA33" s="22"/>
      <c r="CXB33" s="22"/>
      <c r="CXC33" s="22"/>
      <c r="CXD33" s="22"/>
      <c r="CXE33" s="22"/>
      <c r="CXF33" s="22"/>
      <c r="CXG33" s="22"/>
      <c r="CXH33" s="22"/>
      <c r="CXI33" s="22"/>
      <c r="CXJ33" s="22"/>
      <c r="CXK33" s="22"/>
      <c r="CXL33" s="22"/>
      <c r="CXM33" s="22"/>
      <c r="CXN33" s="22"/>
      <c r="CXO33" s="22"/>
      <c r="CXP33" s="22"/>
      <c r="CXQ33" s="22"/>
      <c r="CXR33" s="22"/>
      <c r="CXS33" s="22"/>
      <c r="CXT33" s="22"/>
      <c r="CXU33" s="22"/>
      <c r="CXV33" s="22"/>
      <c r="CXW33" s="22"/>
      <c r="CXX33" s="22"/>
      <c r="CXY33" s="22"/>
      <c r="CXZ33" s="22"/>
      <c r="CYA33" s="22"/>
      <c r="CYB33" s="22"/>
      <c r="CYC33" s="22"/>
      <c r="CYD33" s="22"/>
      <c r="CYE33" s="22"/>
      <c r="CYF33" s="22"/>
      <c r="CYG33" s="22"/>
      <c r="CYH33" s="22"/>
      <c r="CYI33" s="22"/>
      <c r="CYJ33" s="22"/>
      <c r="CYK33" s="22"/>
      <c r="CYL33" s="22"/>
      <c r="CYM33" s="22"/>
      <c r="CYN33" s="22"/>
      <c r="CYO33" s="22"/>
      <c r="CYP33" s="22"/>
      <c r="CYQ33" s="22"/>
      <c r="CYR33" s="22"/>
      <c r="CYS33" s="22"/>
      <c r="CYT33" s="22"/>
      <c r="CYU33" s="22"/>
      <c r="CYV33" s="22"/>
      <c r="CYW33" s="22"/>
      <c r="CYX33" s="22"/>
      <c r="CYY33" s="22"/>
      <c r="CYZ33" s="22"/>
      <c r="CZA33" s="22"/>
      <c r="CZB33" s="22"/>
      <c r="CZC33" s="22"/>
      <c r="CZD33" s="22"/>
      <c r="CZE33" s="22"/>
      <c r="CZF33" s="22"/>
      <c r="CZG33" s="22"/>
      <c r="CZH33" s="22"/>
      <c r="CZI33" s="22"/>
      <c r="CZJ33" s="22"/>
      <c r="CZK33" s="22"/>
      <c r="CZL33" s="22"/>
      <c r="CZM33" s="22"/>
      <c r="CZN33" s="22"/>
      <c r="CZO33" s="22"/>
      <c r="CZP33" s="22"/>
      <c r="CZQ33" s="22"/>
      <c r="CZR33" s="22"/>
      <c r="CZS33" s="22"/>
      <c r="CZT33" s="22"/>
      <c r="CZU33" s="22"/>
      <c r="CZV33" s="22"/>
      <c r="CZW33" s="22"/>
      <c r="CZX33" s="22"/>
      <c r="CZY33" s="22"/>
      <c r="CZZ33" s="22"/>
      <c r="DAA33" s="22"/>
      <c r="DAB33" s="22"/>
      <c r="DAC33" s="22"/>
      <c r="DAD33" s="22"/>
      <c r="DAE33" s="22"/>
      <c r="DAF33" s="22"/>
      <c r="DAG33" s="22"/>
      <c r="DAH33" s="22"/>
      <c r="DAI33" s="22"/>
      <c r="DAJ33" s="22"/>
      <c r="DAK33" s="22"/>
      <c r="DAL33" s="22"/>
      <c r="DAM33" s="22"/>
      <c r="DAN33" s="22"/>
      <c r="DAO33" s="22"/>
      <c r="DAP33" s="22"/>
      <c r="DAQ33" s="22"/>
      <c r="DAR33" s="22"/>
      <c r="DAS33" s="22"/>
      <c r="DAT33" s="22"/>
      <c r="DAU33" s="22"/>
      <c r="DAV33" s="22"/>
      <c r="DAW33" s="22"/>
      <c r="DAX33" s="22"/>
      <c r="DAY33" s="22"/>
      <c r="DAZ33" s="22"/>
      <c r="DBA33" s="22"/>
      <c r="DBB33" s="22"/>
      <c r="DBC33" s="22"/>
      <c r="DBD33" s="22"/>
      <c r="DBE33" s="22"/>
      <c r="DBF33" s="22"/>
      <c r="DBG33" s="22"/>
      <c r="DBH33" s="22"/>
      <c r="DBI33" s="22"/>
      <c r="DBJ33" s="22"/>
      <c r="DBK33" s="22"/>
      <c r="DBL33" s="22"/>
      <c r="DBM33" s="22"/>
      <c r="DBN33" s="22"/>
      <c r="DBO33" s="22"/>
      <c r="DBP33" s="22"/>
      <c r="DBQ33" s="22"/>
      <c r="DBR33" s="22"/>
      <c r="DBS33" s="22"/>
      <c r="DBT33" s="22"/>
      <c r="DBU33" s="22"/>
      <c r="DBV33" s="22"/>
      <c r="DBW33" s="22"/>
      <c r="DBX33" s="22"/>
      <c r="DBY33" s="22"/>
      <c r="DBZ33" s="22"/>
      <c r="DCA33" s="22"/>
      <c r="DCB33" s="22"/>
      <c r="DCC33" s="22"/>
      <c r="DCD33" s="22"/>
      <c r="DCE33" s="22"/>
      <c r="DCF33" s="22"/>
      <c r="DCG33" s="22"/>
      <c r="DCH33" s="22"/>
      <c r="DCI33" s="22"/>
      <c r="DCJ33" s="22"/>
      <c r="DCK33" s="22"/>
      <c r="DCL33" s="22"/>
      <c r="DCM33" s="22"/>
      <c r="DCN33" s="22"/>
      <c r="DCO33" s="22"/>
      <c r="DCP33" s="22"/>
      <c r="DCQ33" s="22"/>
      <c r="DCR33" s="22"/>
      <c r="DCS33" s="22"/>
      <c r="DCT33" s="22"/>
      <c r="DCU33" s="22"/>
      <c r="DCV33" s="22"/>
      <c r="DCW33" s="22"/>
      <c r="DCX33" s="22"/>
      <c r="DCY33" s="22"/>
      <c r="DCZ33" s="22"/>
      <c r="DDA33" s="22"/>
      <c r="DDB33" s="22"/>
      <c r="DDC33" s="22"/>
      <c r="DDD33" s="22"/>
      <c r="DDE33" s="22"/>
      <c r="DDF33" s="22"/>
      <c r="DDG33" s="22"/>
      <c r="DDH33" s="22"/>
      <c r="DDI33" s="22"/>
      <c r="DDJ33" s="22"/>
      <c r="DDK33" s="22"/>
      <c r="DDL33" s="22"/>
      <c r="DDM33" s="22"/>
      <c r="DDN33" s="22"/>
      <c r="DDO33" s="22"/>
      <c r="DDP33" s="22"/>
      <c r="DDQ33" s="22"/>
      <c r="DDR33" s="22"/>
      <c r="DDS33" s="22"/>
      <c r="DDT33" s="22"/>
      <c r="DDU33" s="22"/>
      <c r="DDV33" s="22"/>
      <c r="DDW33" s="22"/>
      <c r="DDX33" s="22"/>
      <c r="DDY33" s="22"/>
      <c r="DDZ33" s="22"/>
      <c r="DEA33" s="22"/>
      <c r="DEB33" s="22"/>
      <c r="DEC33" s="22"/>
      <c r="DED33" s="22"/>
      <c r="DEE33" s="22"/>
      <c r="DEF33" s="22"/>
      <c r="DEG33" s="22"/>
      <c r="DEH33" s="22"/>
      <c r="DEI33" s="22"/>
      <c r="DEJ33" s="22"/>
      <c r="DEK33" s="22"/>
      <c r="DEL33" s="22"/>
      <c r="DEM33" s="22"/>
      <c r="DEN33" s="22"/>
      <c r="DEO33" s="22"/>
      <c r="DEP33" s="22"/>
      <c r="DEQ33" s="22"/>
      <c r="DER33" s="22"/>
      <c r="DES33" s="22"/>
      <c r="DET33" s="22"/>
      <c r="DEU33" s="22"/>
      <c r="DEV33" s="22"/>
      <c r="DEW33" s="22"/>
      <c r="DEX33" s="22"/>
      <c r="DEY33" s="22"/>
      <c r="DEZ33" s="22"/>
      <c r="DFA33" s="22"/>
      <c r="DFB33" s="22"/>
      <c r="DFC33" s="22"/>
      <c r="DFD33" s="22"/>
      <c r="DFE33" s="22"/>
      <c r="DFF33" s="22"/>
      <c r="DFG33" s="22"/>
      <c r="DFH33" s="22"/>
      <c r="DFI33" s="22"/>
      <c r="DFJ33" s="22"/>
      <c r="DFK33" s="22"/>
      <c r="DFL33" s="22"/>
      <c r="DFM33" s="22"/>
      <c r="DFN33" s="22"/>
      <c r="DFO33" s="22"/>
      <c r="DFP33" s="22"/>
      <c r="DFQ33" s="22"/>
      <c r="DFR33" s="22"/>
      <c r="DFS33" s="22"/>
      <c r="DFT33" s="22"/>
      <c r="DFU33" s="22"/>
      <c r="DFV33" s="22"/>
      <c r="DFW33" s="22"/>
      <c r="DFX33" s="22"/>
      <c r="DFY33" s="22"/>
      <c r="DFZ33" s="22"/>
      <c r="DGA33" s="22"/>
      <c r="DGB33" s="22"/>
      <c r="DGC33" s="22"/>
      <c r="DGD33" s="22"/>
      <c r="DGE33" s="22"/>
      <c r="DGF33" s="22"/>
      <c r="DGG33" s="22"/>
      <c r="DGH33" s="22"/>
      <c r="DGI33" s="22"/>
      <c r="DGJ33" s="22"/>
      <c r="DGK33" s="22"/>
      <c r="DGL33" s="22"/>
      <c r="DGM33" s="22"/>
      <c r="DGN33" s="22"/>
      <c r="DGO33" s="22"/>
      <c r="DGP33" s="22"/>
      <c r="DGQ33" s="22"/>
      <c r="DGR33" s="22"/>
      <c r="DGS33" s="22"/>
      <c r="DGT33" s="22"/>
      <c r="DGU33" s="22"/>
      <c r="DGV33" s="22"/>
      <c r="DGW33" s="22"/>
      <c r="DGX33" s="22"/>
      <c r="DGY33" s="22"/>
      <c r="DGZ33" s="22"/>
      <c r="DHA33" s="22"/>
      <c r="DHB33" s="22"/>
      <c r="DHC33" s="22"/>
      <c r="DHD33" s="22"/>
      <c r="DHE33" s="22"/>
      <c r="DHF33" s="22"/>
      <c r="DHG33" s="22"/>
      <c r="DHH33" s="22"/>
      <c r="DHI33" s="22"/>
      <c r="DHJ33" s="22"/>
      <c r="DHK33" s="22"/>
      <c r="DHL33" s="22"/>
      <c r="DHM33" s="22"/>
      <c r="DHN33" s="22"/>
      <c r="DHO33" s="22"/>
      <c r="DHP33" s="22"/>
      <c r="DHQ33" s="22"/>
      <c r="DHR33" s="22"/>
      <c r="DHS33" s="22"/>
      <c r="DHT33" s="22"/>
      <c r="DHU33" s="22"/>
      <c r="DHV33" s="22"/>
      <c r="DHW33" s="22"/>
      <c r="DHX33" s="22"/>
      <c r="DHY33" s="22"/>
      <c r="DHZ33" s="22"/>
      <c r="DIA33" s="22"/>
      <c r="DIB33" s="22"/>
      <c r="DIC33" s="22"/>
      <c r="DID33" s="22"/>
      <c r="DIE33" s="22"/>
      <c r="DIF33" s="22"/>
      <c r="DIG33" s="22"/>
      <c r="DIH33" s="22"/>
      <c r="DII33" s="22"/>
      <c r="DIJ33" s="22"/>
      <c r="DIK33" s="22"/>
      <c r="DIL33" s="22"/>
      <c r="DIM33" s="22"/>
      <c r="DIN33" s="22"/>
      <c r="DIO33" s="22"/>
      <c r="DIP33" s="22"/>
      <c r="DIQ33" s="22"/>
      <c r="DIR33" s="22"/>
      <c r="DIS33" s="22"/>
      <c r="DIT33" s="22"/>
      <c r="DIU33" s="22"/>
      <c r="DIV33" s="22"/>
      <c r="DIW33" s="22"/>
      <c r="DIX33" s="22"/>
      <c r="DIY33" s="22"/>
      <c r="DIZ33" s="22"/>
      <c r="DJA33" s="22"/>
      <c r="DJB33" s="22"/>
      <c r="DJC33" s="22"/>
      <c r="DJD33" s="22"/>
      <c r="DJE33" s="22"/>
      <c r="DJF33" s="22"/>
      <c r="DJG33" s="22"/>
      <c r="DJH33" s="22"/>
      <c r="DJI33" s="22"/>
      <c r="DJJ33" s="22"/>
      <c r="DJK33" s="22"/>
      <c r="DJL33" s="22"/>
      <c r="DJM33" s="22"/>
      <c r="DJN33" s="22"/>
      <c r="DJO33" s="22"/>
      <c r="DJP33" s="22"/>
      <c r="DJQ33" s="22"/>
      <c r="DJR33" s="22"/>
      <c r="DJS33" s="22"/>
      <c r="DJT33" s="22"/>
      <c r="DJU33" s="22"/>
      <c r="DJV33" s="22"/>
      <c r="DJW33" s="22"/>
      <c r="DJX33" s="22"/>
      <c r="DJY33" s="22"/>
      <c r="DJZ33" s="22"/>
      <c r="DKA33" s="22"/>
      <c r="DKB33" s="22"/>
      <c r="DKC33" s="22"/>
      <c r="DKD33" s="22"/>
      <c r="DKE33" s="22"/>
      <c r="DKF33" s="22"/>
      <c r="DKG33" s="22"/>
      <c r="DKH33" s="22"/>
      <c r="DKI33" s="22"/>
      <c r="DKJ33" s="22"/>
      <c r="DKK33" s="22"/>
      <c r="DKL33" s="22"/>
      <c r="DKM33" s="22"/>
      <c r="DKN33" s="22"/>
      <c r="DKO33" s="22"/>
      <c r="DKP33" s="22"/>
      <c r="DKQ33" s="22"/>
      <c r="DKR33" s="22"/>
      <c r="DKS33" s="22"/>
      <c r="DKT33" s="22"/>
      <c r="DKU33" s="22"/>
      <c r="DKV33" s="22"/>
      <c r="DKW33" s="22"/>
      <c r="DKX33" s="22"/>
      <c r="DKY33" s="22"/>
      <c r="DKZ33" s="22"/>
      <c r="DLA33" s="22"/>
      <c r="DLB33" s="22"/>
      <c r="DLC33" s="22"/>
      <c r="DLD33" s="22"/>
      <c r="DLE33" s="22"/>
      <c r="DLF33" s="22"/>
      <c r="DLG33" s="22"/>
      <c r="DLH33" s="22"/>
      <c r="DLI33" s="22"/>
      <c r="DLJ33" s="22"/>
      <c r="DLK33" s="22"/>
      <c r="DLL33" s="22"/>
      <c r="DLM33" s="22"/>
      <c r="DLN33" s="22"/>
      <c r="DLO33" s="22"/>
      <c r="DLP33" s="22"/>
      <c r="DLQ33" s="22"/>
      <c r="DLR33" s="22"/>
      <c r="DLS33" s="22"/>
      <c r="DLT33" s="22"/>
      <c r="DLU33" s="22"/>
      <c r="DLV33" s="22"/>
      <c r="DLW33" s="22"/>
      <c r="DLX33" s="22"/>
      <c r="DLY33" s="22"/>
      <c r="DLZ33" s="22"/>
      <c r="DMA33" s="22"/>
      <c r="DMB33" s="22"/>
      <c r="DMC33" s="22"/>
      <c r="DMD33" s="22"/>
      <c r="DME33" s="22"/>
      <c r="DMF33" s="22"/>
      <c r="DMG33" s="22"/>
      <c r="DMH33" s="22"/>
      <c r="DMI33" s="22"/>
      <c r="DMJ33" s="22"/>
      <c r="DMK33" s="22"/>
      <c r="DML33" s="22"/>
      <c r="DMM33" s="22"/>
      <c r="DMN33" s="22"/>
      <c r="DMO33" s="22"/>
      <c r="DMP33" s="22"/>
      <c r="DMQ33" s="22"/>
      <c r="DMR33" s="22"/>
      <c r="DMS33" s="22"/>
      <c r="DMT33" s="22"/>
      <c r="DMU33" s="22"/>
      <c r="DMV33" s="22"/>
      <c r="DMW33" s="22"/>
      <c r="DMX33" s="22"/>
      <c r="DMY33" s="22"/>
      <c r="DMZ33" s="22"/>
      <c r="DNA33" s="22"/>
      <c r="DNB33" s="22"/>
      <c r="DNC33" s="22"/>
      <c r="DND33" s="22"/>
      <c r="DNE33" s="22"/>
      <c r="DNF33" s="22"/>
      <c r="DNG33" s="22"/>
      <c r="DNH33" s="22"/>
      <c r="DNI33" s="22"/>
      <c r="DNJ33" s="22"/>
      <c r="DNK33" s="22"/>
      <c r="DNL33" s="22"/>
      <c r="DNM33" s="22"/>
      <c r="DNN33" s="22"/>
      <c r="DNO33" s="22"/>
      <c r="DNP33" s="22"/>
      <c r="DNQ33" s="22"/>
      <c r="DNR33" s="22"/>
      <c r="DNS33" s="22"/>
      <c r="DNT33" s="22"/>
      <c r="DNU33" s="22"/>
      <c r="DNV33" s="22"/>
      <c r="DNW33" s="22"/>
      <c r="DNX33" s="22"/>
      <c r="DNY33" s="22"/>
      <c r="DNZ33" s="22"/>
      <c r="DOA33" s="22"/>
      <c r="DOB33" s="22"/>
      <c r="DOC33" s="22"/>
      <c r="DOD33" s="22"/>
      <c r="DOE33" s="22"/>
      <c r="DOF33" s="22"/>
      <c r="DOG33" s="22"/>
      <c r="DOH33" s="22"/>
      <c r="DOI33" s="22"/>
      <c r="DOJ33" s="22"/>
      <c r="DOK33" s="22"/>
      <c r="DOL33" s="22"/>
      <c r="DOM33" s="22"/>
      <c r="DON33" s="22"/>
      <c r="DOO33" s="22"/>
      <c r="DOP33" s="22"/>
      <c r="DOQ33" s="22"/>
      <c r="DOR33" s="22"/>
      <c r="DOS33" s="22"/>
      <c r="DOT33" s="22"/>
      <c r="DOU33" s="22"/>
      <c r="DOV33" s="22"/>
      <c r="DOW33" s="22"/>
      <c r="DOX33" s="22"/>
      <c r="DOY33" s="22"/>
      <c r="DOZ33" s="22"/>
      <c r="DPA33" s="22"/>
      <c r="DPB33" s="22"/>
      <c r="DPC33" s="22"/>
      <c r="DPD33" s="22"/>
      <c r="DPE33" s="22"/>
      <c r="DPF33" s="22"/>
      <c r="DPG33" s="22"/>
      <c r="DPH33" s="22"/>
      <c r="DPI33" s="22"/>
      <c r="DPJ33" s="22"/>
      <c r="DPK33" s="22"/>
      <c r="DPL33" s="22"/>
      <c r="DPM33" s="22"/>
      <c r="DPN33" s="22"/>
      <c r="DPO33" s="22"/>
      <c r="DPP33" s="22"/>
      <c r="DPQ33" s="22"/>
      <c r="DPR33" s="22"/>
      <c r="DPS33" s="22"/>
      <c r="DPT33" s="22"/>
      <c r="DPU33" s="22"/>
      <c r="DPV33" s="22"/>
      <c r="DPW33" s="22"/>
      <c r="DPX33" s="22"/>
      <c r="DPY33" s="22"/>
      <c r="DPZ33" s="22"/>
      <c r="DQA33" s="22"/>
      <c r="DQB33" s="22"/>
      <c r="DQC33" s="22"/>
      <c r="DQD33" s="22"/>
      <c r="DQE33" s="22"/>
      <c r="DQF33" s="22"/>
      <c r="DQG33" s="22"/>
      <c r="DQH33" s="22"/>
      <c r="DQI33" s="22"/>
      <c r="DQJ33" s="22"/>
      <c r="DQK33" s="22"/>
      <c r="DQL33" s="22"/>
      <c r="DQM33" s="22"/>
      <c r="DQN33" s="22"/>
      <c r="DQO33" s="22"/>
      <c r="DQP33" s="22"/>
      <c r="DQQ33" s="22"/>
      <c r="DQR33" s="22"/>
      <c r="DQS33" s="22"/>
      <c r="DQT33" s="22"/>
      <c r="DQU33" s="22"/>
      <c r="DQV33" s="22"/>
      <c r="DQW33" s="22"/>
      <c r="DQX33" s="22"/>
      <c r="DQY33" s="22"/>
      <c r="DQZ33" s="22"/>
      <c r="DRA33" s="22"/>
      <c r="DRB33" s="22"/>
      <c r="DRC33" s="22"/>
      <c r="DRD33" s="22"/>
      <c r="DRE33" s="22"/>
      <c r="DRF33" s="22"/>
      <c r="DRG33" s="22"/>
      <c r="DRH33" s="22"/>
      <c r="DRI33" s="22"/>
      <c r="DRJ33" s="22"/>
      <c r="DRK33" s="22"/>
      <c r="DRL33" s="22"/>
      <c r="DRM33" s="22"/>
      <c r="DRN33" s="22"/>
      <c r="DRO33" s="22"/>
      <c r="DRP33" s="22"/>
      <c r="DRQ33" s="22"/>
      <c r="DRR33" s="22"/>
      <c r="DRS33" s="22"/>
      <c r="DRT33" s="22"/>
      <c r="DRU33" s="22"/>
      <c r="DRV33" s="22"/>
      <c r="DRW33" s="22"/>
      <c r="DRX33" s="22"/>
      <c r="DRY33" s="22"/>
      <c r="DRZ33" s="22"/>
      <c r="DSA33" s="22"/>
      <c r="DSB33" s="22"/>
      <c r="DSC33" s="22"/>
      <c r="DSD33" s="22"/>
      <c r="DSE33" s="22"/>
      <c r="DSF33" s="22"/>
      <c r="DSG33" s="22"/>
      <c r="DSH33" s="22"/>
      <c r="DSI33" s="22"/>
      <c r="DSJ33" s="22"/>
      <c r="DSK33" s="22"/>
      <c r="DSL33" s="22"/>
      <c r="DSM33" s="22"/>
      <c r="DSN33" s="22"/>
      <c r="DSO33" s="22"/>
      <c r="DSP33" s="22"/>
      <c r="DSQ33" s="22"/>
      <c r="DSR33" s="22"/>
      <c r="DSS33" s="22"/>
      <c r="DST33" s="22"/>
      <c r="DSU33" s="22"/>
      <c r="DSV33" s="22"/>
      <c r="DSW33" s="22"/>
      <c r="DSX33" s="22"/>
      <c r="DSY33" s="22"/>
      <c r="DSZ33" s="22"/>
      <c r="DTA33" s="22"/>
      <c r="DTB33" s="22"/>
      <c r="DTC33" s="22"/>
      <c r="DTD33" s="22"/>
      <c r="DTE33" s="22"/>
      <c r="DTF33" s="22"/>
      <c r="DTG33" s="22"/>
      <c r="DTH33" s="22"/>
      <c r="DTI33" s="22"/>
      <c r="DTJ33" s="22"/>
      <c r="DTK33" s="22"/>
      <c r="DTL33" s="22"/>
      <c r="DTM33" s="22"/>
      <c r="DTN33" s="22"/>
      <c r="DTO33" s="22"/>
      <c r="DTP33" s="22"/>
      <c r="DTQ33" s="22"/>
      <c r="DTR33" s="22"/>
      <c r="DTS33" s="22"/>
      <c r="DTT33" s="22"/>
      <c r="DTU33" s="22"/>
      <c r="DTV33" s="22"/>
      <c r="DTW33" s="22"/>
      <c r="DTX33" s="22"/>
      <c r="DTY33" s="22"/>
      <c r="DTZ33" s="22"/>
      <c r="DUA33" s="22"/>
      <c r="DUB33" s="22"/>
      <c r="DUC33" s="22"/>
      <c r="DUD33" s="22"/>
      <c r="DUE33" s="22"/>
      <c r="DUF33" s="22"/>
      <c r="DUG33" s="22"/>
      <c r="DUH33" s="22"/>
      <c r="DUI33" s="22"/>
      <c r="DUJ33" s="22"/>
      <c r="DUK33" s="22"/>
      <c r="DUL33" s="22"/>
      <c r="DUM33" s="22"/>
      <c r="DUN33" s="22"/>
      <c r="DUO33" s="22"/>
      <c r="DUP33" s="22"/>
      <c r="DUQ33" s="22"/>
      <c r="DUR33" s="22"/>
      <c r="DUS33" s="22"/>
      <c r="DUT33" s="22"/>
      <c r="DUU33" s="22"/>
      <c r="DUV33" s="22"/>
      <c r="DUW33" s="22"/>
      <c r="DUX33" s="22"/>
      <c r="DUY33" s="22"/>
      <c r="DUZ33" s="22"/>
      <c r="DVA33" s="22"/>
      <c r="DVB33" s="22"/>
      <c r="DVC33" s="22"/>
      <c r="DVD33" s="22"/>
      <c r="DVE33" s="22"/>
      <c r="DVF33" s="22"/>
      <c r="DVG33" s="22"/>
      <c r="DVH33" s="22"/>
      <c r="DVI33" s="22"/>
      <c r="DVJ33" s="22"/>
      <c r="DVK33" s="22"/>
      <c r="DVL33" s="22"/>
      <c r="DVM33" s="22"/>
      <c r="DVN33" s="22"/>
      <c r="DVO33" s="22"/>
      <c r="DVP33" s="22"/>
      <c r="DVQ33" s="22"/>
      <c r="DVR33" s="22"/>
      <c r="DVS33" s="22"/>
      <c r="DVT33" s="22"/>
      <c r="DVU33" s="22"/>
      <c r="DVV33" s="22"/>
      <c r="DVW33" s="22"/>
      <c r="DVX33" s="22"/>
      <c r="DVY33" s="22"/>
      <c r="DVZ33" s="22"/>
      <c r="DWA33" s="22"/>
      <c r="DWB33" s="22"/>
      <c r="DWC33" s="22"/>
      <c r="DWD33" s="22"/>
      <c r="DWE33" s="22"/>
      <c r="DWF33" s="22"/>
      <c r="DWG33" s="22"/>
      <c r="DWH33" s="22"/>
      <c r="DWI33" s="22"/>
      <c r="DWJ33" s="22"/>
      <c r="DWK33" s="22"/>
      <c r="DWL33" s="22"/>
      <c r="DWM33" s="22"/>
      <c r="DWN33" s="22"/>
      <c r="DWO33" s="22"/>
      <c r="DWP33" s="22"/>
      <c r="DWQ33" s="22"/>
      <c r="DWR33" s="22"/>
      <c r="DWS33" s="22"/>
      <c r="DWT33" s="22"/>
      <c r="DWU33" s="22"/>
      <c r="DWV33" s="22"/>
      <c r="DWW33" s="22"/>
      <c r="DWX33" s="22"/>
      <c r="DWY33" s="22"/>
      <c r="DWZ33" s="22"/>
      <c r="DXA33" s="22"/>
      <c r="DXB33" s="22"/>
      <c r="DXC33" s="22"/>
      <c r="DXD33" s="22"/>
      <c r="DXE33" s="22"/>
      <c r="DXF33" s="22"/>
      <c r="DXG33" s="22"/>
      <c r="DXH33" s="22"/>
      <c r="DXI33" s="22"/>
      <c r="DXJ33" s="22"/>
      <c r="DXK33" s="22"/>
      <c r="DXL33" s="22"/>
      <c r="DXM33" s="22"/>
      <c r="DXN33" s="22"/>
      <c r="DXO33" s="22"/>
      <c r="DXP33" s="22"/>
      <c r="DXQ33" s="22"/>
      <c r="DXR33" s="22"/>
      <c r="DXS33" s="22"/>
      <c r="DXT33" s="22"/>
      <c r="DXU33" s="22"/>
      <c r="DXV33" s="22"/>
      <c r="DXW33" s="22"/>
      <c r="DXX33" s="22"/>
      <c r="DXY33" s="22"/>
      <c r="DXZ33" s="22"/>
      <c r="DYA33" s="22"/>
      <c r="DYB33" s="22"/>
      <c r="DYC33" s="22"/>
      <c r="DYD33" s="22"/>
      <c r="DYE33" s="22"/>
      <c r="DYF33" s="22"/>
      <c r="DYG33" s="22"/>
      <c r="DYH33" s="22"/>
      <c r="DYI33" s="22"/>
      <c r="DYJ33" s="22"/>
      <c r="DYK33" s="22"/>
      <c r="DYL33" s="22"/>
      <c r="DYM33" s="22"/>
      <c r="DYN33" s="22"/>
      <c r="DYO33" s="22"/>
      <c r="DYP33" s="22"/>
      <c r="DYQ33" s="22"/>
      <c r="DYR33" s="22"/>
      <c r="DYS33" s="22"/>
      <c r="DYT33" s="22"/>
      <c r="DYU33" s="22"/>
      <c r="DYV33" s="22"/>
      <c r="DYW33" s="22"/>
      <c r="DYX33" s="22"/>
      <c r="DYY33" s="22"/>
      <c r="DYZ33" s="22"/>
      <c r="DZA33" s="22"/>
      <c r="DZB33" s="22"/>
      <c r="DZC33" s="22"/>
    </row>
    <row r="34" spans="2:3383" s="21" customFormat="1" ht="18" customHeight="1">
      <c r="B34" s="31" t="s">
        <v>33</v>
      </c>
      <c r="C34" s="20">
        <v>2517.1999999999998</v>
      </c>
      <c r="D34" s="20">
        <v>1589.5</v>
      </c>
      <c r="E34" s="20">
        <v>1416.7</v>
      </c>
      <c r="F34" s="20">
        <v>1785.4</v>
      </c>
      <c r="G34" s="20">
        <v>1839.9</v>
      </c>
      <c r="H34" s="21">
        <f t="shared" si="12"/>
        <v>9148.6999999999989</v>
      </c>
      <c r="I34" s="21">
        <v>2761.6</v>
      </c>
      <c r="J34" s="21">
        <v>1788.1</v>
      </c>
      <c r="K34" s="21">
        <v>1689.4</v>
      </c>
      <c r="L34" s="21">
        <v>2016.7</v>
      </c>
      <c r="M34" s="21">
        <v>1734.8</v>
      </c>
      <c r="N34" s="21">
        <f t="shared" si="13"/>
        <v>9990.6</v>
      </c>
      <c r="O34" s="21">
        <f t="shared" si="1"/>
        <v>841.90000000000146</v>
      </c>
      <c r="P34" s="21">
        <f t="shared" si="2"/>
        <v>9.2024003410320763</v>
      </c>
      <c r="Q34" s="199"/>
      <c r="R34" s="199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  <c r="IX34" s="22"/>
      <c r="IY34" s="22"/>
      <c r="IZ34" s="22"/>
      <c r="JA34" s="22"/>
      <c r="JB34" s="22"/>
      <c r="JC34" s="22"/>
      <c r="JD34" s="22"/>
      <c r="JE34" s="22"/>
      <c r="JF34" s="22"/>
      <c r="JG34" s="22"/>
      <c r="JH34" s="22"/>
      <c r="JI34" s="22"/>
      <c r="JJ34" s="22"/>
      <c r="JK34" s="22"/>
      <c r="JL34" s="22"/>
      <c r="JM34" s="22"/>
      <c r="JN34" s="22"/>
      <c r="JO34" s="22"/>
      <c r="JP34" s="22"/>
      <c r="JQ34" s="22"/>
      <c r="JR34" s="22"/>
      <c r="JS34" s="22"/>
      <c r="JT34" s="22"/>
      <c r="JU34" s="22"/>
      <c r="JV34" s="22"/>
      <c r="JW34" s="22"/>
      <c r="JX34" s="22"/>
      <c r="JY34" s="22"/>
      <c r="JZ34" s="22"/>
      <c r="KA34" s="22"/>
      <c r="KB34" s="22"/>
      <c r="KC34" s="22"/>
      <c r="KD34" s="22"/>
      <c r="KE34" s="22"/>
      <c r="KF34" s="22"/>
      <c r="KG34" s="22"/>
      <c r="KH34" s="22"/>
      <c r="KI34" s="22"/>
      <c r="KJ34" s="22"/>
      <c r="KK34" s="22"/>
      <c r="KL34" s="22"/>
      <c r="KM34" s="22"/>
      <c r="KN34" s="22"/>
      <c r="KO34" s="22"/>
      <c r="KP34" s="22"/>
      <c r="KQ34" s="22"/>
      <c r="KR34" s="22"/>
      <c r="KS34" s="22"/>
      <c r="KT34" s="22"/>
      <c r="KU34" s="22"/>
      <c r="KV34" s="22"/>
      <c r="KW34" s="22"/>
      <c r="KX34" s="22"/>
      <c r="KY34" s="22"/>
      <c r="KZ34" s="22"/>
      <c r="LA34" s="22"/>
      <c r="LB34" s="22"/>
      <c r="LC34" s="22"/>
      <c r="LD34" s="22"/>
      <c r="LE34" s="22"/>
      <c r="LF34" s="22"/>
      <c r="LG34" s="22"/>
      <c r="LH34" s="22"/>
      <c r="LI34" s="22"/>
      <c r="LJ34" s="22"/>
      <c r="LK34" s="22"/>
      <c r="LL34" s="22"/>
      <c r="LM34" s="22"/>
      <c r="LN34" s="22"/>
      <c r="LO34" s="22"/>
      <c r="LP34" s="22"/>
      <c r="LQ34" s="22"/>
      <c r="LR34" s="22"/>
      <c r="LS34" s="22"/>
      <c r="LT34" s="22"/>
      <c r="LU34" s="22"/>
      <c r="LV34" s="22"/>
      <c r="LW34" s="22"/>
      <c r="LX34" s="22"/>
      <c r="LY34" s="22"/>
      <c r="LZ34" s="22"/>
      <c r="MA34" s="22"/>
      <c r="MB34" s="22"/>
      <c r="MC34" s="22"/>
      <c r="MD34" s="22"/>
      <c r="ME34" s="22"/>
      <c r="MF34" s="22"/>
      <c r="MG34" s="22"/>
      <c r="MH34" s="22"/>
      <c r="MI34" s="22"/>
      <c r="MJ34" s="22"/>
      <c r="MK34" s="22"/>
      <c r="ML34" s="22"/>
      <c r="MM34" s="22"/>
      <c r="MN34" s="22"/>
      <c r="MO34" s="22"/>
      <c r="MP34" s="22"/>
      <c r="MQ34" s="22"/>
      <c r="MR34" s="22"/>
      <c r="MS34" s="22"/>
      <c r="MT34" s="22"/>
      <c r="MU34" s="22"/>
      <c r="MV34" s="22"/>
      <c r="MW34" s="22"/>
      <c r="MX34" s="22"/>
      <c r="MY34" s="22"/>
      <c r="MZ34" s="22"/>
      <c r="NA34" s="22"/>
      <c r="NB34" s="22"/>
      <c r="NC34" s="22"/>
      <c r="ND34" s="22"/>
      <c r="NE34" s="22"/>
      <c r="NF34" s="22"/>
      <c r="NG34" s="22"/>
      <c r="NH34" s="22"/>
      <c r="NI34" s="22"/>
      <c r="NJ34" s="22"/>
      <c r="NK34" s="22"/>
      <c r="NL34" s="22"/>
      <c r="NM34" s="22"/>
      <c r="NN34" s="22"/>
      <c r="NO34" s="22"/>
      <c r="NP34" s="22"/>
      <c r="NQ34" s="22"/>
      <c r="NR34" s="22"/>
      <c r="NS34" s="22"/>
      <c r="NT34" s="22"/>
      <c r="NU34" s="22"/>
      <c r="NV34" s="22"/>
      <c r="NW34" s="22"/>
      <c r="NX34" s="22"/>
      <c r="NY34" s="22"/>
      <c r="NZ34" s="22"/>
      <c r="OA34" s="22"/>
      <c r="OB34" s="22"/>
      <c r="OC34" s="22"/>
      <c r="OD34" s="22"/>
      <c r="OE34" s="22"/>
      <c r="OF34" s="22"/>
      <c r="OG34" s="22"/>
      <c r="OH34" s="22"/>
      <c r="OI34" s="22"/>
      <c r="OJ34" s="22"/>
      <c r="OK34" s="22"/>
      <c r="OL34" s="22"/>
      <c r="OM34" s="22"/>
      <c r="ON34" s="22"/>
      <c r="OO34" s="22"/>
      <c r="OP34" s="22"/>
      <c r="OQ34" s="22"/>
      <c r="OR34" s="22"/>
      <c r="OS34" s="22"/>
      <c r="OT34" s="22"/>
      <c r="OU34" s="22"/>
      <c r="OV34" s="22"/>
      <c r="OW34" s="22"/>
      <c r="OX34" s="22"/>
      <c r="OY34" s="22"/>
      <c r="OZ34" s="22"/>
      <c r="PA34" s="22"/>
      <c r="PB34" s="22"/>
      <c r="PC34" s="22"/>
      <c r="PD34" s="22"/>
      <c r="PE34" s="22"/>
      <c r="PF34" s="22"/>
      <c r="PG34" s="22"/>
      <c r="PH34" s="22"/>
      <c r="PI34" s="22"/>
      <c r="PJ34" s="22"/>
      <c r="PK34" s="22"/>
      <c r="PL34" s="22"/>
      <c r="PM34" s="22"/>
      <c r="PN34" s="22"/>
      <c r="PO34" s="22"/>
      <c r="PP34" s="22"/>
      <c r="PQ34" s="22"/>
      <c r="PR34" s="22"/>
      <c r="PS34" s="22"/>
      <c r="PT34" s="22"/>
      <c r="PU34" s="22"/>
      <c r="PV34" s="22"/>
      <c r="PW34" s="22"/>
      <c r="PX34" s="22"/>
      <c r="PY34" s="22"/>
      <c r="PZ34" s="22"/>
      <c r="QA34" s="22"/>
      <c r="QB34" s="22"/>
      <c r="QC34" s="22"/>
      <c r="QD34" s="22"/>
      <c r="QE34" s="22"/>
      <c r="QF34" s="22"/>
      <c r="QG34" s="22"/>
      <c r="QH34" s="22"/>
      <c r="QI34" s="22"/>
      <c r="QJ34" s="22"/>
      <c r="QK34" s="22"/>
      <c r="QL34" s="22"/>
      <c r="QM34" s="22"/>
      <c r="QN34" s="22"/>
      <c r="QO34" s="22"/>
      <c r="QP34" s="22"/>
      <c r="QQ34" s="22"/>
      <c r="QR34" s="22"/>
      <c r="QS34" s="22"/>
      <c r="QT34" s="22"/>
      <c r="QU34" s="22"/>
      <c r="QV34" s="22"/>
      <c r="QW34" s="22"/>
      <c r="QX34" s="22"/>
      <c r="QY34" s="22"/>
      <c r="QZ34" s="22"/>
      <c r="RA34" s="22"/>
      <c r="RB34" s="22"/>
      <c r="RC34" s="22"/>
      <c r="RD34" s="22"/>
      <c r="RE34" s="22"/>
      <c r="RF34" s="22"/>
      <c r="RG34" s="22"/>
      <c r="RH34" s="22"/>
      <c r="RI34" s="22"/>
      <c r="RJ34" s="22"/>
      <c r="RK34" s="22"/>
      <c r="RL34" s="22"/>
      <c r="RM34" s="22"/>
      <c r="RN34" s="22"/>
      <c r="RO34" s="22"/>
      <c r="RP34" s="22"/>
      <c r="RQ34" s="22"/>
      <c r="RR34" s="22"/>
      <c r="RS34" s="22"/>
      <c r="RT34" s="22"/>
      <c r="RU34" s="22"/>
      <c r="RV34" s="22"/>
      <c r="RW34" s="22"/>
      <c r="RX34" s="22"/>
      <c r="RY34" s="22"/>
      <c r="RZ34" s="22"/>
      <c r="SA34" s="22"/>
      <c r="SB34" s="22"/>
      <c r="SC34" s="22"/>
      <c r="SD34" s="22"/>
      <c r="SE34" s="22"/>
      <c r="SF34" s="22"/>
      <c r="SG34" s="22"/>
      <c r="SH34" s="22"/>
      <c r="SI34" s="22"/>
      <c r="SJ34" s="22"/>
      <c r="SK34" s="22"/>
      <c r="SL34" s="22"/>
      <c r="SM34" s="22"/>
      <c r="SN34" s="22"/>
      <c r="SO34" s="22"/>
      <c r="SP34" s="22"/>
      <c r="SQ34" s="22"/>
      <c r="SR34" s="22"/>
      <c r="SS34" s="22"/>
      <c r="ST34" s="22"/>
      <c r="SU34" s="22"/>
      <c r="SV34" s="22"/>
      <c r="SW34" s="22"/>
      <c r="SX34" s="22"/>
      <c r="SY34" s="22"/>
      <c r="SZ34" s="22"/>
      <c r="TA34" s="22"/>
      <c r="TB34" s="22"/>
      <c r="TC34" s="22"/>
      <c r="TD34" s="22"/>
      <c r="TE34" s="22"/>
      <c r="TF34" s="22"/>
      <c r="TG34" s="22"/>
      <c r="TH34" s="22"/>
      <c r="TI34" s="22"/>
      <c r="TJ34" s="22"/>
      <c r="TK34" s="22"/>
      <c r="TL34" s="22"/>
      <c r="TM34" s="22"/>
      <c r="TN34" s="22"/>
      <c r="TO34" s="22"/>
      <c r="TP34" s="22"/>
      <c r="TQ34" s="22"/>
      <c r="TR34" s="22"/>
      <c r="TS34" s="22"/>
      <c r="TT34" s="22"/>
      <c r="TU34" s="22"/>
      <c r="TV34" s="22"/>
      <c r="TW34" s="22"/>
      <c r="TX34" s="22"/>
      <c r="TY34" s="22"/>
      <c r="TZ34" s="22"/>
      <c r="UA34" s="22"/>
      <c r="UB34" s="22"/>
      <c r="UC34" s="22"/>
      <c r="UD34" s="22"/>
      <c r="UE34" s="22"/>
      <c r="UF34" s="22"/>
      <c r="UG34" s="22"/>
      <c r="UH34" s="22"/>
      <c r="UI34" s="22"/>
      <c r="UJ34" s="22"/>
      <c r="UK34" s="22"/>
      <c r="UL34" s="22"/>
      <c r="UM34" s="22"/>
      <c r="UN34" s="22"/>
      <c r="UO34" s="22"/>
      <c r="UP34" s="22"/>
      <c r="UQ34" s="22"/>
      <c r="UR34" s="22"/>
      <c r="US34" s="22"/>
      <c r="UT34" s="22"/>
      <c r="UU34" s="22"/>
      <c r="UV34" s="22"/>
      <c r="UW34" s="22"/>
      <c r="UX34" s="22"/>
      <c r="UY34" s="22"/>
      <c r="UZ34" s="22"/>
      <c r="VA34" s="22"/>
      <c r="VB34" s="22"/>
      <c r="VC34" s="22"/>
      <c r="VD34" s="22"/>
      <c r="VE34" s="22"/>
      <c r="VF34" s="22"/>
      <c r="VG34" s="22"/>
      <c r="VH34" s="22"/>
      <c r="VI34" s="22"/>
      <c r="VJ34" s="22"/>
      <c r="VK34" s="22"/>
      <c r="VL34" s="22"/>
      <c r="VM34" s="22"/>
      <c r="VN34" s="22"/>
      <c r="VO34" s="22"/>
      <c r="VP34" s="22"/>
      <c r="VQ34" s="22"/>
      <c r="VR34" s="22"/>
      <c r="VS34" s="22"/>
      <c r="VT34" s="22"/>
      <c r="VU34" s="22"/>
      <c r="VV34" s="22"/>
      <c r="VW34" s="22"/>
      <c r="VX34" s="22"/>
      <c r="VY34" s="22"/>
      <c r="VZ34" s="22"/>
      <c r="WA34" s="22"/>
      <c r="WB34" s="22"/>
      <c r="WC34" s="22"/>
      <c r="WD34" s="22"/>
      <c r="WE34" s="22"/>
      <c r="WF34" s="22"/>
      <c r="WG34" s="22"/>
      <c r="WH34" s="22"/>
      <c r="WI34" s="22"/>
      <c r="WJ34" s="22"/>
      <c r="WK34" s="22"/>
      <c r="WL34" s="22"/>
      <c r="WM34" s="22"/>
      <c r="WN34" s="22"/>
      <c r="WO34" s="22"/>
      <c r="WP34" s="22"/>
      <c r="WQ34" s="22"/>
      <c r="WR34" s="22"/>
      <c r="WS34" s="22"/>
      <c r="WT34" s="22"/>
      <c r="WU34" s="22"/>
      <c r="WV34" s="22"/>
      <c r="WW34" s="22"/>
      <c r="WX34" s="22"/>
      <c r="WY34" s="22"/>
      <c r="WZ34" s="22"/>
      <c r="XA34" s="22"/>
      <c r="XB34" s="22"/>
      <c r="XC34" s="22"/>
      <c r="XD34" s="22"/>
      <c r="XE34" s="22"/>
      <c r="XF34" s="22"/>
      <c r="XG34" s="22"/>
      <c r="XH34" s="22"/>
      <c r="XI34" s="22"/>
      <c r="XJ34" s="22"/>
      <c r="XK34" s="22"/>
      <c r="XL34" s="22"/>
      <c r="XM34" s="22"/>
      <c r="XN34" s="22"/>
      <c r="XO34" s="22"/>
      <c r="XP34" s="22"/>
      <c r="XQ34" s="22"/>
      <c r="XR34" s="22"/>
      <c r="XS34" s="22"/>
      <c r="XT34" s="22"/>
      <c r="XU34" s="22"/>
      <c r="XV34" s="22"/>
      <c r="XW34" s="22"/>
      <c r="XX34" s="22"/>
      <c r="XY34" s="22"/>
      <c r="XZ34" s="22"/>
      <c r="YA34" s="22"/>
      <c r="YB34" s="22"/>
      <c r="YC34" s="22"/>
      <c r="YD34" s="22"/>
      <c r="YE34" s="22"/>
      <c r="YF34" s="22"/>
      <c r="YG34" s="22"/>
      <c r="YH34" s="22"/>
      <c r="YI34" s="22"/>
      <c r="YJ34" s="22"/>
      <c r="YK34" s="22"/>
      <c r="YL34" s="22"/>
      <c r="YM34" s="22"/>
      <c r="YN34" s="22"/>
      <c r="YO34" s="22"/>
      <c r="YP34" s="22"/>
      <c r="YQ34" s="22"/>
      <c r="YR34" s="22"/>
      <c r="YS34" s="22"/>
      <c r="YT34" s="22"/>
      <c r="YU34" s="22"/>
      <c r="YV34" s="22"/>
      <c r="YW34" s="22"/>
      <c r="YX34" s="22"/>
      <c r="YY34" s="22"/>
      <c r="YZ34" s="22"/>
      <c r="ZA34" s="22"/>
      <c r="ZB34" s="22"/>
      <c r="ZC34" s="22"/>
      <c r="ZD34" s="22"/>
      <c r="ZE34" s="22"/>
      <c r="ZF34" s="22"/>
      <c r="ZG34" s="22"/>
      <c r="ZH34" s="22"/>
      <c r="ZI34" s="22"/>
      <c r="ZJ34" s="22"/>
      <c r="ZK34" s="22"/>
      <c r="ZL34" s="22"/>
      <c r="ZM34" s="22"/>
      <c r="ZN34" s="22"/>
      <c r="ZO34" s="22"/>
      <c r="ZP34" s="22"/>
      <c r="ZQ34" s="22"/>
      <c r="ZR34" s="22"/>
      <c r="ZS34" s="22"/>
      <c r="ZT34" s="22"/>
      <c r="ZU34" s="22"/>
      <c r="ZV34" s="22"/>
      <c r="ZW34" s="22"/>
      <c r="ZX34" s="22"/>
      <c r="ZY34" s="22"/>
      <c r="ZZ34" s="22"/>
      <c r="AAA34" s="22"/>
      <c r="AAB34" s="22"/>
      <c r="AAC34" s="22"/>
      <c r="AAD34" s="22"/>
      <c r="AAE34" s="22"/>
      <c r="AAF34" s="22"/>
      <c r="AAG34" s="22"/>
      <c r="AAH34" s="22"/>
      <c r="AAI34" s="22"/>
      <c r="AAJ34" s="22"/>
      <c r="AAK34" s="22"/>
      <c r="AAL34" s="22"/>
      <c r="AAM34" s="22"/>
      <c r="AAN34" s="22"/>
      <c r="AAO34" s="22"/>
      <c r="AAP34" s="22"/>
      <c r="AAQ34" s="22"/>
      <c r="AAR34" s="22"/>
      <c r="AAS34" s="22"/>
      <c r="AAT34" s="22"/>
      <c r="AAU34" s="22"/>
      <c r="AAV34" s="22"/>
      <c r="AAW34" s="22"/>
      <c r="AAX34" s="22"/>
      <c r="AAY34" s="22"/>
      <c r="AAZ34" s="22"/>
      <c r="ABA34" s="22"/>
      <c r="ABB34" s="22"/>
      <c r="ABC34" s="22"/>
      <c r="ABD34" s="22"/>
      <c r="ABE34" s="22"/>
      <c r="ABF34" s="22"/>
      <c r="ABG34" s="22"/>
      <c r="ABH34" s="22"/>
      <c r="ABI34" s="22"/>
      <c r="ABJ34" s="22"/>
      <c r="ABK34" s="22"/>
      <c r="ABL34" s="22"/>
      <c r="ABM34" s="22"/>
      <c r="ABN34" s="22"/>
      <c r="ABO34" s="22"/>
      <c r="ABP34" s="22"/>
      <c r="ABQ34" s="22"/>
      <c r="ABR34" s="22"/>
      <c r="ABS34" s="22"/>
      <c r="ABT34" s="22"/>
      <c r="ABU34" s="22"/>
      <c r="ABV34" s="22"/>
      <c r="ABW34" s="22"/>
      <c r="ABX34" s="22"/>
      <c r="ABY34" s="22"/>
      <c r="ABZ34" s="22"/>
      <c r="ACA34" s="22"/>
      <c r="ACB34" s="22"/>
      <c r="ACC34" s="22"/>
      <c r="ACD34" s="22"/>
      <c r="ACE34" s="22"/>
      <c r="ACF34" s="22"/>
      <c r="ACG34" s="22"/>
      <c r="ACH34" s="22"/>
      <c r="ACI34" s="22"/>
      <c r="ACJ34" s="22"/>
      <c r="ACK34" s="22"/>
      <c r="ACL34" s="22"/>
      <c r="ACM34" s="22"/>
      <c r="ACN34" s="22"/>
      <c r="ACO34" s="22"/>
      <c r="ACP34" s="22"/>
      <c r="ACQ34" s="22"/>
      <c r="ACR34" s="22"/>
      <c r="ACS34" s="22"/>
      <c r="ACT34" s="22"/>
      <c r="ACU34" s="22"/>
      <c r="ACV34" s="22"/>
      <c r="ACW34" s="22"/>
      <c r="ACX34" s="22"/>
      <c r="ACY34" s="22"/>
      <c r="ACZ34" s="22"/>
      <c r="ADA34" s="22"/>
      <c r="ADB34" s="22"/>
      <c r="ADC34" s="22"/>
      <c r="ADD34" s="22"/>
      <c r="ADE34" s="22"/>
      <c r="ADF34" s="22"/>
      <c r="ADG34" s="22"/>
      <c r="ADH34" s="22"/>
      <c r="ADI34" s="22"/>
      <c r="ADJ34" s="22"/>
      <c r="ADK34" s="22"/>
      <c r="ADL34" s="22"/>
      <c r="ADM34" s="22"/>
      <c r="ADN34" s="22"/>
      <c r="ADO34" s="22"/>
      <c r="ADP34" s="22"/>
      <c r="ADQ34" s="22"/>
      <c r="ADR34" s="22"/>
      <c r="ADS34" s="22"/>
      <c r="ADT34" s="22"/>
      <c r="ADU34" s="22"/>
      <c r="ADV34" s="22"/>
      <c r="ADW34" s="22"/>
      <c r="ADX34" s="22"/>
      <c r="ADY34" s="22"/>
      <c r="ADZ34" s="22"/>
      <c r="AEA34" s="22"/>
      <c r="AEB34" s="22"/>
      <c r="AEC34" s="22"/>
      <c r="AED34" s="22"/>
      <c r="AEE34" s="22"/>
      <c r="AEF34" s="22"/>
      <c r="AEG34" s="22"/>
      <c r="AEH34" s="22"/>
      <c r="AEI34" s="22"/>
      <c r="AEJ34" s="22"/>
      <c r="AEK34" s="22"/>
      <c r="AEL34" s="22"/>
      <c r="AEM34" s="22"/>
      <c r="AEN34" s="22"/>
      <c r="AEO34" s="22"/>
      <c r="AEP34" s="22"/>
      <c r="AEQ34" s="22"/>
      <c r="AER34" s="22"/>
      <c r="AES34" s="22"/>
      <c r="AET34" s="22"/>
      <c r="AEU34" s="22"/>
      <c r="AEV34" s="22"/>
      <c r="AEW34" s="22"/>
      <c r="AEX34" s="22"/>
      <c r="AEY34" s="22"/>
      <c r="AEZ34" s="22"/>
      <c r="AFA34" s="22"/>
      <c r="AFB34" s="22"/>
      <c r="AFC34" s="22"/>
      <c r="AFD34" s="22"/>
      <c r="AFE34" s="22"/>
      <c r="AFF34" s="22"/>
      <c r="AFG34" s="22"/>
      <c r="AFH34" s="22"/>
      <c r="AFI34" s="22"/>
      <c r="AFJ34" s="22"/>
      <c r="AFK34" s="22"/>
      <c r="AFL34" s="22"/>
      <c r="AFM34" s="22"/>
      <c r="AFN34" s="22"/>
      <c r="AFO34" s="22"/>
      <c r="AFP34" s="22"/>
      <c r="AFQ34" s="22"/>
      <c r="AFR34" s="22"/>
      <c r="AFS34" s="22"/>
      <c r="AFT34" s="22"/>
      <c r="AFU34" s="22"/>
      <c r="AFV34" s="22"/>
      <c r="AFW34" s="22"/>
      <c r="AFX34" s="22"/>
      <c r="AFY34" s="22"/>
      <c r="AFZ34" s="22"/>
      <c r="AGA34" s="22"/>
      <c r="AGB34" s="22"/>
      <c r="AGC34" s="22"/>
      <c r="AGD34" s="22"/>
      <c r="AGE34" s="22"/>
      <c r="AGF34" s="22"/>
      <c r="AGG34" s="22"/>
      <c r="AGH34" s="22"/>
      <c r="AGI34" s="22"/>
      <c r="AGJ34" s="22"/>
      <c r="AGK34" s="22"/>
      <c r="AGL34" s="22"/>
      <c r="AGM34" s="22"/>
      <c r="AGN34" s="22"/>
      <c r="AGO34" s="22"/>
      <c r="AGP34" s="22"/>
      <c r="AGQ34" s="22"/>
      <c r="AGR34" s="22"/>
      <c r="AGS34" s="22"/>
      <c r="AGT34" s="22"/>
      <c r="AGU34" s="22"/>
      <c r="AGV34" s="22"/>
      <c r="AGW34" s="22"/>
      <c r="AGX34" s="22"/>
      <c r="AGY34" s="22"/>
      <c r="AGZ34" s="22"/>
      <c r="AHA34" s="22"/>
      <c r="AHB34" s="22"/>
      <c r="AHC34" s="22"/>
      <c r="AHD34" s="22"/>
      <c r="AHE34" s="22"/>
      <c r="AHF34" s="22"/>
      <c r="AHG34" s="22"/>
      <c r="AHH34" s="22"/>
      <c r="AHI34" s="22"/>
      <c r="AHJ34" s="22"/>
      <c r="AHK34" s="22"/>
      <c r="AHL34" s="22"/>
      <c r="AHM34" s="22"/>
      <c r="AHN34" s="22"/>
      <c r="AHO34" s="22"/>
      <c r="AHP34" s="22"/>
      <c r="AHQ34" s="22"/>
      <c r="AHR34" s="22"/>
      <c r="AHS34" s="22"/>
      <c r="AHT34" s="22"/>
      <c r="AHU34" s="22"/>
      <c r="AHV34" s="22"/>
      <c r="AHW34" s="22"/>
      <c r="AHX34" s="22"/>
      <c r="AHY34" s="22"/>
      <c r="AHZ34" s="22"/>
      <c r="AIA34" s="22"/>
      <c r="AIB34" s="22"/>
      <c r="AIC34" s="22"/>
      <c r="AID34" s="22"/>
      <c r="AIE34" s="22"/>
      <c r="AIF34" s="22"/>
      <c r="AIG34" s="22"/>
      <c r="AIH34" s="22"/>
      <c r="AII34" s="22"/>
      <c r="AIJ34" s="22"/>
      <c r="AIK34" s="22"/>
      <c r="AIL34" s="22"/>
      <c r="AIM34" s="22"/>
      <c r="AIN34" s="22"/>
      <c r="AIO34" s="22"/>
      <c r="AIP34" s="22"/>
      <c r="AIQ34" s="22"/>
      <c r="AIR34" s="22"/>
      <c r="AIS34" s="22"/>
      <c r="AIT34" s="22"/>
      <c r="AIU34" s="22"/>
      <c r="AIV34" s="22"/>
      <c r="AIW34" s="22"/>
      <c r="AIX34" s="22"/>
      <c r="AIY34" s="22"/>
      <c r="AIZ34" s="22"/>
      <c r="AJA34" s="22"/>
      <c r="AJB34" s="22"/>
      <c r="AJC34" s="22"/>
      <c r="AJD34" s="22"/>
      <c r="AJE34" s="22"/>
      <c r="AJF34" s="22"/>
      <c r="AJG34" s="22"/>
      <c r="AJH34" s="22"/>
      <c r="AJI34" s="22"/>
      <c r="AJJ34" s="22"/>
      <c r="AJK34" s="22"/>
      <c r="AJL34" s="22"/>
      <c r="AJM34" s="22"/>
      <c r="AJN34" s="22"/>
      <c r="AJO34" s="22"/>
      <c r="AJP34" s="22"/>
      <c r="AJQ34" s="22"/>
      <c r="AJR34" s="22"/>
      <c r="AJS34" s="22"/>
      <c r="AJT34" s="22"/>
      <c r="AJU34" s="22"/>
      <c r="AJV34" s="22"/>
      <c r="AJW34" s="22"/>
      <c r="AJX34" s="22"/>
      <c r="AJY34" s="22"/>
      <c r="AJZ34" s="22"/>
      <c r="AKA34" s="22"/>
      <c r="AKB34" s="22"/>
      <c r="AKC34" s="22"/>
      <c r="AKD34" s="22"/>
      <c r="AKE34" s="22"/>
      <c r="AKF34" s="22"/>
      <c r="AKG34" s="22"/>
      <c r="AKH34" s="22"/>
      <c r="AKI34" s="22"/>
      <c r="AKJ34" s="22"/>
      <c r="AKK34" s="22"/>
      <c r="AKL34" s="22"/>
      <c r="AKM34" s="22"/>
      <c r="AKN34" s="22"/>
      <c r="AKO34" s="22"/>
      <c r="AKP34" s="22"/>
      <c r="AKQ34" s="22"/>
      <c r="AKR34" s="22"/>
      <c r="AKS34" s="22"/>
      <c r="AKT34" s="22"/>
      <c r="AKU34" s="22"/>
      <c r="AKV34" s="22"/>
      <c r="AKW34" s="22"/>
      <c r="AKX34" s="22"/>
      <c r="AKY34" s="22"/>
      <c r="AKZ34" s="22"/>
      <c r="ALA34" s="22"/>
      <c r="ALB34" s="22"/>
      <c r="ALC34" s="22"/>
      <c r="ALD34" s="22"/>
      <c r="ALE34" s="22"/>
      <c r="ALF34" s="22"/>
      <c r="ALG34" s="22"/>
      <c r="ALH34" s="22"/>
      <c r="ALI34" s="22"/>
      <c r="ALJ34" s="22"/>
      <c r="ALK34" s="22"/>
      <c r="ALL34" s="22"/>
      <c r="ALM34" s="22"/>
      <c r="ALN34" s="22"/>
      <c r="ALO34" s="22"/>
      <c r="ALP34" s="22"/>
      <c r="ALQ34" s="22"/>
      <c r="ALR34" s="22"/>
      <c r="ALS34" s="22"/>
      <c r="ALT34" s="22"/>
      <c r="ALU34" s="22"/>
      <c r="ALV34" s="22"/>
      <c r="ALW34" s="22"/>
      <c r="ALX34" s="22"/>
      <c r="ALY34" s="22"/>
      <c r="ALZ34" s="22"/>
      <c r="AMA34" s="22"/>
      <c r="AMB34" s="22"/>
      <c r="AMC34" s="22"/>
      <c r="AMD34" s="22"/>
      <c r="AME34" s="22"/>
      <c r="AMF34" s="22"/>
      <c r="AMG34" s="22"/>
      <c r="AMH34" s="22"/>
      <c r="AMI34" s="22"/>
      <c r="AMJ34" s="22"/>
      <c r="AMK34" s="22"/>
      <c r="AML34" s="22"/>
      <c r="AMM34" s="22"/>
      <c r="AMN34" s="22"/>
      <c r="AMO34" s="22"/>
      <c r="AMP34" s="22"/>
      <c r="AMQ34" s="22"/>
      <c r="AMR34" s="22"/>
      <c r="AMS34" s="22"/>
      <c r="AMT34" s="22"/>
      <c r="AMU34" s="22"/>
      <c r="AMV34" s="22"/>
      <c r="AMW34" s="22"/>
      <c r="AMX34" s="22"/>
      <c r="AMY34" s="22"/>
      <c r="AMZ34" s="22"/>
      <c r="ANA34" s="22"/>
      <c r="ANB34" s="22"/>
      <c r="ANC34" s="22"/>
      <c r="AND34" s="22"/>
      <c r="ANE34" s="22"/>
      <c r="ANF34" s="22"/>
      <c r="ANG34" s="22"/>
      <c r="ANH34" s="22"/>
      <c r="ANI34" s="22"/>
      <c r="ANJ34" s="22"/>
      <c r="ANK34" s="22"/>
      <c r="ANL34" s="22"/>
      <c r="ANM34" s="22"/>
      <c r="ANN34" s="22"/>
      <c r="ANO34" s="22"/>
      <c r="ANP34" s="22"/>
      <c r="ANQ34" s="22"/>
      <c r="ANR34" s="22"/>
      <c r="ANS34" s="22"/>
      <c r="ANT34" s="22"/>
      <c r="ANU34" s="22"/>
      <c r="ANV34" s="22"/>
      <c r="ANW34" s="22"/>
      <c r="ANX34" s="22"/>
      <c r="ANY34" s="22"/>
      <c r="ANZ34" s="22"/>
      <c r="AOA34" s="22"/>
      <c r="AOB34" s="22"/>
      <c r="AOC34" s="22"/>
      <c r="AOD34" s="22"/>
      <c r="AOE34" s="22"/>
      <c r="AOF34" s="22"/>
      <c r="AOG34" s="22"/>
      <c r="AOH34" s="22"/>
      <c r="AOI34" s="22"/>
      <c r="AOJ34" s="22"/>
      <c r="AOK34" s="22"/>
      <c r="AOL34" s="22"/>
      <c r="AOM34" s="22"/>
      <c r="AON34" s="22"/>
      <c r="AOO34" s="22"/>
      <c r="AOP34" s="22"/>
      <c r="AOQ34" s="22"/>
      <c r="AOR34" s="22"/>
      <c r="AOS34" s="22"/>
      <c r="AOT34" s="22"/>
      <c r="AOU34" s="22"/>
      <c r="AOV34" s="22"/>
      <c r="AOW34" s="22"/>
      <c r="AOX34" s="22"/>
      <c r="AOY34" s="22"/>
      <c r="AOZ34" s="22"/>
      <c r="APA34" s="22"/>
      <c r="APB34" s="22"/>
      <c r="APC34" s="22"/>
      <c r="APD34" s="22"/>
      <c r="APE34" s="22"/>
      <c r="APF34" s="22"/>
      <c r="APG34" s="22"/>
      <c r="APH34" s="22"/>
      <c r="API34" s="22"/>
      <c r="APJ34" s="22"/>
      <c r="APK34" s="22"/>
      <c r="APL34" s="22"/>
      <c r="APM34" s="22"/>
      <c r="APN34" s="22"/>
      <c r="APO34" s="22"/>
      <c r="APP34" s="22"/>
      <c r="APQ34" s="22"/>
      <c r="APR34" s="22"/>
      <c r="APS34" s="22"/>
      <c r="APT34" s="22"/>
      <c r="APU34" s="22"/>
      <c r="APV34" s="22"/>
      <c r="APW34" s="22"/>
      <c r="APX34" s="22"/>
      <c r="APY34" s="22"/>
      <c r="APZ34" s="22"/>
      <c r="AQA34" s="22"/>
      <c r="AQB34" s="22"/>
      <c r="AQC34" s="22"/>
      <c r="AQD34" s="22"/>
      <c r="AQE34" s="22"/>
      <c r="AQF34" s="22"/>
      <c r="AQG34" s="22"/>
      <c r="AQH34" s="22"/>
      <c r="AQI34" s="22"/>
      <c r="AQJ34" s="22"/>
      <c r="AQK34" s="22"/>
      <c r="AQL34" s="22"/>
      <c r="AQM34" s="22"/>
      <c r="AQN34" s="22"/>
      <c r="AQO34" s="22"/>
      <c r="AQP34" s="22"/>
      <c r="AQQ34" s="22"/>
      <c r="AQR34" s="22"/>
      <c r="AQS34" s="22"/>
      <c r="AQT34" s="22"/>
      <c r="AQU34" s="22"/>
      <c r="AQV34" s="22"/>
      <c r="AQW34" s="22"/>
      <c r="AQX34" s="22"/>
      <c r="AQY34" s="22"/>
      <c r="AQZ34" s="22"/>
      <c r="ARA34" s="22"/>
      <c r="ARB34" s="22"/>
      <c r="ARC34" s="22"/>
      <c r="ARD34" s="22"/>
      <c r="ARE34" s="22"/>
      <c r="ARF34" s="22"/>
      <c r="ARG34" s="22"/>
      <c r="ARH34" s="22"/>
      <c r="ARI34" s="22"/>
      <c r="ARJ34" s="22"/>
      <c r="ARK34" s="22"/>
      <c r="ARL34" s="22"/>
      <c r="ARM34" s="22"/>
      <c r="ARN34" s="22"/>
      <c r="ARO34" s="22"/>
      <c r="ARP34" s="22"/>
      <c r="ARQ34" s="22"/>
      <c r="ARR34" s="22"/>
      <c r="ARS34" s="22"/>
      <c r="ART34" s="22"/>
      <c r="ARU34" s="22"/>
      <c r="ARV34" s="22"/>
      <c r="ARW34" s="22"/>
      <c r="ARX34" s="22"/>
      <c r="ARY34" s="22"/>
      <c r="ARZ34" s="22"/>
      <c r="ASA34" s="22"/>
      <c r="ASB34" s="22"/>
      <c r="ASC34" s="22"/>
      <c r="ASD34" s="22"/>
      <c r="ASE34" s="22"/>
      <c r="ASF34" s="22"/>
      <c r="ASG34" s="22"/>
      <c r="ASH34" s="22"/>
      <c r="ASI34" s="22"/>
      <c r="ASJ34" s="22"/>
      <c r="ASK34" s="22"/>
      <c r="ASL34" s="22"/>
      <c r="ASM34" s="22"/>
      <c r="ASN34" s="22"/>
      <c r="ASO34" s="22"/>
      <c r="ASP34" s="22"/>
      <c r="ASQ34" s="22"/>
      <c r="ASR34" s="22"/>
      <c r="ASS34" s="22"/>
      <c r="AST34" s="22"/>
      <c r="ASU34" s="22"/>
      <c r="ASV34" s="22"/>
      <c r="ASW34" s="22"/>
      <c r="ASX34" s="22"/>
      <c r="ASY34" s="22"/>
      <c r="ASZ34" s="22"/>
      <c r="ATA34" s="22"/>
      <c r="ATB34" s="22"/>
      <c r="ATC34" s="22"/>
      <c r="ATD34" s="22"/>
      <c r="ATE34" s="22"/>
      <c r="ATF34" s="22"/>
      <c r="ATG34" s="22"/>
      <c r="ATH34" s="22"/>
      <c r="ATI34" s="22"/>
      <c r="ATJ34" s="22"/>
      <c r="ATK34" s="22"/>
      <c r="ATL34" s="22"/>
      <c r="ATM34" s="22"/>
      <c r="ATN34" s="22"/>
      <c r="ATO34" s="22"/>
      <c r="ATP34" s="22"/>
      <c r="ATQ34" s="22"/>
      <c r="ATR34" s="22"/>
      <c r="ATS34" s="22"/>
      <c r="ATT34" s="22"/>
      <c r="ATU34" s="22"/>
      <c r="ATV34" s="22"/>
      <c r="ATW34" s="22"/>
      <c r="ATX34" s="22"/>
      <c r="ATY34" s="22"/>
      <c r="ATZ34" s="22"/>
      <c r="AUA34" s="22"/>
      <c r="AUB34" s="22"/>
      <c r="AUC34" s="22"/>
      <c r="AUD34" s="22"/>
      <c r="AUE34" s="22"/>
      <c r="AUF34" s="22"/>
      <c r="AUG34" s="22"/>
      <c r="AUH34" s="22"/>
      <c r="AUI34" s="22"/>
      <c r="AUJ34" s="22"/>
      <c r="AUK34" s="22"/>
      <c r="AUL34" s="22"/>
      <c r="AUM34" s="22"/>
      <c r="AUN34" s="22"/>
      <c r="AUO34" s="22"/>
      <c r="AUP34" s="22"/>
      <c r="AUQ34" s="22"/>
      <c r="AUR34" s="22"/>
      <c r="AUS34" s="22"/>
      <c r="AUT34" s="22"/>
      <c r="AUU34" s="22"/>
      <c r="AUV34" s="22"/>
      <c r="AUW34" s="22"/>
      <c r="AUX34" s="22"/>
      <c r="AUY34" s="22"/>
      <c r="AUZ34" s="22"/>
      <c r="AVA34" s="22"/>
      <c r="AVB34" s="22"/>
      <c r="AVC34" s="22"/>
      <c r="AVD34" s="22"/>
      <c r="AVE34" s="22"/>
      <c r="AVF34" s="22"/>
      <c r="AVG34" s="22"/>
      <c r="AVH34" s="22"/>
      <c r="AVI34" s="22"/>
      <c r="AVJ34" s="22"/>
      <c r="AVK34" s="22"/>
      <c r="AVL34" s="22"/>
      <c r="AVM34" s="22"/>
      <c r="AVN34" s="22"/>
      <c r="AVO34" s="22"/>
      <c r="AVP34" s="22"/>
      <c r="AVQ34" s="22"/>
      <c r="AVR34" s="22"/>
      <c r="AVS34" s="22"/>
      <c r="AVT34" s="22"/>
      <c r="AVU34" s="22"/>
      <c r="AVV34" s="22"/>
      <c r="AVW34" s="22"/>
      <c r="AVX34" s="22"/>
      <c r="AVY34" s="22"/>
      <c r="AVZ34" s="22"/>
      <c r="AWA34" s="22"/>
      <c r="AWB34" s="22"/>
      <c r="AWC34" s="22"/>
      <c r="AWD34" s="22"/>
      <c r="AWE34" s="22"/>
      <c r="AWF34" s="22"/>
      <c r="AWG34" s="22"/>
      <c r="AWH34" s="22"/>
      <c r="AWI34" s="22"/>
      <c r="AWJ34" s="22"/>
      <c r="AWK34" s="22"/>
      <c r="AWL34" s="22"/>
      <c r="AWM34" s="22"/>
      <c r="AWN34" s="22"/>
      <c r="AWO34" s="22"/>
      <c r="AWP34" s="22"/>
      <c r="AWQ34" s="22"/>
      <c r="AWR34" s="22"/>
      <c r="AWS34" s="22"/>
      <c r="AWT34" s="22"/>
      <c r="AWU34" s="22"/>
      <c r="AWV34" s="22"/>
      <c r="AWW34" s="22"/>
      <c r="AWX34" s="22"/>
      <c r="AWY34" s="22"/>
      <c r="AWZ34" s="22"/>
      <c r="AXA34" s="22"/>
      <c r="AXB34" s="22"/>
      <c r="AXC34" s="22"/>
      <c r="AXD34" s="22"/>
      <c r="AXE34" s="22"/>
      <c r="AXF34" s="22"/>
      <c r="AXG34" s="22"/>
      <c r="AXH34" s="22"/>
      <c r="AXI34" s="22"/>
      <c r="AXJ34" s="22"/>
      <c r="AXK34" s="22"/>
      <c r="AXL34" s="22"/>
      <c r="AXM34" s="22"/>
      <c r="AXN34" s="22"/>
      <c r="AXO34" s="22"/>
      <c r="AXP34" s="22"/>
      <c r="AXQ34" s="22"/>
      <c r="AXR34" s="22"/>
      <c r="AXS34" s="22"/>
      <c r="AXT34" s="22"/>
      <c r="AXU34" s="22"/>
      <c r="AXV34" s="22"/>
      <c r="AXW34" s="22"/>
      <c r="AXX34" s="22"/>
      <c r="AXY34" s="22"/>
      <c r="AXZ34" s="22"/>
      <c r="AYA34" s="22"/>
      <c r="AYB34" s="22"/>
      <c r="AYC34" s="22"/>
      <c r="AYD34" s="22"/>
      <c r="AYE34" s="22"/>
      <c r="AYF34" s="22"/>
      <c r="AYG34" s="22"/>
      <c r="AYH34" s="22"/>
      <c r="AYI34" s="22"/>
      <c r="AYJ34" s="22"/>
      <c r="AYK34" s="22"/>
      <c r="AYL34" s="22"/>
      <c r="AYM34" s="22"/>
      <c r="AYN34" s="22"/>
      <c r="AYO34" s="22"/>
      <c r="AYP34" s="22"/>
      <c r="AYQ34" s="22"/>
      <c r="AYR34" s="22"/>
      <c r="AYS34" s="22"/>
      <c r="AYT34" s="22"/>
      <c r="AYU34" s="22"/>
      <c r="AYV34" s="22"/>
      <c r="AYW34" s="22"/>
      <c r="AYX34" s="22"/>
      <c r="AYY34" s="22"/>
      <c r="AYZ34" s="22"/>
      <c r="AZA34" s="22"/>
      <c r="AZB34" s="22"/>
      <c r="AZC34" s="22"/>
      <c r="AZD34" s="22"/>
      <c r="AZE34" s="22"/>
      <c r="AZF34" s="22"/>
      <c r="AZG34" s="22"/>
      <c r="AZH34" s="22"/>
      <c r="AZI34" s="22"/>
      <c r="AZJ34" s="22"/>
      <c r="AZK34" s="22"/>
      <c r="AZL34" s="22"/>
      <c r="AZM34" s="22"/>
      <c r="AZN34" s="22"/>
      <c r="AZO34" s="22"/>
      <c r="AZP34" s="22"/>
      <c r="AZQ34" s="22"/>
      <c r="AZR34" s="22"/>
      <c r="AZS34" s="22"/>
      <c r="AZT34" s="22"/>
      <c r="AZU34" s="22"/>
      <c r="AZV34" s="22"/>
      <c r="AZW34" s="22"/>
      <c r="AZX34" s="22"/>
      <c r="AZY34" s="22"/>
      <c r="AZZ34" s="22"/>
      <c r="BAA34" s="22"/>
      <c r="BAB34" s="22"/>
      <c r="BAC34" s="22"/>
      <c r="BAD34" s="22"/>
      <c r="BAE34" s="22"/>
      <c r="BAF34" s="22"/>
      <c r="BAG34" s="22"/>
      <c r="BAH34" s="22"/>
      <c r="BAI34" s="22"/>
      <c r="BAJ34" s="22"/>
      <c r="BAK34" s="22"/>
      <c r="BAL34" s="22"/>
      <c r="BAM34" s="22"/>
      <c r="BAN34" s="22"/>
      <c r="BAO34" s="22"/>
      <c r="BAP34" s="22"/>
      <c r="BAQ34" s="22"/>
      <c r="BAR34" s="22"/>
      <c r="BAS34" s="22"/>
      <c r="BAT34" s="22"/>
      <c r="BAU34" s="22"/>
      <c r="BAV34" s="22"/>
      <c r="BAW34" s="22"/>
      <c r="BAX34" s="22"/>
      <c r="BAY34" s="22"/>
      <c r="BAZ34" s="22"/>
      <c r="BBA34" s="22"/>
      <c r="BBB34" s="22"/>
      <c r="BBC34" s="22"/>
      <c r="BBD34" s="22"/>
      <c r="BBE34" s="22"/>
      <c r="BBF34" s="22"/>
      <c r="BBG34" s="22"/>
      <c r="BBH34" s="22"/>
      <c r="BBI34" s="22"/>
      <c r="BBJ34" s="22"/>
      <c r="BBK34" s="22"/>
      <c r="BBL34" s="22"/>
      <c r="BBM34" s="22"/>
      <c r="BBN34" s="22"/>
      <c r="BBO34" s="22"/>
      <c r="BBP34" s="22"/>
      <c r="BBQ34" s="22"/>
      <c r="BBR34" s="22"/>
      <c r="BBS34" s="22"/>
      <c r="BBT34" s="22"/>
      <c r="BBU34" s="22"/>
      <c r="BBV34" s="22"/>
      <c r="BBW34" s="22"/>
      <c r="BBX34" s="22"/>
      <c r="BBY34" s="22"/>
      <c r="BBZ34" s="22"/>
      <c r="BCA34" s="22"/>
      <c r="BCB34" s="22"/>
      <c r="BCC34" s="22"/>
      <c r="BCD34" s="22"/>
      <c r="BCE34" s="22"/>
      <c r="BCF34" s="22"/>
      <c r="BCG34" s="22"/>
      <c r="BCH34" s="22"/>
      <c r="BCI34" s="22"/>
      <c r="BCJ34" s="22"/>
      <c r="BCK34" s="22"/>
      <c r="BCL34" s="22"/>
      <c r="BCM34" s="22"/>
      <c r="BCN34" s="22"/>
      <c r="BCO34" s="22"/>
      <c r="BCP34" s="22"/>
      <c r="BCQ34" s="22"/>
      <c r="BCR34" s="22"/>
      <c r="BCS34" s="22"/>
      <c r="BCT34" s="22"/>
      <c r="BCU34" s="22"/>
      <c r="BCV34" s="22"/>
      <c r="BCW34" s="22"/>
      <c r="BCX34" s="22"/>
      <c r="BCY34" s="22"/>
      <c r="BCZ34" s="22"/>
      <c r="BDA34" s="22"/>
      <c r="BDB34" s="22"/>
      <c r="BDC34" s="22"/>
      <c r="BDD34" s="22"/>
      <c r="BDE34" s="22"/>
      <c r="BDF34" s="22"/>
      <c r="BDG34" s="22"/>
      <c r="BDH34" s="22"/>
      <c r="BDI34" s="22"/>
      <c r="BDJ34" s="22"/>
      <c r="BDK34" s="22"/>
      <c r="BDL34" s="22"/>
      <c r="BDM34" s="22"/>
      <c r="BDN34" s="22"/>
      <c r="BDO34" s="22"/>
      <c r="BDP34" s="22"/>
      <c r="BDQ34" s="22"/>
      <c r="BDR34" s="22"/>
      <c r="BDS34" s="22"/>
      <c r="BDT34" s="22"/>
      <c r="BDU34" s="22"/>
      <c r="BDV34" s="22"/>
      <c r="BDW34" s="22"/>
      <c r="BDX34" s="22"/>
      <c r="BDY34" s="22"/>
      <c r="BDZ34" s="22"/>
      <c r="BEA34" s="22"/>
      <c r="BEB34" s="22"/>
      <c r="BEC34" s="22"/>
      <c r="BED34" s="22"/>
      <c r="BEE34" s="22"/>
      <c r="BEF34" s="22"/>
      <c r="BEG34" s="22"/>
      <c r="BEH34" s="22"/>
      <c r="BEI34" s="22"/>
      <c r="BEJ34" s="22"/>
      <c r="BEK34" s="22"/>
      <c r="BEL34" s="22"/>
      <c r="BEM34" s="22"/>
      <c r="BEN34" s="22"/>
      <c r="BEO34" s="22"/>
      <c r="BEP34" s="22"/>
      <c r="BEQ34" s="22"/>
      <c r="BER34" s="22"/>
      <c r="BES34" s="22"/>
      <c r="BET34" s="22"/>
      <c r="BEU34" s="22"/>
      <c r="BEV34" s="22"/>
      <c r="BEW34" s="22"/>
      <c r="BEX34" s="22"/>
      <c r="BEY34" s="22"/>
      <c r="BEZ34" s="22"/>
      <c r="BFA34" s="22"/>
      <c r="BFB34" s="22"/>
      <c r="BFC34" s="22"/>
      <c r="BFD34" s="22"/>
      <c r="BFE34" s="22"/>
      <c r="BFF34" s="22"/>
      <c r="BFG34" s="22"/>
      <c r="BFH34" s="22"/>
      <c r="BFI34" s="22"/>
      <c r="BFJ34" s="22"/>
      <c r="BFK34" s="22"/>
      <c r="BFL34" s="22"/>
      <c r="BFM34" s="22"/>
      <c r="BFN34" s="22"/>
      <c r="BFO34" s="22"/>
      <c r="BFP34" s="22"/>
      <c r="BFQ34" s="22"/>
      <c r="BFR34" s="22"/>
      <c r="BFS34" s="22"/>
      <c r="BFT34" s="22"/>
      <c r="BFU34" s="22"/>
      <c r="BFV34" s="22"/>
      <c r="BFW34" s="22"/>
      <c r="BFX34" s="22"/>
      <c r="BFY34" s="22"/>
      <c r="BFZ34" s="22"/>
      <c r="BGA34" s="22"/>
      <c r="BGB34" s="22"/>
      <c r="BGC34" s="22"/>
      <c r="BGD34" s="22"/>
      <c r="BGE34" s="22"/>
      <c r="BGF34" s="22"/>
      <c r="BGG34" s="22"/>
      <c r="BGH34" s="22"/>
      <c r="BGI34" s="22"/>
      <c r="BGJ34" s="22"/>
      <c r="BGK34" s="22"/>
      <c r="BGL34" s="22"/>
      <c r="BGM34" s="22"/>
      <c r="BGN34" s="22"/>
      <c r="BGO34" s="22"/>
      <c r="BGP34" s="22"/>
      <c r="BGQ34" s="22"/>
      <c r="BGR34" s="22"/>
      <c r="BGS34" s="22"/>
      <c r="BGT34" s="22"/>
      <c r="BGU34" s="22"/>
      <c r="BGV34" s="22"/>
      <c r="BGW34" s="22"/>
      <c r="BGX34" s="22"/>
      <c r="BGY34" s="22"/>
      <c r="BGZ34" s="22"/>
      <c r="BHA34" s="22"/>
      <c r="BHB34" s="22"/>
      <c r="BHC34" s="22"/>
      <c r="BHD34" s="22"/>
      <c r="BHE34" s="22"/>
      <c r="BHF34" s="22"/>
      <c r="BHG34" s="22"/>
      <c r="BHH34" s="22"/>
      <c r="BHI34" s="22"/>
      <c r="BHJ34" s="22"/>
      <c r="BHK34" s="22"/>
      <c r="BHL34" s="22"/>
      <c r="BHM34" s="22"/>
      <c r="BHN34" s="22"/>
      <c r="BHO34" s="22"/>
      <c r="BHP34" s="22"/>
      <c r="BHQ34" s="22"/>
      <c r="BHR34" s="22"/>
      <c r="BHS34" s="22"/>
      <c r="BHT34" s="22"/>
      <c r="BHU34" s="22"/>
      <c r="BHV34" s="22"/>
      <c r="BHW34" s="22"/>
      <c r="BHX34" s="22"/>
      <c r="BHY34" s="22"/>
      <c r="BHZ34" s="22"/>
      <c r="BIA34" s="22"/>
      <c r="BIB34" s="22"/>
      <c r="BIC34" s="22"/>
      <c r="BID34" s="22"/>
      <c r="BIE34" s="22"/>
      <c r="BIF34" s="22"/>
      <c r="BIG34" s="22"/>
      <c r="BIH34" s="22"/>
      <c r="BII34" s="22"/>
      <c r="BIJ34" s="22"/>
      <c r="BIK34" s="22"/>
      <c r="BIL34" s="22"/>
      <c r="BIM34" s="22"/>
      <c r="BIN34" s="22"/>
      <c r="BIO34" s="22"/>
      <c r="BIP34" s="22"/>
      <c r="BIQ34" s="22"/>
      <c r="BIR34" s="22"/>
      <c r="BIS34" s="22"/>
      <c r="BIT34" s="22"/>
      <c r="BIU34" s="22"/>
      <c r="BIV34" s="22"/>
      <c r="BIW34" s="22"/>
      <c r="BIX34" s="22"/>
      <c r="BIY34" s="22"/>
      <c r="BIZ34" s="22"/>
      <c r="BJA34" s="22"/>
      <c r="BJB34" s="22"/>
      <c r="BJC34" s="22"/>
      <c r="BJD34" s="22"/>
      <c r="BJE34" s="22"/>
      <c r="BJF34" s="22"/>
      <c r="BJG34" s="22"/>
      <c r="BJH34" s="22"/>
      <c r="BJI34" s="22"/>
      <c r="BJJ34" s="22"/>
      <c r="BJK34" s="22"/>
      <c r="BJL34" s="22"/>
      <c r="BJM34" s="22"/>
      <c r="BJN34" s="22"/>
      <c r="BJO34" s="22"/>
      <c r="BJP34" s="22"/>
      <c r="BJQ34" s="22"/>
      <c r="BJR34" s="22"/>
      <c r="BJS34" s="22"/>
      <c r="BJT34" s="22"/>
      <c r="BJU34" s="22"/>
      <c r="BJV34" s="22"/>
      <c r="BJW34" s="22"/>
      <c r="BJX34" s="22"/>
      <c r="BJY34" s="22"/>
      <c r="BJZ34" s="22"/>
      <c r="BKA34" s="22"/>
      <c r="BKB34" s="22"/>
      <c r="BKC34" s="22"/>
      <c r="BKD34" s="22"/>
      <c r="BKE34" s="22"/>
      <c r="BKF34" s="22"/>
      <c r="BKG34" s="22"/>
      <c r="BKH34" s="22"/>
      <c r="BKI34" s="22"/>
      <c r="BKJ34" s="22"/>
      <c r="BKK34" s="22"/>
      <c r="BKL34" s="22"/>
      <c r="BKM34" s="22"/>
      <c r="BKN34" s="22"/>
      <c r="BKO34" s="22"/>
      <c r="BKP34" s="22"/>
      <c r="BKQ34" s="22"/>
      <c r="BKR34" s="22"/>
      <c r="BKS34" s="22"/>
      <c r="BKT34" s="22"/>
      <c r="BKU34" s="22"/>
      <c r="BKV34" s="22"/>
      <c r="BKW34" s="22"/>
      <c r="BKX34" s="22"/>
      <c r="BKY34" s="22"/>
      <c r="BKZ34" s="22"/>
      <c r="BLA34" s="22"/>
      <c r="BLB34" s="22"/>
      <c r="BLC34" s="22"/>
      <c r="BLD34" s="22"/>
      <c r="BLE34" s="22"/>
      <c r="BLF34" s="22"/>
      <c r="BLG34" s="22"/>
      <c r="BLH34" s="22"/>
      <c r="BLI34" s="22"/>
      <c r="BLJ34" s="22"/>
      <c r="BLK34" s="22"/>
      <c r="BLL34" s="22"/>
      <c r="BLM34" s="22"/>
      <c r="BLN34" s="22"/>
      <c r="BLO34" s="22"/>
      <c r="BLP34" s="22"/>
      <c r="BLQ34" s="22"/>
      <c r="BLR34" s="22"/>
      <c r="BLS34" s="22"/>
      <c r="BLT34" s="22"/>
      <c r="BLU34" s="22"/>
      <c r="BLV34" s="22"/>
      <c r="BLW34" s="22"/>
      <c r="BLX34" s="22"/>
      <c r="BLY34" s="22"/>
      <c r="BLZ34" s="22"/>
      <c r="BMA34" s="22"/>
      <c r="BMB34" s="22"/>
      <c r="BMC34" s="22"/>
      <c r="BMD34" s="22"/>
      <c r="BME34" s="22"/>
      <c r="BMF34" s="22"/>
      <c r="BMG34" s="22"/>
      <c r="BMH34" s="22"/>
      <c r="BMI34" s="22"/>
      <c r="BMJ34" s="22"/>
      <c r="BMK34" s="22"/>
      <c r="BML34" s="22"/>
      <c r="BMM34" s="22"/>
      <c r="BMN34" s="22"/>
      <c r="BMO34" s="22"/>
      <c r="BMP34" s="22"/>
      <c r="BMQ34" s="22"/>
      <c r="BMR34" s="22"/>
      <c r="BMS34" s="22"/>
      <c r="BMT34" s="22"/>
      <c r="BMU34" s="22"/>
      <c r="BMV34" s="22"/>
      <c r="BMW34" s="22"/>
      <c r="BMX34" s="22"/>
      <c r="BMY34" s="22"/>
      <c r="BMZ34" s="22"/>
      <c r="BNA34" s="22"/>
      <c r="BNB34" s="22"/>
      <c r="BNC34" s="22"/>
      <c r="BND34" s="22"/>
      <c r="BNE34" s="22"/>
      <c r="BNF34" s="22"/>
      <c r="BNG34" s="22"/>
      <c r="BNH34" s="22"/>
      <c r="BNI34" s="22"/>
      <c r="BNJ34" s="22"/>
      <c r="BNK34" s="22"/>
      <c r="BNL34" s="22"/>
      <c r="BNM34" s="22"/>
      <c r="BNN34" s="22"/>
      <c r="BNO34" s="22"/>
      <c r="BNP34" s="22"/>
      <c r="BNQ34" s="22"/>
      <c r="BNR34" s="22"/>
      <c r="BNS34" s="22"/>
      <c r="BNT34" s="22"/>
      <c r="BNU34" s="22"/>
      <c r="BNV34" s="22"/>
      <c r="BNW34" s="22"/>
      <c r="BNX34" s="22"/>
      <c r="BNY34" s="22"/>
      <c r="BNZ34" s="22"/>
      <c r="BOA34" s="22"/>
      <c r="BOB34" s="22"/>
      <c r="BOC34" s="22"/>
      <c r="BOD34" s="22"/>
      <c r="BOE34" s="22"/>
      <c r="BOF34" s="22"/>
      <c r="BOG34" s="22"/>
      <c r="BOH34" s="22"/>
      <c r="BOI34" s="22"/>
      <c r="BOJ34" s="22"/>
      <c r="BOK34" s="22"/>
      <c r="BOL34" s="22"/>
      <c r="BOM34" s="22"/>
      <c r="BON34" s="22"/>
      <c r="BOO34" s="22"/>
      <c r="BOP34" s="22"/>
      <c r="BOQ34" s="22"/>
      <c r="BOR34" s="22"/>
      <c r="BOS34" s="22"/>
      <c r="BOT34" s="22"/>
      <c r="BOU34" s="22"/>
      <c r="BOV34" s="22"/>
      <c r="BOW34" s="22"/>
      <c r="BOX34" s="22"/>
      <c r="BOY34" s="22"/>
      <c r="BOZ34" s="22"/>
      <c r="BPA34" s="22"/>
      <c r="BPB34" s="22"/>
      <c r="BPC34" s="22"/>
      <c r="BPD34" s="22"/>
      <c r="BPE34" s="22"/>
      <c r="BPF34" s="22"/>
      <c r="BPG34" s="22"/>
      <c r="BPH34" s="22"/>
      <c r="BPI34" s="22"/>
      <c r="BPJ34" s="22"/>
      <c r="BPK34" s="22"/>
      <c r="BPL34" s="22"/>
      <c r="BPM34" s="22"/>
      <c r="BPN34" s="22"/>
      <c r="BPO34" s="22"/>
      <c r="BPP34" s="22"/>
      <c r="BPQ34" s="22"/>
      <c r="BPR34" s="22"/>
      <c r="BPS34" s="22"/>
      <c r="BPT34" s="22"/>
      <c r="BPU34" s="22"/>
      <c r="BPV34" s="22"/>
      <c r="BPW34" s="22"/>
      <c r="BPX34" s="22"/>
      <c r="BPY34" s="22"/>
      <c r="BPZ34" s="22"/>
      <c r="BQA34" s="22"/>
      <c r="BQB34" s="22"/>
      <c r="BQC34" s="22"/>
      <c r="BQD34" s="22"/>
      <c r="BQE34" s="22"/>
      <c r="BQF34" s="22"/>
      <c r="BQG34" s="22"/>
      <c r="BQH34" s="22"/>
      <c r="BQI34" s="22"/>
      <c r="BQJ34" s="22"/>
      <c r="BQK34" s="22"/>
      <c r="BQL34" s="22"/>
      <c r="BQM34" s="22"/>
      <c r="BQN34" s="22"/>
      <c r="BQO34" s="22"/>
      <c r="BQP34" s="22"/>
      <c r="BQQ34" s="22"/>
      <c r="BQR34" s="22"/>
      <c r="BQS34" s="22"/>
      <c r="BQT34" s="22"/>
      <c r="BQU34" s="22"/>
      <c r="BQV34" s="22"/>
      <c r="BQW34" s="22"/>
      <c r="BQX34" s="22"/>
      <c r="BQY34" s="22"/>
      <c r="BQZ34" s="22"/>
      <c r="BRA34" s="22"/>
      <c r="BRB34" s="22"/>
      <c r="BRC34" s="22"/>
      <c r="BRD34" s="22"/>
      <c r="BRE34" s="22"/>
      <c r="BRF34" s="22"/>
      <c r="BRG34" s="22"/>
      <c r="BRH34" s="22"/>
      <c r="BRI34" s="22"/>
      <c r="BRJ34" s="22"/>
      <c r="BRK34" s="22"/>
      <c r="BRL34" s="22"/>
      <c r="BRM34" s="22"/>
      <c r="BRN34" s="22"/>
      <c r="BRO34" s="22"/>
      <c r="BRP34" s="22"/>
      <c r="BRQ34" s="22"/>
      <c r="BRR34" s="22"/>
      <c r="BRS34" s="22"/>
      <c r="BRT34" s="22"/>
      <c r="BRU34" s="22"/>
      <c r="BRV34" s="22"/>
      <c r="BRW34" s="22"/>
      <c r="BRX34" s="22"/>
      <c r="BRY34" s="22"/>
      <c r="BRZ34" s="22"/>
      <c r="BSA34" s="22"/>
      <c r="BSB34" s="22"/>
      <c r="BSC34" s="22"/>
      <c r="BSD34" s="22"/>
      <c r="BSE34" s="22"/>
      <c r="BSF34" s="22"/>
      <c r="BSG34" s="22"/>
      <c r="BSH34" s="22"/>
      <c r="BSI34" s="22"/>
      <c r="BSJ34" s="22"/>
      <c r="BSK34" s="22"/>
      <c r="BSL34" s="22"/>
      <c r="BSM34" s="22"/>
      <c r="BSN34" s="22"/>
      <c r="BSO34" s="22"/>
      <c r="BSP34" s="22"/>
      <c r="BSQ34" s="22"/>
      <c r="BSR34" s="22"/>
      <c r="BSS34" s="22"/>
      <c r="BST34" s="22"/>
      <c r="BSU34" s="22"/>
      <c r="BSV34" s="22"/>
      <c r="BSW34" s="22"/>
      <c r="BSX34" s="22"/>
      <c r="BSY34" s="22"/>
      <c r="BSZ34" s="22"/>
      <c r="BTA34" s="22"/>
      <c r="BTB34" s="22"/>
      <c r="BTC34" s="22"/>
      <c r="BTD34" s="22"/>
      <c r="BTE34" s="22"/>
      <c r="BTF34" s="22"/>
      <c r="BTG34" s="22"/>
      <c r="BTH34" s="22"/>
      <c r="BTI34" s="22"/>
      <c r="BTJ34" s="22"/>
      <c r="BTK34" s="22"/>
      <c r="BTL34" s="22"/>
      <c r="BTM34" s="22"/>
      <c r="BTN34" s="22"/>
      <c r="BTO34" s="22"/>
      <c r="BTP34" s="22"/>
      <c r="BTQ34" s="22"/>
      <c r="BTR34" s="22"/>
      <c r="BTS34" s="22"/>
      <c r="BTT34" s="22"/>
      <c r="BTU34" s="22"/>
      <c r="BTV34" s="22"/>
      <c r="BTW34" s="22"/>
      <c r="BTX34" s="22"/>
      <c r="BTY34" s="22"/>
      <c r="BTZ34" s="22"/>
      <c r="BUA34" s="22"/>
      <c r="BUB34" s="22"/>
      <c r="BUC34" s="22"/>
      <c r="BUD34" s="22"/>
      <c r="BUE34" s="22"/>
      <c r="BUF34" s="22"/>
      <c r="BUG34" s="22"/>
      <c r="BUH34" s="22"/>
      <c r="BUI34" s="22"/>
      <c r="BUJ34" s="22"/>
      <c r="BUK34" s="22"/>
      <c r="BUL34" s="22"/>
      <c r="BUM34" s="22"/>
      <c r="BUN34" s="22"/>
      <c r="BUO34" s="22"/>
      <c r="BUP34" s="22"/>
      <c r="BUQ34" s="22"/>
      <c r="BUR34" s="22"/>
      <c r="BUS34" s="22"/>
      <c r="BUT34" s="22"/>
      <c r="BUU34" s="22"/>
      <c r="BUV34" s="22"/>
      <c r="BUW34" s="22"/>
      <c r="BUX34" s="22"/>
      <c r="BUY34" s="22"/>
      <c r="BUZ34" s="22"/>
      <c r="BVA34" s="22"/>
      <c r="BVB34" s="22"/>
      <c r="BVC34" s="22"/>
      <c r="BVD34" s="22"/>
      <c r="BVE34" s="22"/>
      <c r="BVF34" s="22"/>
      <c r="BVG34" s="22"/>
      <c r="BVH34" s="22"/>
      <c r="BVI34" s="22"/>
      <c r="BVJ34" s="22"/>
      <c r="BVK34" s="22"/>
      <c r="BVL34" s="22"/>
      <c r="BVM34" s="22"/>
      <c r="BVN34" s="22"/>
      <c r="BVO34" s="22"/>
      <c r="BVP34" s="22"/>
      <c r="BVQ34" s="22"/>
      <c r="BVR34" s="22"/>
      <c r="BVS34" s="22"/>
      <c r="BVT34" s="22"/>
      <c r="BVU34" s="22"/>
      <c r="BVV34" s="22"/>
      <c r="BVW34" s="22"/>
      <c r="BVX34" s="22"/>
      <c r="BVY34" s="22"/>
      <c r="BVZ34" s="22"/>
      <c r="BWA34" s="22"/>
      <c r="BWB34" s="22"/>
      <c r="BWC34" s="22"/>
      <c r="BWD34" s="22"/>
      <c r="BWE34" s="22"/>
      <c r="BWF34" s="22"/>
      <c r="BWG34" s="22"/>
      <c r="BWH34" s="22"/>
      <c r="BWI34" s="22"/>
      <c r="BWJ34" s="22"/>
      <c r="BWK34" s="22"/>
      <c r="BWL34" s="22"/>
      <c r="BWM34" s="22"/>
      <c r="BWN34" s="22"/>
      <c r="BWO34" s="22"/>
      <c r="BWP34" s="22"/>
      <c r="BWQ34" s="22"/>
      <c r="BWR34" s="22"/>
      <c r="BWS34" s="22"/>
      <c r="BWT34" s="22"/>
      <c r="BWU34" s="22"/>
      <c r="BWV34" s="22"/>
      <c r="BWW34" s="22"/>
      <c r="BWX34" s="22"/>
      <c r="BWY34" s="22"/>
      <c r="BWZ34" s="22"/>
      <c r="BXA34" s="22"/>
      <c r="BXB34" s="22"/>
      <c r="BXC34" s="22"/>
      <c r="BXD34" s="22"/>
      <c r="BXE34" s="22"/>
      <c r="BXF34" s="22"/>
      <c r="BXG34" s="22"/>
      <c r="BXH34" s="22"/>
      <c r="BXI34" s="22"/>
      <c r="BXJ34" s="22"/>
      <c r="BXK34" s="22"/>
      <c r="BXL34" s="22"/>
      <c r="BXM34" s="22"/>
      <c r="BXN34" s="22"/>
      <c r="BXO34" s="22"/>
      <c r="BXP34" s="22"/>
      <c r="BXQ34" s="22"/>
      <c r="BXR34" s="22"/>
      <c r="BXS34" s="22"/>
      <c r="BXT34" s="22"/>
      <c r="BXU34" s="22"/>
      <c r="BXV34" s="22"/>
      <c r="BXW34" s="22"/>
      <c r="BXX34" s="22"/>
      <c r="BXY34" s="22"/>
      <c r="BXZ34" s="22"/>
      <c r="BYA34" s="22"/>
      <c r="BYB34" s="22"/>
      <c r="BYC34" s="22"/>
      <c r="BYD34" s="22"/>
      <c r="BYE34" s="22"/>
      <c r="BYF34" s="22"/>
      <c r="BYG34" s="22"/>
      <c r="BYH34" s="22"/>
      <c r="BYI34" s="22"/>
      <c r="BYJ34" s="22"/>
      <c r="BYK34" s="22"/>
      <c r="BYL34" s="22"/>
      <c r="BYM34" s="22"/>
      <c r="BYN34" s="22"/>
      <c r="BYO34" s="22"/>
      <c r="BYP34" s="22"/>
      <c r="BYQ34" s="22"/>
      <c r="BYR34" s="22"/>
      <c r="BYS34" s="22"/>
      <c r="BYT34" s="22"/>
      <c r="BYU34" s="22"/>
      <c r="BYV34" s="22"/>
      <c r="BYW34" s="22"/>
      <c r="BYX34" s="22"/>
      <c r="BYY34" s="22"/>
      <c r="BYZ34" s="22"/>
      <c r="BZA34" s="22"/>
      <c r="BZB34" s="22"/>
      <c r="BZC34" s="22"/>
      <c r="BZD34" s="22"/>
      <c r="BZE34" s="22"/>
      <c r="BZF34" s="22"/>
      <c r="BZG34" s="22"/>
      <c r="BZH34" s="22"/>
      <c r="BZI34" s="22"/>
      <c r="BZJ34" s="22"/>
      <c r="BZK34" s="22"/>
      <c r="BZL34" s="22"/>
      <c r="BZM34" s="22"/>
      <c r="BZN34" s="22"/>
      <c r="BZO34" s="22"/>
      <c r="BZP34" s="22"/>
      <c r="BZQ34" s="22"/>
      <c r="BZR34" s="22"/>
      <c r="BZS34" s="22"/>
      <c r="BZT34" s="22"/>
      <c r="BZU34" s="22"/>
      <c r="BZV34" s="22"/>
      <c r="BZW34" s="22"/>
      <c r="BZX34" s="22"/>
      <c r="BZY34" s="22"/>
      <c r="BZZ34" s="22"/>
      <c r="CAA34" s="22"/>
      <c r="CAB34" s="22"/>
      <c r="CAC34" s="22"/>
      <c r="CAD34" s="22"/>
      <c r="CAE34" s="22"/>
      <c r="CAF34" s="22"/>
      <c r="CAG34" s="22"/>
      <c r="CAH34" s="22"/>
      <c r="CAI34" s="22"/>
      <c r="CAJ34" s="22"/>
      <c r="CAK34" s="22"/>
      <c r="CAL34" s="22"/>
      <c r="CAM34" s="22"/>
      <c r="CAN34" s="22"/>
      <c r="CAO34" s="22"/>
      <c r="CAP34" s="22"/>
      <c r="CAQ34" s="22"/>
      <c r="CAR34" s="22"/>
      <c r="CAS34" s="22"/>
      <c r="CAT34" s="22"/>
      <c r="CAU34" s="22"/>
      <c r="CAV34" s="22"/>
      <c r="CAW34" s="22"/>
      <c r="CAX34" s="22"/>
      <c r="CAY34" s="22"/>
      <c r="CAZ34" s="22"/>
      <c r="CBA34" s="22"/>
      <c r="CBB34" s="22"/>
      <c r="CBC34" s="22"/>
      <c r="CBD34" s="22"/>
      <c r="CBE34" s="22"/>
      <c r="CBF34" s="22"/>
      <c r="CBG34" s="22"/>
      <c r="CBH34" s="22"/>
      <c r="CBI34" s="22"/>
      <c r="CBJ34" s="22"/>
      <c r="CBK34" s="22"/>
      <c r="CBL34" s="22"/>
      <c r="CBM34" s="22"/>
      <c r="CBN34" s="22"/>
      <c r="CBO34" s="22"/>
      <c r="CBP34" s="22"/>
      <c r="CBQ34" s="22"/>
      <c r="CBR34" s="22"/>
      <c r="CBS34" s="22"/>
      <c r="CBT34" s="22"/>
      <c r="CBU34" s="22"/>
      <c r="CBV34" s="22"/>
      <c r="CBW34" s="22"/>
      <c r="CBX34" s="22"/>
      <c r="CBY34" s="22"/>
      <c r="CBZ34" s="22"/>
      <c r="CCA34" s="22"/>
      <c r="CCB34" s="22"/>
      <c r="CCC34" s="22"/>
      <c r="CCD34" s="22"/>
      <c r="CCE34" s="22"/>
      <c r="CCF34" s="22"/>
      <c r="CCG34" s="22"/>
      <c r="CCH34" s="22"/>
      <c r="CCI34" s="22"/>
      <c r="CCJ34" s="22"/>
      <c r="CCK34" s="22"/>
      <c r="CCL34" s="22"/>
      <c r="CCM34" s="22"/>
      <c r="CCN34" s="22"/>
      <c r="CCO34" s="22"/>
      <c r="CCP34" s="22"/>
      <c r="CCQ34" s="22"/>
      <c r="CCR34" s="22"/>
      <c r="CCS34" s="22"/>
      <c r="CCT34" s="22"/>
      <c r="CCU34" s="22"/>
      <c r="CCV34" s="22"/>
      <c r="CCW34" s="22"/>
      <c r="CCX34" s="22"/>
      <c r="CCY34" s="22"/>
      <c r="CCZ34" s="22"/>
      <c r="CDA34" s="22"/>
      <c r="CDB34" s="22"/>
      <c r="CDC34" s="22"/>
      <c r="CDD34" s="22"/>
      <c r="CDE34" s="22"/>
      <c r="CDF34" s="22"/>
      <c r="CDG34" s="22"/>
      <c r="CDH34" s="22"/>
      <c r="CDI34" s="22"/>
      <c r="CDJ34" s="22"/>
      <c r="CDK34" s="22"/>
      <c r="CDL34" s="22"/>
      <c r="CDM34" s="22"/>
      <c r="CDN34" s="22"/>
      <c r="CDO34" s="22"/>
      <c r="CDP34" s="22"/>
      <c r="CDQ34" s="22"/>
      <c r="CDR34" s="22"/>
      <c r="CDS34" s="22"/>
      <c r="CDT34" s="22"/>
      <c r="CDU34" s="22"/>
      <c r="CDV34" s="22"/>
      <c r="CDW34" s="22"/>
      <c r="CDX34" s="22"/>
      <c r="CDY34" s="22"/>
      <c r="CDZ34" s="22"/>
      <c r="CEA34" s="22"/>
      <c r="CEB34" s="22"/>
      <c r="CEC34" s="22"/>
      <c r="CED34" s="22"/>
      <c r="CEE34" s="22"/>
      <c r="CEF34" s="22"/>
      <c r="CEG34" s="22"/>
      <c r="CEH34" s="22"/>
      <c r="CEI34" s="22"/>
      <c r="CEJ34" s="22"/>
      <c r="CEK34" s="22"/>
      <c r="CEL34" s="22"/>
      <c r="CEM34" s="22"/>
      <c r="CEN34" s="22"/>
      <c r="CEO34" s="22"/>
      <c r="CEP34" s="22"/>
      <c r="CEQ34" s="22"/>
      <c r="CER34" s="22"/>
      <c r="CES34" s="22"/>
      <c r="CET34" s="22"/>
      <c r="CEU34" s="22"/>
      <c r="CEV34" s="22"/>
      <c r="CEW34" s="22"/>
      <c r="CEX34" s="22"/>
      <c r="CEY34" s="22"/>
      <c r="CEZ34" s="22"/>
      <c r="CFA34" s="22"/>
      <c r="CFB34" s="22"/>
      <c r="CFC34" s="22"/>
      <c r="CFD34" s="22"/>
      <c r="CFE34" s="22"/>
      <c r="CFF34" s="22"/>
      <c r="CFG34" s="22"/>
      <c r="CFH34" s="22"/>
      <c r="CFI34" s="22"/>
      <c r="CFJ34" s="22"/>
      <c r="CFK34" s="22"/>
      <c r="CFL34" s="22"/>
      <c r="CFM34" s="22"/>
      <c r="CFN34" s="22"/>
      <c r="CFO34" s="22"/>
      <c r="CFP34" s="22"/>
      <c r="CFQ34" s="22"/>
      <c r="CFR34" s="22"/>
      <c r="CFS34" s="22"/>
      <c r="CFT34" s="22"/>
      <c r="CFU34" s="22"/>
      <c r="CFV34" s="22"/>
      <c r="CFW34" s="22"/>
      <c r="CFX34" s="22"/>
      <c r="CFY34" s="22"/>
      <c r="CFZ34" s="22"/>
      <c r="CGA34" s="22"/>
      <c r="CGB34" s="22"/>
      <c r="CGC34" s="22"/>
      <c r="CGD34" s="22"/>
      <c r="CGE34" s="22"/>
      <c r="CGF34" s="22"/>
      <c r="CGG34" s="22"/>
      <c r="CGH34" s="22"/>
      <c r="CGI34" s="22"/>
      <c r="CGJ34" s="22"/>
      <c r="CGK34" s="22"/>
      <c r="CGL34" s="22"/>
      <c r="CGM34" s="22"/>
      <c r="CGN34" s="22"/>
      <c r="CGO34" s="22"/>
      <c r="CGP34" s="22"/>
      <c r="CGQ34" s="22"/>
      <c r="CGR34" s="22"/>
      <c r="CGS34" s="22"/>
      <c r="CGT34" s="22"/>
      <c r="CGU34" s="22"/>
      <c r="CGV34" s="22"/>
      <c r="CGW34" s="22"/>
      <c r="CGX34" s="22"/>
      <c r="CGY34" s="22"/>
      <c r="CGZ34" s="22"/>
      <c r="CHA34" s="22"/>
      <c r="CHB34" s="22"/>
      <c r="CHC34" s="22"/>
      <c r="CHD34" s="22"/>
      <c r="CHE34" s="22"/>
      <c r="CHF34" s="22"/>
      <c r="CHG34" s="22"/>
      <c r="CHH34" s="22"/>
      <c r="CHI34" s="22"/>
      <c r="CHJ34" s="22"/>
      <c r="CHK34" s="22"/>
      <c r="CHL34" s="22"/>
      <c r="CHM34" s="22"/>
      <c r="CHN34" s="22"/>
      <c r="CHO34" s="22"/>
      <c r="CHP34" s="22"/>
      <c r="CHQ34" s="22"/>
      <c r="CHR34" s="22"/>
      <c r="CHS34" s="22"/>
      <c r="CHT34" s="22"/>
      <c r="CHU34" s="22"/>
      <c r="CHV34" s="22"/>
      <c r="CHW34" s="22"/>
      <c r="CHX34" s="22"/>
      <c r="CHY34" s="22"/>
      <c r="CHZ34" s="22"/>
      <c r="CIA34" s="22"/>
      <c r="CIB34" s="22"/>
      <c r="CIC34" s="22"/>
      <c r="CID34" s="22"/>
      <c r="CIE34" s="22"/>
      <c r="CIF34" s="22"/>
      <c r="CIG34" s="22"/>
      <c r="CIH34" s="22"/>
      <c r="CII34" s="22"/>
      <c r="CIJ34" s="22"/>
      <c r="CIK34" s="22"/>
      <c r="CIL34" s="22"/>
      <c r="CIM34" s="22"/>
      <c r="CIN34" s="22"/>
      <c r="CIO34" s="22"/>
      <c r="CIP34" s="22"/>
      <c r="CIQ34" s="22"/>
      <c r="CIR34" s="22"/>
      <c r="CIS34" s="22"/>
      <c r="CIT34" s="22"/>
      <c r="CIU34" s="22"/>
      <c r="CIV34" s="22"/>
      <c r="CIW34" s="22"/>
      <c r="CIX34" s="22"/>
      <c r="CIY34" s="22"/>
      <c r="CIZ34" s="22"/>
      <c r="CJA34" s="22"/>
      <c r="CJB34" s="22"/>
      <c r="CJC34" s="22"/>
      <c r="CJD34" s="22"/>
      <c r="CJE34" s="22"/>
      <c r="CJF34" s="22"/>
      <c r="CJG34" s="22"/>
      <c r="CJH34" s="22"/>
      <c r="CJI34" s="22"/>
      <c r="CJJ34" s="22"/>
      <c r="CJK34" s="22"/>
      <c r="CJL34" s="22"/>
      <c r="CJM34" s="22"/>
      <c r="CJN34" s="22"/>
      <c r="CJO34" s="22"/>
      <c r="CJP34" s="22"/>
      <c r="CJQ34" s="22"/>
      <c r="CJR34" s="22"/>
      <c r="CJS34" s="22"/>
      <c r="CJT34" s="22"/>
      <c r="CJU34" s="22"/>
      <c r="CJV34" s="22"/>
      <c r="CJW34" s="22"/>
      <c r="CJX34" s="22"/>
      <c r="CJY34" s="22"/>
      <c r="CJZ34" s="22"/>
      <c r="CKA34" s="22"/>
      <c r="CKB34" s="22"/>
      <c r="CKC34" s="22"/>
      <c r="CKD34" s="22"/>
      <c r="CKE34" s="22"/>
      <c r="CKF34" s="22"/>
      <c r="CKG34" s="22"/>
      <c r="CKH34" s="22"/>
      <c r="CKI34" s="22"/>
      <c r="CKJ34" s="22"/>
      <c r="CKK34" s="22"/>
      <c r="CKL34" s="22"/>
      <c r="CKM34" s="22"/>
      <c r="CKN34" s="22"/>
      <c r="CKO34" s="22"/>
      <c r="CKP34" s="22"/>
      <c r="CKQ34" s="22"/>
      <c r="CKR34" s="22"/>
      <c r="CKS34" s="22"/>
      <c r="CKT34" s="22"/>
      <c r="CKU34" s="22"/>
      <c r="CKV34" s="22"/>
      <c r="CKW34" s="22"/>
      <c r="CKX34" s="22"/>
      <c r="CKY34" s="22"/>
      <c r="CKZ34" s="22"/>
      <c r="CLA34" s="22"/>
      <c r="CLB34" s="22"/>
      <c r="CLC34" s="22"/>
      <c r="CLD34" s="22"/>
      <c r="CLE34" s="22"/>
      <c r="CLF34" s="22"/>
      <c r="CLG34" s="22"/>
      <c r="CLH34" s="22"/>
      <c r="CLI34" s="22"/>
      <c r="CLJ34" s="22"/>
      <c r="CLK34" s="22"/>
      <c r="CLL34" s="22"/>
      <c r="CLM34" s="22"/>
      <c r="CLN34" s="22"/>
      <c r="CLO34" s="22"/>
      <c r="CLP34" s="22"/>
      <c r="CLQ34" s="22"/>
      <c r="CLR34" s="22"/>
      <c r="CLS34" s="22"/>
      <c r="CLT34" s="22"/>
      <c r="CLU34" s="22"/>
      <c r="CLV34" s="22"/>
      <c r="CLW34" s="22"/>
      <c r="CLX34" s="22"/>
      <c r="CLY34" s="22"/>
      <c r="CLZ34" s="22"/>
      <c r="CMA34" s="22"/>
      <c r="CMB34" s="22"/>
      <c r="CMC34" s="22"/>
      <c r="CMD34" s="22"/>
      <c r="CME34" s="22"/>
      <c r="CMF34" s="22"/>
      <c r="CMG34" s="22"/>
      <c r="CMH34" s="22"/>
      <c r="CMI34" s="22"/>
      <c r="CMJ34" s="22"/>
      <c r="CMK34" s="22"/>
      <c r="CML34" s="22"/>
      <c r="CMM34" s="22"/>
      <c r="CMN34" s="22"/>
      <c r="CMO34" s="22"/>
      <c r="CMP34" s="22"/>
      <c r="CMQ34" s="22"/>
      <c r="CMR34" s="22"/>
      <c r="CMS34" s="22"/>
      <c r="CMT34" s="22"/>
      <c r="CMU34" s="22"/>
      <c r="CMV34" s="22"/>
      <c r="CMW34" s="22"/>
      <c r="CMX34" s="22"/>
      <c r="CMY34" s="22"/>
      <c r="CMZ34" s="22"/>
      <c r="CNA34" s="22"/>
      <c r="CNB34" s="22"/>
      <c r="CNC34" s="22"/>
      <c r="CND34" s="22"/>
      <c r="CNE34" s="22"/>
      <c r="CNF34" s="22"/>
      <c r="CNG34" s="22"/>
      <c r="CNH34" s="22"/>
      <c r="CNI34" s="22"/>
      <c r="CNJ34" s="22"/>
      <c r="CNK34" s="22"/>
      <c r="CNL34" s="22"/>
      <c r="CNM34" s="22"/>
      <c r="CNN34" s="22"/>
      <c r="CNO34" s="22"/>
      <c r="CNP34" s="22"/>
      <c r="CNQ34" s="22"/>
      <c r="CNR34" s="22"/>
      <c r="CNS34" s="22"/>
      <c r="CNT34" s="22"/>
      <c r="CNU34" s="22"/>
      <c r="CNV34" s="22"/>
      <c r="CNW34" s="22"/>
      <c r="CNX34" s="22"/>
      <c r="CNY34" s="22"/>
      <c r="CNZ34" s="22"/>
      <c r="COA34" s="22"/>
      <c r="COB34" s="22"/>
      <c r="COC34" s="22"/>
      <c r="COD34" s="22"/>
      <c r="COE34" s="22"/>
      <c r="COF34" s="22"/>
      <c r="COG34" s="22"/>
      <c r="COH34" s="22"/>
      <c r="COI34" s="22"/>
      <c r="COJ34" s="22"/>
      <c r="COK34" s="22"/>
      <c r="COL34" s="22"/>
      <c r="COM34" s="22"/>
      <c r="CON34" s="22"/>
      <c r="COO34" s="22"/>
      <c r="COP34" s="22"/>
      <c r="COQ34" s="22"/>
      <c r="COR34" s="22"/>
      <c r="COS34" s="22"/>
      <c r="COT34" s="22"/>
      <c r="COU34" s="22"/>
      <c r="COV34" s="22"/>
      <c r="COW34" s="22"/>
      <c r="COX34" s="22"/>
      <c r="COY34" s="22"/>
      <c r="COZ34" s="22"/>
      <c r="CPA34" s="22"/>
      <c r="CPB34" s="22"/>
      <c r="CPC34" s="22"/>
      <c r="CPD34" s="22"/>
      <c r="CPE34" s="22"/>
      <c r="CPF34" s="22"/>
      <c r="CPG34" s="22"/>
      <c r="CPH34" s="22"/>
      <c r="CPI34" s="22"/>
      <c r="CPJ34" s="22"/>
      <c r="CPK34" s="22"/>
      <c r="CPL34" s="22"/>
      <c r="CPM34" s="22"/>
      <c r="CPN34" s="22"/>
      <c r="CPO34" s="22"/>
      <c r="CPP34" s="22"/>
      <c r="CPQ34" s="22"/>
      <c r="CPR34" s="22"/>
      <c r="CPS34" s="22"/>
      <c r="CPT34" s="22"/>
      <c r="CPU34" s="22"/>
      <c r="CPV34" s="22"/>
      <c r="CPW34" s="22"/>
      <c r="CPX34" s="22"/>
      <c r="CPY34" s="22"/>
      <c r="CPZ34" s="22"/>
      <c r="CQA34" s="22"/>
      <c r="CQB34" s="22"/>
      <c r="CQC34" s="22"/>
      <c r="CQD34" s="22"/>
      <c r="CQE34" s="22"/>
      <c r="CQF34" s="22"/>
      <c r="CQG34" s="22"/>
      <c r="CQH34" s="22"/>
      <c r="CQI34" s="22"/>
      <c r="CQJ34" s="22"/>
      <c r="CQK34" s="22"/>
      <c r="CQL34" s="22"/>
      <c r="CQM34" s="22"/>
      <c r="CQN34" s="22"/>
      <c r="CQO34" s="22"/>
      <c r="CQP34" s="22"/>
      <c r="CQQ34" s="22"/>
      <c r="CQR34" s="22"/>
      <c r="CQS34" s="22"/>
      <c r="CQT34" s="22"/>
      <c r="CQU34" s="22"/>
      <c r="CQV34" s="22"/>
      <c r="CQW34" s="22"/>
      <c r="CQX34" s="22"/>
      <c r="CQY34" s="22"/>
      <c r="CQZ34" s="22"/>
      <c r="CRA34" s="22"/>
      <c r="CRB34" s="22"/>
      <c r="CRC34" s="22"/>
      <c r="CRD34" s="22"/>
      <c r="CRE34" s="22"/>
      <c r="CRF34" s="22"/>
      <c r="CRG34" s="22"/>
      <c r="CRH34" s="22"/>
      <c r="CRI34" s="22"/>
      <c r="CRJ34" s="22"/>
      <c r="CRK34" s="22"/>
      <c r="CRL34" s="22"/>
      <c r="CRM34" s="22"/>
      <c r="CRN34" s="22"/>
      <c r="CRO34" s="22"/>
      <c r="CRP34" s="22"/>
      <c r="CRQ34" s="22"/>
      <c r="CRR34" s="22"/>
      <c r="CRS34" s="22"/>
      <c r="CRT34" s="22"/>
      <c r="CRU34" s="22"/>
      <c r="CRV34" s="22"/>
      <c r="CRW34" s="22"/>
      <c r="CRX34" s="22"/>
      <c r="CRY34" s="22"/>
      <c r="CRZ34" s="22"/>
      <c r="CSA34" s="22"/>
      <c r="CSB34" s="22"/>
      <c r="CSC34" s="22"/>
      <c r="CSD34" s="22"/>
      <c r="CSE34" s="22"/>
      <c r="CSF34" s="22"/>
      <c r="CSG34" s="22"/>
      <c r="CSH34" s="22"/>
      <c r="CSI34" s="22"/>
      <c r="CSJ34" s="22"/>
      <c r="CSK34" s="22"/>
      <c r="CSL34" s="22"/>
      <c r="CSM34" s="22"/>
      <c r="CSN34" s="22"/>
      <c r="CSO34" s="22"/>
      <c r="CSP34" s="22"/>
      <c r="CSQ34" s="22"/>
      <c r="CSR34" s="22"/>
      <c r="CSS34" s="22"/>
      <c r="CST34" s="22"/>
      <c r="CSU34" s="22"/>
      <c r="CSV34" s="22"/>
      <c r="CSW34" s="22"/>
      <c r="CSX34" s="22"/>
      <c r="CSY34" s="22"/>
      <c r="CSZ34" s="22"/>
      <c r="CTA34" s="22"/>
      <c r="CTB34" s="22"/>
      <c r="CTC34" s="22"/>
      <c r="CTD34" s="22"/>
      <c r="CTE34" s="22"/>
      <c r="CTF34" s="22"/>
      <c r="CTG34" s="22"/>
      <c r="CTH34" s="22"/>
      <c r="CTI34" s="22"/>
      <c r="CTJ34" s="22"/>
      <c r="CTK34" s="22"/>
      <c r="CTL34" s="22"/>
      <c r="CTM34" s="22"/>
      <c r="CTN34" s="22"/>
      <c r="CTO34" s="22"/>
      <c r="CTP34" s="22"/>
      <c r="CTQ34" s="22"/>
      <c r="CTR34" s="22"/>
      <c r="CTS34" s="22"/>
      <c r="CTT34" s="22"/>
      <c r="CTU34" s="22"/>
      <c r="CTV34" s="22"/>
      <c r="CTW34" s="22"/>
      <c r="CTX34" s="22"/>
      <c r="CTY34" s="22"/>
      <c r="CTZ34" s="22"/>
      <c r="CUA34" s="22"/>
      <c r="CUB34" s="22"/>
      <c r="CUC34" s="22"/>
      <c r="CUD34" s="22"/>
      <c r="CUE34" s="22"/>
      <c r="CUF34" s="22"/>
      <c r="CUG34" s="22"/>
      <c r="CUH34" s="22"/>
      <c r="CUI34" s="22"/>
      <c r="CUJ34" s="22"/>
      <c r="CUK34" s="22"/>
      <c r="CUL34" s="22"/>
      <c r="CUM34" s="22"/>
      <c r="CUN34" s="22"/>
      <c r="CUO34" s="22"/>
      <c r="CUP34" s="22"/>
      <c r="CUQ34" s="22"/>
      <c r="CUR34" s="22"/>
      <c r="CUS34" s="22"/>
      <c r="CUT34" s="22"/>
      <c r="CUU34" s="22"/>
      <c r="CUV34" s="22"/>
      <c r="CUW34" s="22"/>
      <c r="CUX34" s="22"/>
      <c r="CUY34" s="22"/>
      <c r="CUZ34" s="22"/>
      <c r="CVA34" s="22"/>
      <c r="CVB34" s="22"/>
      <c r="CVC34" s="22"/>
      <c r="CVD34" s="22"/>
      <c r="CVE34" s="22"/>
      <c r="CVF34" s="22"/>
      <c r="CVG34" s="22"/>
      <c r="CVH34" s="22"/>
      <c r="CVI34" s="22"/>
      <c r="CVJ34" s="22"/>
      <c r="CVK34" s="22"/>
      <c r="CVL34" s="22"/>
      <c r="CVM34" s="22"/>
      <c r="CVN34" s="22"/>
      <c r="CVO34" s="22"/>
      <c r="CVP34" s="22"/>
      <c r="CVQ34" s="22"/>
      <c r="CVR34" s="22"/>
      <c r="CVS34" s="22"/>
      <c r="CVT34" s="22"/>
      <c r="CVU34" s="22"/>
      <c r="CVV34" s="22"/>
      <c r="CVW34" s="22"/>
      <c r="CVX34" s="22"/>
      <c r="CVY34" s="22"/>
      <c r="CVZ34" s="22"/>
      <c r="CWA34" s="22"/>
      <c r="CWB34" s="22"/>
      <c r="CWC34" s="22"/>
      <c r="CWD34" s="22"/>
      <c r="CWE34" s="22"/>
      <c r="CWF34" s="22"/>
      <c r="CWG34" s="22"/>
      <c r="CWH34" s="22"/>
      <c r="CWI34" s="22"/>
      <c r="CWJ34" s="22"/>
      <c r="CWK34" s="22"/>
      <c r="CWL34" s="22"/>
      <c r="CWM34" s="22"/>
      <c r="CWN34" s="22"/>
      <c r="CWO34" s="22"/>
      <c r="CWP34" s="22"/>
      <c r="CWQ34" s="22"/>
      <c r="CWR34" s="22"/>
      <c r="CWS34" s="22"/>
      <c r="CWT34" s="22"/>
      <c r="CWU34" s="22"/>
      <c r="CWV34" s="22"/>
      <c r="CWW34" s="22"/>
      <c r="CWX34" s="22"/>
      <c r="CWY34" s="22"/>
      <c r="CWZ34" s="22"/>
      <c r="CXA34" s="22"/>
      <c r="CXB34" s="22"/>
      <c r="CXC34" s="22"/>
      <c r="CXD34" s="22"/>
      <c r="CXE34" s="22"/>
      <c r="CXF34" s="22"/>
      <c r="CXG34" s="22"/>
      <c r="CXH34" s="22"/>
      <c r="CXI34" s="22"/>
      <c r="CXJ34" s="22"/>
      <c r="CXK34" s="22"/>
      <c r="CXL34" s="22"/>
      <c r="CXM34" s="22"/>
      <c r="CXN34" s="22"/>
      <c r="CXO34" s="22"/>
      <c r="CXP34" s="22"/>
      <c r="CXQ34" s="22"/>
      <c r="CXR34" s="22"/>
      <c r="CXS34" s="22"/>
      <c r="CXT34" s="22"/>
      <c r="CXU34" s="22"/>
      <c r="CXV34" s="22"/>
      <c r="CXW34" s="22"/>
      <c r="CXX34" s="22"/>
      <c r="CXY34" s="22"/>
      <c r="CXZ34" s="22"/>
      <c r="CYA34" s="22"/>
      <c r="CYB34" s="22"/>
      <c r="CYC34" s="22"/>
      <c r="CYD34" s="22"/>
      <c r="CYE34" s="22"/>
      <c r="CYF34" s="22"/>
      <c r="CYG34" s="22"/>
      <c r="CYH34" s="22"/>
      <c r="CYI34" s="22"/>
      <c r="CYJ34" s="22"/>
      <c r="CYK34" s="22"/>
      <c r="CYL34" s="22"/>
      <c r="CYM34" s="22"/>
      <c r="CYN34" s="22"/>
      <c r="CYO34" s="22"/>
      <c r="CYP34" s="22"/>
      <c r="CYQ34" s="22"/>
      <c r="CYR34" s="22"/>
      <c r="CYS34" s="22"/>
      <c r="CYT34" s="22"/>
      <c r="CYU34" s="22"/>
      <c r="CYV34" s="22"/>
      <c r="CYW34" s="22"/>
      <c r="CYX34" s="22"/>
      <c r="CYY34" s="22"/>
      <c r="CYZ34" s="22"/>
      <c r="CZA34" s="22"/>
      <c r="CZB34" s="22"/>
      <c r="CZC34" s="22"/>
      <c r="CZD34" s="22"/>
      <c r="CZE34" s="22"/>
      <c r="CZF34" s="22"/>
      <c r="CZG34" s="22"/>
      <c r="CZH34" s="22"/>
      <c r="CZI34" s="22"/>
      <c r="CZJ34" s="22"/>
      <c r="CZK34" s="22"/>
      <c r="CZL34" s="22"/>
      <c r="CZM34" s="22"/>
      <c r="CZN34" s="22"/>
      <c r="CZO34" s="22"/>
      <c r="CZP34" s="22"/>
      <c r="CZQ34" s="22"/>
      <c r="CZR34" s="22"/>
      <c r="CZS34" s="22"/>
      <c r="CZT34" s="22"/>
      <c r="CZU34" s="22"/>
      <c r="CZV34" s="22"/>
      <c r="CZW34" s="22"/>
      <c r="CZX34" s="22"/>
      <c r="CZY34" s="22"/>
      <c r="CZZ34" s="22"/>
      <c r="DAA34" s="22"/>
      <c r="DAB34" s="22"/>
      <c r="DAC34" s="22"/>
      <c r="DAD34" s="22"/>
      <c r="DAE34" s="22"/>
      <c r="DAF34" s="22"/>
      <c r="DAG34" s="22"/>
      <c r="DAH34" s="22"/>
      <c r="DAI34" s="22"/>
      <c r="DAJ34" s="22"/>
      <c r="DAK34" s="22"/>
      <c r="DAL34" s="22"/>
      <c r="DAM34" s="22"/>
      <c r="DAN34" s="22"/>
      <c r="DAO34" s="22"/>
      <c r="DAP34" s="22"/>
      <c r="DAQ34" s="22"/>
      <c r="DAR34" s="22"/>
      <c r="DAS34" s="22"/>
      <c r="DAT34" s="22"/>
      <c r="DAU34" s="22"/>
      <c r="DAV34" s="22"/>
      <c r="DAW34" s="22"/>
      <c r="DAX34" s="22"/>
      <c r="DAY34" s="22"/>
      <c r="DAZ34" s="22"/>
      <c r="DBA34" s="22"/>
      <c r="DBB34" s="22"/>
      <c r="DBC34" s="22"/>
      <c r="DBD34" s="22"/>
      <c r="DBE34" s="22"/>
      <c r="DBF34" s="22"/>
      <c r="DBG34" s="22"/>
      <c r="DBH34" s="22"/>
      <c r="DBI34" s="22"/>
      <c r="DBJ34" s="22"/>
      <c r="DBK34" s="22"/>
      <c r="DBL34" s="22"/>
      <c r="DBM34" s="22"/>
      <c r="DBN34" s="22"/>
      <c r="DBO34" s="22"/>
      <c r="DBP34" s="22"/>
      <c r="DBQ34" s="22"/>
      <c r="DBR34" s="22"/>
      <c r="DBS34" s="22"/>
      <c r="DBT34" s="22"/>
      <c r="DBU34" s="22"/>
      <c r="DBV34" s="22"/>
      <c r="DBW34" s="22"/>
      <c r="DBX34" s="22"/>
      <c r="DBY34" s="22"/>
      <c r="DBZ34" s="22"/>
      <c r="DCA34" s="22"/>
      <c r="DCB34" s="22"/>
      <c r="DCC34" s="22"/>
      <c r="DCD34" s="22"/>
      <c r="DCE34" s="22"/>
      <c r="DCF34" s="22"/>
      <c r="DCG34" s="22"/>
      <c r="DCH34" s="22"/>
      <c r="DCI34" s="22"/>
      <c r="DCJ34" s="22"/>
      <c r="DCK34" s="22"/>
      <c r="DCL34" s="22"/>
      <c r="DCM34" s="22"/>
      <c r="DCN34" s="22"/>
      <c r="DCO34" s="22"/>
      <c r="DCP34" s="22"/>
      <c r="DCQ34" s="22"/>
      <c r="DCR34" s="22"/>
      <c r="DCS34" s="22"/>
      <c r="DCT34" s="22"/>
      <c r="DCU34" s="22"/>
      <c r="DCV34" s="22"/>
      <c r="DCW34" s="22"/>
      <c r="DCX34" s="22"/>
      <c r="DCY34" s="22"/>
      <c r="DCZ34" s="22"/>
      <c r="DDA34" s="22"/>
      <c r="DDB34" s="22"/>
      <c r="DDC34" s="22"/>
      <c r="DDD34" s="22"/>
      <c r="DDE34" s="22"/>
      <c r="DDF34" s="22"/>
      <c r="DDG34" s="22"/>
      <c r="DDH34" s="22"/>
      <c r="DDI34" s="22"/>
      <c r="DDJ34" s="22"/>
      <c r="DDK34" s="22"/>
      <c r="DDL34" s="22"/>
      <c r="DDM34" s="22"/>
      <c r="DDN34" s="22"/>
      <c r="DDO34" s="22"/>
      <c r="DDP34" s="22"/>
      <c r="DDQ34" s="22"/>
      <c r="DDR34" s="22"/>
      <c r="DDS34" s="22"/>
      <c r="DDT34" s="22"/>
      <c r="DDU34" s="22"/>
      <c r="DDV34" s="22"/>
      <c r="DDW34" s="22"/>
      <c r="DDX34" s="22"/>
      <c r="DDY34" s="22"/>
      <c r="DDZ34" s="22"/>
      <c r="DEA34" s="22"/>
      <c r="DEB34" s="22"/>
      <c r="DEC34" s="22"/>
      <c r="DED34" s="22"/>
      <c r="DEE34" s="22"/>
      <c r="DEF34" s="22"/>
      <c r="DEG34" s="22"/>
      <c r="DEH34" s="22"/>
      <c r="DEI34" s="22"/>
      <c r="DEJ34" s="22"/>
      <c r="DEK34" s="22"/>
      <c r="DEL34" s="22"/>
      <c r="DEM34" s="22"/>
      <c r="DEN34" s="22"/>
      <c r="DEO34" s="22"/>
      <c r="DEP34" s="22"/>
      <c r="DEQ34" s="22"/>
      <c r="DER34" s="22"/>
      <c r="DES34" s="22"/>
      <c r="DET34" s="22"/>
      <c r="DEU34" s="22"/>
      <c r="DEV34" s="22"/>
      <c r="DEW34" s="22"/>
      <c r="DEX34" s="22"/>
      <c r="DEY34" s="22"/>
      <c r="DEZ34" s="22"/>
      <c r="DFA34" s="22"/>
      <c r="DFB34" s="22"/>
      <c r="DFC34" s="22"/>
      <c r="DFD34" s="22"/>
      <c r="DFE34" s="22"/>
      <c r="DFF34" s="22"/>
      <c r="DFG34" s="22"/>
      <c r="DFH34" s="22"/>
      <c r="DFI34" s="22"/>
      <c r="DFJ34" s="22"/>
      <c r="DFK34" s="22"/>
      <c r="DFL34" s="22"/>
      <c r="DFM34" s="22"/>
      <c r="DFN34" s="22"/>
      <c r="DFO34" s="22"/>
      <c r="DFP34" s="22"/>
      <c r="DFQ34" s="22"/>
      <c r="DFR34" s="22"/>
      <c r="DFS34" s="22"/>
      <c r="DFT34" s="22"/>
      <c r="DFU34" s="22"/>
      <c r="DFV34" s="22"/>
      <c r="DFW34" s="22"/>
      <c r="DFX34" s="22"/>
      <c r="DFY34" s="22"/>
      <c r="DFZ34" s="22"/>
      <c r="DGA34" s="22"/>
      <c r="DGB34" s="22"/>
      <c r="DGC34" s="22"/>
      <c r="DGD34" s="22"/>
      <c r="DGE34" s="22"/>
      <c r="DGF34" s="22"/>
      <c r="DGG34" s="22"/>
      <c r="DGH34" s="22"/>
      <c r="DGI34" s="22"/>
      <c r="DGJ34" s="22"/>
      <c r="DGK34" s="22"/>
      <c r="DGL34" s="22"/>
      <c r="DGM34" s="22"/>
      <c r="DGN34" s="22"/>
      <c r="DGO34" s="22"/>
      <c r="DGP34" s="22"/>
      <c r="DGQ34" s="22"/>
      <c r="DGR34" s="22"/>
      <c r="DGS34" s="22"/>
      <c r="DGT34" s="22"/>
      <c r="DGU34" s="22"/>
      <c r="DGV34" s="22"/>
      <c r="DGW34" s="22"/>
      <c r="DGX34" s="22"/>
      <c r="DGY34" s="22"/>
      <c r="DGZ34" s="22"/>
      <c r="DHA34" s="22"/>
      <c r="DHB34" s="22"/>
      <c r="DHC34" s="22"/>
      <c r="DHD34" s="22"/>
      <c r="DHE34" s="22"/>
      <c r="DHF34" s="22"/>
      <c r="DHG34" s="22"/>
      <c r="DHH34" s="22"/>
      <c r="DHI34" s="22"/>
      <c r="DHJ34" s="22"/>
      <c r="DHK34" s="22"/>
      <c r="DHL34" s="22"/>
      <c r="DHM34" s="22"/>
      <c r="DHN34" s="22"/>
      <c r="DHO34" s="22"/>
      <c r="DHP34" s="22"/>
      <c r="DHQ34" s="22"/>
      <c r="DHR34" s="22"/>
      <c r="DHS34" s="22"/>
      <c r="DHT34" s="22"/>
      <c r="DHU34" s="22"/>
      <c r="DHV34" s="22"/>
      <c r="DHW34" s="22"/>
      <c r="DHX34" s="22"/>
      <c r="DHY34" s="22"/>
      <c r="DHZ34" s="22"/>
      <c r="DIA34" s="22"/>
      <c r="DIB34" s="22"/>
      <c r="DIC34" s="22"/>
      <c r="DID34" s="22"/>
      <c r="DIE34" s="22"/>
      <c r="DIF34" s="22"/>
      <c r="DIG34" s="22"/>
      <c r="DIH34" s="22"/>
      <c r="DII34" s="22"/>
      <c r="DIJ34" s="22"/>
      <c r="DIK34" s="22"/>
      <c r="DIL34" s="22"/>
      <c r="DIM34" s="22"/>
      <c r="DIN34" s="22"/>
      <c r="DIO34" s="22"/>
      <c r="DIP34" s="22"/>
      <c r="DIQ34" s="22"/>
      <c r="DIR34" s="22"/>
      <c r="DIS34" s="22"/>
      <c r="DIT34" s="22"/>
      <c r="DIU34" s="22"/>
      <c r="DIV34" s="22"/>
      <c r="DIW34" s="22"/>
      <c r="DIX34" s="22"/>
      <c r="DIY34" s="22"/>
      <c r="DIZ34" s="22"/>
      <c r="DJA34" s="22"/>
      <c r="DJB34" s="22"/>
      <c r="DJC34" s="22"/>
      <c r="DJD34" s="22"/>
      <c r="DJE34" s="22"/>
      <c r="DJF34" s="22"/>
      <c r="DJG34" s="22"/>
      <c r="DJH34" s="22"/>
      <c r="DJI34" s="22"/>
      <c r="DJJ34" s="22"/>
      <c r="DJK34" s="22"/>
      <c r="DJL34" s="22"/>
      <c r="DJM34" s="22"/>
      <c r="DJN34" s="22"/>
      <c r="DJO34" s="22"/>
      <c r="DJP34" s="22"/>
      <c r="DJQ34" s="22"/>
      <c r="DJR34" s="22"/>
      <c r="DJS34" s="22"/>
      <c r="DJT34" s="22"/>
      <c r="DJU34" s="22"/>
      <c r="DJV34" s="22"/>
      <c r="DJW34" s="22"/>
      <c r="DJX34" s="22"/>
      <c r="DJY34" s="22"/>
      <c r="DJZ34" s="22"/>
      <c r="DKA34" s="22"/>
      <c r="DKB34" s="22"/>
      <c r="DKC34" s="22"/>
      <c r="DKD34" s="22"/>
      <c r="DKE34" s="22"/>
      <c r="DKF34" s="22"/>
      <c r="DKG34" s="22"/>
      <c r="DKH34" s="22"/>
      <c r="DKI34" s="22"/>
      <c r="DKJ34" s="22"/>
      <c r="DKK34" s="22"/>
      <c r="DKL34" s="22"/>
      <c r="DKM34" s="22"/>
      <c r="DKN34" s="22"/>
      <c r="DKO34" s="22"/>
      <c r="DKP34" s="22"/>
      <c r="DKQ34" s="22"/>
      <c r="DKR34" s="22"/>
      <c r="DKS34" s="22"/>
      <c r="DKT34" s="22"/>
      <c r="DKU34" s="22"/>
      <c r="DKV34" s="22"/>
      <c r="DKW34" s="22"/>
      <c r="DKX34" s="22"/>
      <c r="DKY34" s="22"/>
      <c r="DKZ34" s="22"/>
      <c r="DLA34" s="22"/>
      <c r="DLB34" s="22"/>
      <c r="DLC34" s="22"/>
      <c r="DLD34" s="22"/>
      <c r="DLE34" s="22"/>
      <c r="DLF34" s="22"/>
      <c r="DLG34" s="22"/>
      <c r="DLH34" s="22"/>
      <c r="DLI34" s="22"/>
      <c r="DLJ34" s="22"/>
      <c r="DLK34" s="22"/>
      <c r="DLL34" s="22"/>
      <c r="DLM34" s="22"/>
      <c r="DLN34" s="22"/>
      <c r="DLO34" s="22"/>
      <c r="DLP34" s="22"/>
      <c r="DLQ34" s="22"/>
      <c r="DLR34" s="22"/>
      <c r="DLS34" s="22"/>
      <c r="DLT34" s="22"/>
      <c r="DLU34" s="22"/>
      <c r="DLV34" s="22"/>
      <c r="DLW34" s="22"/>
      <c r="DLX34" s="22"/>
      <c r="DLY34" s="22"/>
      <c r="DLZ34" s="22"/>
      <c r="DMA34" s="22"/>
      <c r="DMB34" s="22"/>
      <c r="DMC34" s="22"/>
      <c r="DMD34" s="22"/>
      <c r="DME34" s="22"/>
      <c r="DMF34" s="22"/>
      <c r="DMG34" s="22"/>
      <c r="DMH34" s="22"/>
      <c r="DMI34" s="22"/>
      <c r="DMJ34" s="22"/>
      <c r="DMK34" s="22"/>
      <c r="DML34" s="22"/>
      <c r="DMM34" s="22"/>
      <c r="DMN34" s="22"/>
      <c r="DMO34" s="22"/>
      <c r="DMP34" s="22"/>
      <c r="DMQ34" s="22"/>
      <c r="DMR34" s="22"/>
      <c r="DMS34" s="22"/>
      <c r="DMT34" s="22"/>
      <c r="DMU34" s="22"/>
      <c r="DMV34" s="22"/>
      <c r="DMW34" s="22"/>
      <c r="DMX34" s="22"/>
      <c r="DMY34" s="22"/>
      <c r="DMZ34" s="22"/>
      <c r="DNA34" s="22"/>
      <c r="DNB34" s="22"/>
      <c r="DNC34" s="22"/>
      <c r="DND34" s="22"/>
      <c r="DNE34" s="22"/>
      <c r="DNF34" s="22"/>
      <c r="DNG34" s="22"/>
      <c r="DNH34" s="22"/>
      <c r="DNI34" s="22"/>
      <c r="DNJ34" s="22"/>
      <c r="DNK34" s="22"/>
      <c r="DNL34" s="22"/>
      <c r="DNM34" s="22"/>
      <c r="DNN34" s="22"/>
      <c r="DNO34" s="22"/>
      <c r="DNP34" s="22"/>
      <c r="DNQ34" s="22"/>
      <c r="DNR34" s="22"/>
      <c r="DNS34" s="22"/>
      <c r="DNT34" s="22"/>
      <c r="DNU34" s="22"/>
      <c r="DNV34" s="22"/>
      <c r="DNW34" s="22"/>
      <c r="DNX34" s="22"/>
      <c r="DNY34" s="22"/>
      <c r="DNZ34" s="22"/>
      <c r="DOA34" s="22"/>
      <c r="DOB34" s="22"/>
      <c r="DOC34" s="22"/>
      <c r="DOD34" s="22"/>
      <c r="DOE34" s="22"/>
      <c r="DOF34" s="22"/>
      <c r="DOG34" s="22"/>
      <c r="DOH34" s="22"/>
      <c r="DOI34" s="22"/>
      <c r="DOJ34" s="22"/>
      <c r="DOK34" s="22"/>
      <c r="DOL34" s="22"/>
      <c r="DOM34" s="22"/>
      <c r="DON34" s="22"/>
      <c r="DOO34" s="22"/>
      <c r="DOP34" s="22"/>
      <c r="DOQ34" s="22"/>
      <c r="DOR34" s="22"/>
      <c r="DOS34" s="22"/>
      <c r="DOT34" s="22"/>
      <c r="DOU34" s="22"/>
      <c r="DOV34" s="22"/>
      <c r="DOW34" s="22"/>
      <c r="DOX34" s="22"/>
      <c r="DOY34" s="22"/>
      <c r="DOZ34" s="22"/>
      <c r="DPA34" s="22"/>
      <c r="DPB34" s="22"/>
      <c r="DPC34" s="22"/>
      <c r="DPD34" s="22"/>
      <c r="DPE34" s="22"/>
      <c r="DPF34" s="22"/>
      <c r="DPG34" s="22"/>
      <c r="DPH34" s="22"/>
      <c r="DPI34" s="22"/>
      <c r="DPJ34" s="22"/>
      <c r="DPK34" s="22"/>
      <c r="DPL34" s="22"/>
      <c r="DPM34" s="22"/>
      <c r="DPN34" s="22"/>
      <c r="DPO34" s="22"/>
      <c r="DPP34" s="22"/>
      <c r="DPQ34" s="22"/>
      <c r="DPR34" s="22"/>
      <c r="DPS34" s="22"/>
      <c r="DPT34" s="22"/>
      <c r="DPU34" s="22"/>
      <c r="DPV34" s="22"/>
      <c r="DPW34" s="22"/>
      <c r="DPX34" s="22"/>
      <c r="DPY34" s="22"/>
      <c r="DPZ34" s="22"/>
      <c r="DQA34" s="22"/>
      <c r="DQB34" s="22"/>
      <c r="DQC34" s="22"/>
      <c r="DQD34" s="22"/>
      <c r="DQE34" s="22"/>
      <c r="DQF34" s="22"/>
      <c r="DQG34" s="22"/>
      <c r="DQH34" s="22"/>
      <c r="DQI34" s="22"/>
      <c r="DQJ34" s="22"/>
      <c r="DQK34" s="22"/>
      <c r="DQL34" s="22"/>
      <c r="DQM34" s="22"/>
      <c r="DQN34" s="22"/>
      <c r="DQO34" s="22"/>
      <c r="DQP34" s="22"/>
      <c r="DQQ34" s="22"/>
      <c r="DQR34" s="22"/>
      <c r="DQS34" s="22"/>
      <c r="DQT34" s="22"/>
      <c r="DQU34" s="22"/>
      <c r="DQV34" s="22"/>
      <c r="DQW34" s="22"/>
      <c r="DQX34" s="22"/>
      <c r="DQY34" s="22"/>
      <c r="DQZ34" s="22"/>
      <c r="DRA34" s="22"/>
      <c r="DRB34" s="22"/>
      <c r="DRC34" s="22"/>
      <c r="DRD34" s="22"/>
      <c r="DRE34" s="22"/>
      <c r="DRF34" s="22"/>
      <c r="DRG34" s="22"/>
      <c r="DRH34" s="22"/>
      <c r="DRI34" s="22"/>
      <c r="DRJ34" s="22"/>
      <c r="DRK34" s="22"/>
      <c r="DRL34" s="22"/>
      <c r="DRM34" s="22"/>
      <c r="DRN34" s="22"/>
      <c r="DRO34" s="22"/>
      <c r="DRP34" s="22"/>
      <c r="DRQ34" s="22"/>
      <c r="DRR34" s="22"/>
      <c r="DRS34" s="22"/>
      <c r="DRT34" s="22"/>
      <c r="DRU34" s="22"/>
      <c r="DRV34" s="22"/>
      <c r="DRW34" s="22"/>
      <c r="DRX34" s="22"/>
      <c r="DRY34" s="22"/>
      <c r="DRZ34" s="22"/>
      <c r="DSA34" s="22"/>
      <c r="DSB34" s="22"/>
      <c r="DSC34" s="22"/>
      <c r="DSD34" s="22"/>
      <c r="DSE34" s="22"/>
      <c r="DSF34" s="22"/>
      <c r="DSG34" s="22"/>
      <c r="DSH34" s="22"/>
      <c r="DSI34" s="22"/>
      <c r="DSJ34" s="22"/>
      <c r="DSK34" s="22"/>
      <c r="DSL34" s="22"/>
      <c r="DSM34" s="22"/>
      <c r="DSN34" s="22"/>
      <c r="DSO34" s="22"/>
      <c r="DSP34" s="22"/>
      <c r="DSQ34" s="22"/>
      <c r="DSR34" s="22"/>
      <c r="DSS34" s="22"/>
      <c r="DST34" s="22"/>
      <c r="DSU34" s="22"/>
      <c r="DSV34" s="22"/>
      <c r="DSW34" s="22"/>
      <c r="DSX34" s="22"/>
      <c r="DSY34" s="22"/>
      <c r="DSZ34" s="22"/>
      <c r="DTA34" s="22"/>
      <c r="DTB34" s="22"/>
      <c r="DTC34" s="22"/>
      <c r="DTD34" s="22"/>
      <c r="DTE34" s="22"/>
      <c r="DTF34" s="22"/>
      <c r="DTG34" s="22"/>
      <c r="DTH34" s="22"/>
      <c r="DTI34" s="22"/>
      <c r="DTJ34" s="22"/>
      <c r="DTK34" s="22"/>
      <c r="DTL34" s="22"/>
      <c r="DTM34" s="22"/>
      <c r="DTN34" s="22"/>
      <c r="DTO34" s="22"/>
      <c r="DTP34" s="22"/>
      <c r="DTQ34" s="22"/>
      <c r="DTR34" s="22"/>
      <c r="DTS34" s="22"/>
      <c r="DTT34" s="22"/>
      <c r="DTU34" s="22"/>
      <c r="DTV34" s="22"/>
      <c r="DTW34" s="22"/>
      <c r="DTX34" s="22"/>
      <c r="DTY34" s="22"/>
      <c r="DTZ34" s="22"/>
      <c r="DUA34" s="22"/>
      <c r="DUB34" s="22"/>
      <c r="DUC34" s="22"/>
      <c r="DUD34" s="22"/>
      <c r="DUE34" s="22"/>
      <c r="DUF34" s="22"/>
      <c r="DUG34" s="22"/>
      <c r="DUH34" s="22"/>
      <c r="DUI34" s="22"/>
      <c r="DUJ34" s="22"/>
      <c r="DUK34" s="22"/>
      <c r="DUL34" s="22"/>
      <c r="DUM34" s="22"/>
      <c r="DUN34" s="22"/>
      <c r="DUO34" s="22"/>
      <c r="DUP34" s="22"/>
      <c r="DUQ34" s="22"/>
      <c r="DUR34" s="22"/>
      <c r="DUS34" s="22"/>
      <c r="DUT34" s="22"/>
      <c r="DUU34" s="22"/>
      <c r="DUV34" s="22"/>
      <c r="DUW34" s="22"/>
      <c r="DUX34" s="22"/>
      <c r="DUY34" s="22"/>
      <c r="DUZ34" s="22"/>
      <c r="DVA34" s="22"/>
      <c r="DVB34" s="22"/>
      <c r="DVC34" s="22"/>
      <c r="DVD34" s="22"/>
      <c r="DVE34" s="22"/>
      <c r="DVF34" s="22"/>
      <c r="DVG34" s="22"/>
      <c r="DVH34" s="22"/>
      <c r="DVI34" s="22"/>
      <c r="DVJ34" s="22"/>
      <c r="DVK34" s="22"/>
      <c r="DVL34" s="22"/>
      <c r="DVM34" s="22"/>
      <c r="DVN34" s="22"/>
      <c r="DVO34" s="22"/>
      <c r="DVP34" s="22"/>
      <c r="DVQ34" s="22"/>
      <c r="DVR34" s="22"/>
      <c r="DVS34" s="22"/>
      <c r="DVT34" s="22"/>
      <c r="DVU34" s="22"/>
      <c r="DVV34" s="22"/>
      <c r="DVW34" s="22"/>
      <c r="DVX34" s="22"/>
      <c r="DVY34" s="22"/>
      <c r="DVZ34" s="22"/>
      <c r="DWA34" s="22"/>
      <c r="DWB34" s="22"/>
      <c r="DWC34" s="22"/>
      <c r="DWD34" s="22"/>
      <c r="DWE34" s="22"/>
      <c r="DWF34" s="22"/>
      <c r="DWG34" s="22"/>
      <c r="DWH34" s="22"/>
      <c r="DWI34" s="22"/>
      <c r="DWJ34" s="22"/>
      <c r="DWK34" s="22"/>
      <c r="DWL34" s="22"/>
      <c r="DWM34" s="22"/>
      <c r="DWN34" s="22"/>
      <c r="DWO34" s="22"/>
      <c r="DWP34" s="22"/>
      <c r="DWQ34" s="22"/>
      <c r="DWR34" s="22"/>
      <c r="DWS34" s="22"/>
      <c r="DWT34" s="22"/>
      <c r="DWU34" s="22"/>
      <c r="DWV34" s="22"/>
      <c r="DWW34" s="22"/>
      <c r="DWX34" s="22"/>
      <c r="DWY34" s="22"/>
      <c r="DWZ34" s="22"/>
      <c r="DXA34" s="22"/>
      <c r="DXB34" s="22"/>
      <c r="DXC34" s="22"/>
      <c r="DXD34" s="22"/>
      <c r="DXE34" s="22"/>
      <c r="DXF34" s="22"/>
      <c r="DXG34" s="22"/>
      <c r="DXH34" s="22"/>
      <c r="DXI34" s="22"/>
      <c r="DXJ34" s="22"/>
      <c r="DXK34" s="22"/>
      <c r="DXL34" s="22"/>
      <c r="DXM34" s="22"/>
      <c r="DXN34" s="22"/>
      <c r="DXO34" s="22"/>
      <c r="DXP34" s="22"/>
      <c r="DXQ34" s="22"/>
      <c r="DXR34" s="22"/>
      <c r="DXS34" s="22"/>
      <c r="DXT34" s="22"/>
      <c r="DXU34" s="22"/>
      <c r="DXV34" s="22"/>
      <c r="DXW34" s="22"/>
      <c r="DXX34" s="22"/>
      <c r="DXY34" s="22"/>
      <c r="DXZ34" s="22"/>
      <c r="DYA34" s="22"/>
      <c r="DYB34" s="22"/>
      <c r="DYC34" s="22"/>
      <c r="DYD34" s="22"/>
      <c r="DYE34" s="22"/>
      <c r="DYF34" s="22"/>
      <c r="DYG34" s="22"/>
      <c r="DYH34" s="22"/>
      <c r="DYI34" s="22"/>
      <c r="DYJ34" s="22"/>
      <c r="DYK34" s="22"/>
      <c r="DYL34" s="22"/>
      <c r="DYM34" s="22"/>
      <c r="DYN34" s="22"/>
      <c r="DYO34" s="22"/>
      <c r="DYP34" s="22"/>
      <c r="DYQ34" s="22"/>
      <c r="DYR34" s="22"/>
      <c r="DYS34" s="22"/>
      <c r="DYT34" s="22"/>
      <c r="DYU34" s="22"/>
      <c r="DYV34" s="22"/>
      <c r="DYW34" s="22"/>
      <c r="DYX34" s="22"/>
      <c r="DYY34" s="22"/>
      <c r="DYZ34" s="22"/>
      <c r="DZA34" s="22"/>
      <c r="DZB34" s="22"/>
      <c r="DZC34" s="22"/>
    </row>
    <row r="35" spans="2:3383" s="21" customFormat="1" ht="18" customHeight="1">
      <c r="B35" s="31" t="s">
        <v>34</v>
      </c>
      <c r="C35" s="20">
        <v>44.9</v>
      </c>
      <c r="D35" s="20">
        <v>27.7</v>
      </c>
      <c r="E35" s="20">
        <v>30.6</v>
      </c>
      <c r="F35" s="20">
        <v>63.6</v>
      </c>
      <c r="G35" s="20">
        <v>20.9</v>
      </c>
      <c r="H35" s="21">
        <f t="shared" si="12"/>
        <v>187.7</v>
      </c>
      <c r="I35" s="21">
        <v>43.7</v>
      </c>
      <c r="J35" s="21">
        <v>26.9</v>
      </c>
      <c r="K35" s="21">
        <v>31.7</v>
      </c>
      <c r="L35" s="21">
        <v>71.3</v>
      </c>
      <c r="M35" s="21">
        <v>22.3</v>
      </c>
      <c r="N35" s="21">
        <f t="shared" si="13"/>
        <v>195.9</v>
      </c>
      <c r="O35" s="21">
        <f t="shared" si="1"/>
        <v>8.2000000000000171</v>
      </c>
      <c r="P35" s="21">
        <f t="shared" si="2"/>
        <v>4.3686734150239843</v>
      </c>
      <c r="Q35" s="199"/>
      <c r="R35" s="199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2"/>
      <c r="NC35" s="22"/>
      <c r="ND35" s="22"/>
      <c r="NE35" s="22"/>
      <c r="NF35" s="22"/>
      <c r="NG35" s="22"/>
      <c r="NH35" s="22"/>
      <c r="NI35" s="22"/>
      <c r="NJ35" s="22"/>
      <c r="NK35" s="22"/>
      <c r="NL35" s="22"/>
      <c r="NM35" s="22"/>
      <c r="NN35" s="22"/>
      <c r="NO35" s="22"/>
      <c r="NP35" s="22"/>
      <c r="NQ35" s="22"/>
      <c r="NR35" s="22"/>
      <c r="NS35" s="22"/>
      <c r="NT35" s="22"/>
      <c r="NU35" s="22"/>
      <c r="NV35" s="22"/>
      <c r="NW35" s="22"/>
      <c r="NX35" s="22"/>
      <c r="NY35" s="22"/>
      <c r="NZ35" s="22"/>
      <c r="OA35" s="22"/>
      <c r="OB35" s="22"/>
      <c r="OC35" s="22"/>
      <c r="OD35" s="22"/>
      <c r="OE35" s="22"/>
      <c r="OF35" s="22"/>
      <c r="OG35" s="22"/>
      <c r="OH35" s="22"/>
      <c r="OI35" s="22"/>
      <c r="OJ35" s="22"/>
      <c r="OK35" s="22"/>
      <c r="OL35" s="22"/>
      <c r="OM35" s="22"/>
      <c r="ON35" s="22"/>
      <c r="OO35" s="22"/>
      <c r="OP35" s="22"/>
      <c r="OQ35" s="22"/>
      <c r="OR35" s="22"/>
      <c r="OS35" s="22"/>
      <c r="OT35" s="22"/>
      <c r="OU35" s="22"/>
      <c r="OV35" s="22"/>
      <c r="OW35" s="22"/>
      <c r="OX35" s="22"/>
      <c r="OY35" s="22"/>
      <c r="OZ35" s="22"/>
      <c r="PA35" s="22"/>
      <c r="PB35" s="22"/>
      <c r="PC35" s="22"/>
      <c r="PD35" s="22"/>
      <c r="PE35" s="22"/>
      <c r="PF35" s="22"/>
      <c r="PG35" s="22"/>
      <c r="PH35" s="22"/>
      <c r="PI35" s="22"/>
      <c r="PJ35" s="22"/>
      <c r="PK35" s="22"/>
      <c r="PL35" s="22"/>
      <c r="PM35" s="22"/>
      <c r="PN35" s="22"/>
      <c r="PO35" s="22"/>
      <c r="PP35" s="22"/>
      <c r="PQ35" s="22"/>
      <c r="PR35" s="22"/>
      <c r="PS35" s="22"/>
      <c r="PT35" s="22"/>
      <c r="PU35" s="22"/>
      <c r="PV35" s="22"/>
      <c r="PW35" s="22"/>
      <c r="PX35" s="22"/>
      <c r="PY35" s="22"/>
      <c r="PZ35" s="22"/>
      <c r="QA35" s="22"/>
      <c r="QB35" s="22"/>
      <c r="QC35" s="22"/>
      <c r="QD35" s="22"/>
      <c r="QE35" s="22"/>
      <c r="QF35" s="22"/>
      <c r="QG35" s="22"/>
      <c r="QH35" s="22"/>
      <c r="QI35" s="22"/>
      <c r="QJ35" s="22"/>
      <c r="QK35" s="22"/>
      <c r="QL35" s="22"/>
      <c r="QM35" s="22"/>
      <c r="QN35" s="22"/>
      <c r="QO35" s="22"/>
      <c r="QP35" s="22"/>
      <c r="QQ35" s="22"/>
      <c r="QR35" s="22"/>
      <c r="QS35" s="22"/>
      <c r="QT35" s="22"/>
      <c r="QU35" s="22"/>
      <c r="QV35" s="22"/>
      <c r="QW35" s="22"/>
      <c r="QX35" s="22"/>
      <c r="QY35" s="22"/>
      <c r="QZ35" s="22"/>
      <c r="RA35" s="22"/>
      <c r="RB35" s="22"/>
      <c r="RC35" s="22"/>
      <c r="RD35" s="22"/>
      <c r="RE35" s="22"/>
      <c r="RF35" s="22"/>
      <c r="RG35" s="22"/>
      <c r="RH35" s="22"/>
      <c r="RI35" s="22"/>
      <c r="RJ35" s="22"/>
      <c r="RK35" s="22"/>
      <c r="RL35" s="22"/>
      <c r="RM35" s="22"/>
      <c r="RN35" s="22"/>
      <c r="RO35" s="22"/>
      <c r="RP35" s="22"/>
      <c r="RQ35" s="22"/>
      <c r="RR35" s="22"/>
      <c r="RS35" s="22"/>
      <c r="RT35" s="22"/>
      <c r="RU35" s="22"/>
      <c r="RV35" s="22"/>
      <c r="RW35" s="22"/>
      <c r="RX35" s="22"/>
      <c r="RY35" s="22"/>
      <c r="RZ35" s="22"/>
      <c r="SA35" s="22"/>
      <c r="SB35" s="22"/>
      <c r="SC35" s="22"/>
      <c r="SD35" s="22"/>
      <c r="SE35" s="22"/>
      <c r="SF35" s="22"/>
      <c r="SG35" s="22"/>
      <c r="SH35" s="22"/>
      <c r="SI35" s="22"/>
      <c r="SJ35" s="22"/>
      <c r="SK35" s="22"/>
      <c r="SL35" s="22"/>
      <c r="SM35" s="22"/>
      <c r="SN35" s="22"/>
      <c r="SO35" s="22"/>
      <c r="SP35" s="22"/>
      <c r="SQ35" s="22"/>
      <c r="SR35" s="22"/>
      <c r="SS35" s="22"/>
      <c r="ST35" s="22"/>
      <c r="SU35" s="22"/>
      <c r="SV35" s="22"/>
      <c r="SW35" s="22"/>
      <c r="SX35" s="22"/>
      <c r="SY35" s="22"/>
      <c r="SZ35" s="22"/>
      <c r="TA35" s="22"/>
      <c r="TB35" s="22"/>
      <c r="TC35" s="22"/>
      <c r="TD35" s="22"/>
      <c r="TE35" s="22"/>
      <c r="TF35" s="22"/>
      <c r="TG35" s="22"/>
      <c r="TH35" s="22"/>
      <c r="TI35" s="22"/>
      <c r="TJ35" s="22"/>
      <c r="TK35" s="22"/>
      <c r="TL35" s="22"/>
      <c r="TM35" s="22"/>
      <c r="TN35" s="22"/>
      <c r="TO35" s="22"/>
      <c r="TP35" s="22"/>
      <c r="TQ35" s="22"/>
      <c r="TR35" s="22"/>
      <c r="TS35" s="22"/>
      <c r="TT35" s="22"/>
      <c r="TU35" s="22"/>
      <c r="TV35" s="22"/>
      <c r="TW35" s="22"/>
      <c r="TX35" s="22"/>
      <c r="TY35" s="22"/>
      <c r="TZ35" s="22"/>
      <c r="UA35" s="22"/>
      <c r="UB35" s="22"/>
      <c r="UC35" s="22"/>
      <c r="UD35" s="22"/>
      <c r="UE35" s="22"/>
      <c r="UF35" s="22"/>
      <c r="UG35" s="22"/>
      <c r="UH35" s="22"/>
      <c r="UI35" s="22"/>
      <c r="UJ35" s="22"/>
      <c r="UK35" s="22"/>
      <c r="UL35" s="22"/>
      <c r="UM35" s="22"/>
      <c r="UN35" s="22"/>
      <c r="UO35" s="22"/>
      <c r="UP35" s="22"/>
      <c r="UQ35" s="22"/>
      <c r="UR35" s="22"/>
      <c r="US35" s="22"/>
      <c r="UT35" s="22"/>
      <c r="UU35" s="22"/>
      <c r="UV35" s="22"/>
      <c r="UW35" s="22"/>
      <c r="UX35" s="22"/>
      <c r="UY35" s="22"/>
      <c r="UZ35" s="22"/>
      <c r="VA35" s="22"/>
      <c r="VB35" s="22"/>
      <c r="VC35" s="22"/>
      <c r="VD35" s="22"/>
      <c r="VE35" s="22"/>
      <c r="VF35" s="22"/>
      <c r="VG35" s="22"/>
      <c r="VH35" s="22"/>
      <c r="VI35" s="22"/>
      <c r="VJ35" s="22"/>
      <c r="VK35" s="22"/>
      <c r="VL35" s="22"/>
      <c r="VM35" s="22"/>
      <c r="VN35" s="22"/>
      <c r="VO35" s="22"/>
      <c r="VP35" s="22"/>
      <c r="VQ35" s="22"/>
      <c r="VR35" s="22"/>
      <c r="VS35" s="22"/>
      <c r="VT35" s="22"/>
      <c r="VU35" s="22"/>
      <c r="VV35" s="22"/>
      <c r="VW35" s="22"/>
      <c r="VX35" s="22"/>
      <c r="VY35" s="22"/>
      <c r="VZ35" s="22"/>
      <c r="WA35" s="22"/>
      <c r="WB35" s="22"/>
      <c r="WC35" s="22"/>
      <c r="WD35" s="22"/>
      <c r="WE35" s="22"/>
      <c r="WF35" s="22"/>
      <c r="WG35" s="22"/>
      <c r="WH35" s="22"/>
      <c r="WI35" s="22"/>
      <c r="WJ35" s="22"/>
      <c r="WK35" s="22"/>
      <c r="WL35" s="22"/>
      <c r="WM35" s="22"/>
      <c r="WN35" s="22"/>
      <c r="WO35" s="22"/>
      <c r="WP35" s="22"/>
      <c r="WQ35" s="22"/>
      <c r="WR35" s="22"/>
      <c r="WS35" s="22"/>
      <c r="WT35" s="22"/>
      <c r="WU35" s="22"/>
      <c r="WV35" s="22"/>
      <c r="WW35" s="22"/>
      <c r="WX35" s="22"/>
      <c r="WY35" s="22"/>
      <c r="WZ35" s="22"/>
      <c r="XA35" s="22"/>
      <c r="XB35" s="22"/>
      <c r="XC35" s="22"/>
      <c r="XD35" s="22"/>
      <c r="XE35" s="22"/>
      <c r="XF35" s="22"/>
      <c r="XG35" s="22"/>
      <c r="XH35" s="22"/>
      <c r="XI35" s="22"/>
      <c r="XJ35" s="22"/>
      <c r="XK35" s="22"/>
      <c r="XL35" s="22"/>
      <c r="XM35" s="22"/>
      <c r="XN35" s="22"/>
      <c r="XO35" s="22"/>
      <c r="XP35" s="22"/>
      <c r="XQ35" s="22"/>
      <c r="XR35" s="22"/>
      <c r="XS35" s="22"/>
      <c r="XT35" s="22"/>
      <c r="XU35" s="22"/>
      <c r="XV35" s="22"/>
      <c r="XW35" s="22"/>
      <c r="XX35" s="22"/>
      <c r="XY35" s="22"/>
      <c r="XZ35" s="22"/>
      <c r="YA35" s="22"/>
      <c r="YB35" s="22"/>
      <c r="YC35" s="22"/>
      <c r="YD35" s="22"/>
      <c r="YE35" s="22"/>
      <c r="YF35" s="22"/>
      <c r="YG35" s="22"/>
      <c r="YH35" s="22"/>
      <c r="YI35" s="22"/>
      <c r="YJ35" s="22"/>
      <c r="YK35" s="22"/>
      <c r="YL35" s="22"/>
      <c r="YM35" s="22"/>
      <c r="YN35" s="22"/>
      <c r="YO35" s="22"/>
      <c r="YP35" s="22"/>
      <c r="YQ35" s="22"/>
      <c r="YR35" s="22"/>
      <c r="YS35" s="22"/>
      <c r="YT35" s="22"/>
      <c r="YU35" s="22"/>
      <c r="YV35" s="22"/>
      <c r="YW35" s="22"/>
      <c r="YX35" s="22"/>
      <c r="YY35" s="22"/>
      <c r="YZ35" s="22"/>
      <c r="ZA35" s="22"/>
      <c r="ZB35" s="22"/>
      <c r="ZC35" s="22"/>
      <c r="ZD35" s="22"/>
      <c r="ZE35" s="22"/>
      <c r="ZF35" s="22"/>
      <c r="ZG35" s="22"/>
      <c r="ZH35" s="22"/>
      <c r="ZI35" s="22"/>
      <c r="ZJ35" s="22"/>
      <c r="ZK35" s="22"/>
      <c r="ZL35" s="22"/>
      <c r="ZM35" s="22"/>
      <c r="ZN35" s="22"/>
      <c r="ZO35" s="22"/>
      <c r="ZP35" s="22"/>
      <c r="ZQ35" s="22"/>
      <c r="ZR35" s="22"/>
      <c r="ZS35" s="22"/>
      <c r="ZT35" s="22"/>
      <c r="ZU35" s="22"/>
      <c r="ZV35" s="22"/>
      <c r="ZW35" s="22"/>
      <c r="ZX35" s="22"/>
      <c r="ZY35" s="22"/>
      <c r="ZZ35" s="22"/>
      <c r="AAA35" s="22"/>
      <c r="AAB35" s="22"/>
      <c r="AAC35" s="22"/>
      <c r="AAD35" s="22"/>
      <c r="AAE35" s="22"/>
      <c r="AAF35" s="22"/>
      <c r="AAG35" s="22"/>
      <c r="AAH35" s="22"/>
      <c r="AAI35" s="22"/>
      <c r="AAJ35" s="22"/>
      <c r="AAK35" s="22"/>
      <c r="AAL35" s="22"/>
      <c r="AAM35" s="22"/>
      <c r="AAN35" s="22"/>
      <c r="AAO35" s="22"/>
      <c r="AAP35" s="22"/>
      <c r="AAQ35" s="22"/>
      <c r="AAR35" s="22"/>
      <c r="AAS35" s="22"/>
      <c r="AAT35" s="22"/>
      <c r="AAU35" s="22"/>
      <c r="AAV35" s="22"/>
      <c r="AAW35" s="22"/>
      <c r="AAX35" s="22"/>
      <c r="AAY35" s="22"/>
      <c r="AAZ35" s="22"/>
      <c r="ABA35" s="22"/>
      <c r="ABB35" s="22"/>
      <c r="ABC35" s="22"/>
      <c r="ABD35" s="22"/>
      <c r="ABE35" s="22"/>
      <c r="ABF35" s="22"/>
      <c r="ABG35" s="22"/>
      <c r="ABH35" s="22"/>
      <c r="ABI35" s="22"/>
      <c r="ABJ35" s="22"/>
      <c r="ABK35" s="22"/>
      <c r="ABL35" s="22"/>
      <c r="ABM35" s="22"/>
      <c r="ABN35" s="22"/>
      <c r="ABO35" s="22"/>
      <c r="ABP35" s="22"/>
      <c r="ABQ35" s="22"/>
      <c r="ABR35" s="22"/>
      <c r="ABS35" s="22"/>
      <c r="ABT35" s="22"/>
      <c r="ABU35" s="22"/>
      <c r="ABV35" s="22"/>
      <c r="ABW35" s="22"/>
      <c r="ABX35" s="22"/>
      <c r="ABY35" s="22"/>
      <c r="ABZ35" s="22"/>
      <c r="ACA35" s="22"/>
      <c r="ACB35" s="22"/>
      <c r="ACC35" s="22"/>
      <c r="ACD35" s="22"/>
      <c r="ACE35" s="22"/>
      <c r="ACF35" s="22"/>
      <c r="ACG35" s="22"/>
      <c r="ACH35" s="22"/>
      <c r="ACI35" s="22"/>
      <c r="ACJ35" s="22"/>
      <c r="ACK35" s="22"/>
      <c r="ACL35" s="22"/>
      <c r="ACM35" s="22"/>
      <c r="ACN35" s="22"/>
      <c r="ACO35" s="22"/>
      <c r="ACP35" s="22"/>
      <c r="ACQ35" s="22"/>
      <c r="ACR35" s="22"/>
      <c r="ACS35" s="22"/>
      <c r="ACT35" s="22"/>
      <c r="ACU35" s="22"/>
      <c r="ACV35" s="22"/>
      <c r="ACW35" s="22"/>
      <c r="ACX35" s="22"/>
      <c r="ACY35" s="22"/>
      <c r="ACZ35" s="22"/>
      <c r="ADA35" s="22"/>
      <c r="ADB35" s="22"/>
      <c r="ADC35" s="22"/>
      <c r="ADD35" s="22"/>
      <c r="ADE35" s="22"/>
      <c r="ADF35" s="22"/>
      <c r="ADG35" s="22"/>
      <c r="ADH35" s="22"/>
      <c r="ADI35" s="22"/>
      <c r="ADJ35" s="22"/>
      <c r="ADK35" s="22"/>
      <c r="ADL35" s="22"/>
      <c r="ADM35" s="22"/>
      <c r="ADN35" s="22"/>
      <c r="ADO35" s="22"/>
      <c r="ADP35" s="22"/>
      <c r="ADQ35" s="22"/>
      <c r="ADR35" s="22"/>
      <c r="ADS35" s="22"/>
      <c r="ADT35" s="22"/>
      <c r="ADU35" s="22"/>
      <c r="ADV35" s="22"/>
      <c r="ADW35" s="22"/>
      <c r="ADX35" s="22"/>
      <c r="ADY35" s="22"/>
      <c r="ADZ35" s="22"/>
      <c r="AEA35" s="22"/>
      <c r="AEB35" s="22"/>
      <c r="AEC35" s="22"/>
      <c r="AED35" s="22"/>
      <c r="AEE35" s="22"/>
      <c r="AEF35" s="22"/>
      <c r="AEG35" s="22"/>
      <c r="AEH35" s="22"/>
      <c r="AEI35" s="22"/>
      <c r="AEJ35" s="22"/>
      <c r="AEK35" s="22"/>
      <c r="AEL35" s="22"/>
      <c r="AEM35" s="22"/>
      <c r="AEN35" s="22"/>
      <c r="AEO35" s="22"/>
      <c r="AEP35" s="22"/>
      <c r="AEQ35" s="22"/>
      <c r="AER35" s="22"/>
      <c r="AES35" s="22"/>
      <c r="AET35" s="22"/>
      <c r="AEU35" s="22"/>
      <c r="AEV35" s="22"/>
      <c r="AEW35" s="22"/>
      <c r="AEX35" s="22"/>
      <c r="AEY35" s="22"/>
      <c r="AEZ35" s="22"/>
      <c r="AFA35" s="22"/>
      <c r="AFB35" s="22"/>
      <c r="AFC35" s="22"/>
      <c r="AFD35" s="22"/>
      <c r="AFE35" s="22"/>
      <c r="AFF35" s="22"/>
      <c r="AFG35" s="22"/>
      <c r="AFH35" s="22"/>
      <c r="AFI35" s="22"/>
      <c r="AFJ35" s="22"/>
      <c r="AFK35" s="22"/>
      <c r="AFL35" s="22"/>
      <c r="AFM35" s="22"/>
      <c r="AFN35" s="22"/>
      <c r="AFO35" s="22"/>
      <c r="AFP35" s="22"/>
      <c r="AFQ35" s="22"/>
      <c r="AFR35" s="22"/>
      <c r="AFS35" s="22"/>
      <c r="AFT35" s="22"/>
      <c r="AFU35" s="22"/>
      <c r="AFV35" s="22"/>
      <c r="AFW35" s="22"/>
      <c r="AFX35" s="22"/>
      <c r="AFY35" s="22"/>
      <c r="AFZ35" s="22"/>
      <c r="AGA35" s="22"/>
      <c r="AGB35" s="22"/>
      <c r="AGC35" s="22"/>
      <c r="AGD35" s="22"/>
      <c r="AGE35" s="22"/>
      <c r="AGF35" s="22"/>
      <c r="AGG35" s="22"/>
      <c r="AGH35" s="22"/>
      <c r="AGI35" s="22"/>
      <c r="AGJ35" s="22"/>
      <c r="AGK35" s="22"/>
      <c r="AGL35" s="22"/>
      <c r="AGM35" s="22"/>
      <c r="AGN35" s="22"/>
      <c r="AGO35" s="22"/>
      <c r="AGP35" s="22"/>
      <c r="AGQ35" s="22"/>
      <c r="AGR35" s="22"/>
      <c r="AGS35" s="22"/>
      <c r="AGT35" s="22"/>
      <c r="AGU35" s="22"/>
      <c r="AGV35" s="22"/>
      <c r="AGW35" s="22"/>
      <c r="AGX35" s="22"/>
      <c r="AGY35" s="22"/>
      <c r="AGZ35" s="22"/>
      <c r="AHA35" s="22"/>
      <c r="AHB35" s="22"/>
      <c r="AHC35" s="22"/>
      <c r="AHD35" s="22"/>
      <c r="AHE35" s="22"/>
      <c r="AHF35" s="22"/>
      <c r="AHG35" s="22"/>
      <c r="AHH35" s="22"/>
      <c r="AHI35" s="22"/>
      <c r="AHJ35" s="22"/>
      <c r="AHK35" s="22"/>
      <c r="AHL35" s="22"/>
      <c r="AHM35" s="22"/>
      <c r="AHN35" s="22"/>
      <c r="AHO35" s="22"/>
      <c r="AHP35" s="22"/>
      <c r="AHQ35" s="22"/>
      <c r="AHR35" s="22"/>
      <c r="AHS35" s="22"/>
      <c r="AHT35" s="22"/>
      <c r="AHU35" s="22"/>
      <c r="AHV35" s="22"/>
      <c r="AHW35" s="22"/>
      <c r="AHX35" s="22"/>
      <c r="AHY35" s="22"/>
      <c r="AHZ35" s="22"/>
      <c r="AIA35" s="22"/>
      <c r="AIB35" s="22"/>
      <c r="AIC35" s="22"/>
      <c r="AID35" s="22"/>
      <c r="AIE35" s="22"/>
      <c r="AIF35" s="22"/>
      <c r="AIG35" s="22"/>
      <c r="AIH35" s="22"/>
      <c r="AII35" s="22"/>
      <c r="AIJ35" s="22"/>
      <c r="AIK35" s="22"/>
      <c r="AIL35" s="22"/>
      <c r="AIM35" s="22"/>
      <c r="AIN35" s="22"/>
      <c r="AIO35" s="22"/>
      <c r="AIP35" s="22"/>
      <c r="AIQ35" s="22"/>
      <c r="AIR35" s="22"/>
      <c r="AIS35" s="22"/>
      <c r="AIT35" s="22"/>
      <c r="AIU35" s="22"/>
      <c r="AIV35" s="22"/>
      <c r="AIW35" s="22"/>
      <c r="AIX35" s="22"/>
      <c r="AIY35" s="22"/>
      <c r="AIZ35" s="22"/>
      <c r="AJA35" s="22"/>
      <c r="AJB35" s="22"/>
      <c r="AJC35" s="22"/>
      <c r="AJD35" s="22"/>
      <c r="AJE35" s="22"/>
      <c r="AJF35" s="22"/>
      <c r="AJG35" s="22"/>
      <c r="AJH35" s="22"/>
      <c r="AJI35" s="22"/>
      <c r="AJJ35" s="22"/>
      <c r="AJK35" s="22"/>
      <c r="AJL35" s="22"/>
      <c r="AJM35" s="22"/>
      <c r="AJN35" s="22"/>
      <c r="AJO35" s="22"/>
      <c r="AJP35" s="22"/>
      <c r="AJQ35" s="22"/>
      <c r="AJR35" s="22"/>
      <c r="AJS35" s="22"/>
      <c r="AJT35" s="22"/>
      <c r="AJU35" s="22"/>
      <c r="AJV35" s="22"/>
      <c r="AJW35" s="22"/>
      <c r="AJX35" s="22"/>
      <c r="AJY35" s="22"/>
      <c r="AJZ35" s="22"/>
      <c r="AKA35" s="22"/>
      <c r="AKB35" s="22"/>
      <c r="AKC35" s="22"/>
      <c r="AKD35" s="22"/>
      <c r="AKE35" s="22"/>
      <c r="AKF35" s="22"/>
      <c r="AKG35" s="22"/>
      <c r="AKH35" s="22"/>
      <c r="AKI35" s="22"/>
      <c r="AKJ35" s="22"/>
      <c r="AKK35" s="22"/>
      <c r="AKL35" s="22"/>
      <c r="AKM35" s="22"/>
      <c r="AKN35" s="22"/>
      <c r="AKO35" s="22"/>
      <c r="AKP35" s="22"/>
      <c r="AKQ35" s="22"/>
      <c r="AKR35" s="22"/>
      <c r="AKS35" s="22"/>
      <c r="AKT35" s="22"/>
      <c r="AKU35" s="22"/>
      <c r="AKV35" s="22"/>
      <c r="AKW35" s="22"/>
      <c r="AKX35" s="22"/>
      <c r="AKY35" s="22"/>
      <c r="AKZ35" s="22"/>
      <c r="ALA35" s="22"/>
      <c r="ALB35" s="22"/>
      <c r="ALC35" s="22"/>
      <c r="ALD35" s="22"/>
      <c r="ALE35" s="22"/>
      <c r="ALF35" s="22"/>
      <c r="ALG35" s="22"/>
      <c r="ALH35" s="22"/>
      <c r="ALI35" s="22"/>
      <c r="ALJ35" s="22"/>
      <c r="ALK35" s="22"/>
      <c r="ALL35" s="22"/>
      <c r="ALM35" s="22"/>
      <c r="ALN35" s="22"/>
      <c r="ALO35" s="22"/>
      <c r="ALP35" s="22"/>
      <c r="ALQ35" s="22"/>
      <c r="ALR35" s="22"/>
      <c r="ALS35" s="22"/>
      <c r="ALT35" s="22"/>
      <c r="ALU35" s="22"/>
      <c r="ALV35" s="22"/>
      <c r="ALW35" s="22"/>
      <c r="ALX35" s="22"/>
      <c r="ALY35" s="22"/>
      <c r="ALZ35" s="22"/>
      <c r="AMA35" s="22"/>
      <c r="AMB35" s="22"/>
      <c r="AMC35" s="22"/>
      <c r="AMD35" s="22"/>
      <c r="AME35" s="22"/>
      <c r="AMF35" s="22"/>
      <c r="AMG35" s="22"/>
      <c r="AMH35" s="22"/>
      <c r="AMI35" s="22"/>
      <c r="AMJ35" s="22"/>
      <c r="AMK35" s="22"/>
      <c r="AML35" s="22"/>
      <c r="AMM35" s="22"/>
      <c r="AMN35" s="22"/>
      <c r="AMO35" s="22"/>
      <c r="AMP35" s="22"/>
      <c r="AMQ35" s="22"/>
      <c r="AMR35" s="22"/>
      <c r="AMS35" s="22"/>
      <c r="AMT35" s="22"/>
      <c r="AMU35" s="22"/>
      <c r="AMV35" s="22"/>
      <c r="AMW35" s="22"/>
      <c r="AMX35" s="22"/>
      <c r="AMY35" s="22"/>
      <c r="AMZ35" s="22"/>
      <c r="ANA35" s="22"/>
      <c r="ANB35" s="22"/>
      <c r="ANC35" s="22"/>
      <c r="AND35" s="22"/>
      <c r="ANE35" s="22"/>
      <c r="ANF35" s="22"/>
      <c r="ANG35" s="22"/>
      <c r="ANH35" s="22"/>
      <c r="ANI35" s="22"/>
      <c r="ANJ35" s="22"/>
      <c r="ANK35" s="22"/>
      <c r="ANL35" s="22"/>
      <c r="ANM35" s="22"/>
      <c r="ANN35" s="22"/>
      <c r="ANO35" s="22"/>
      <c r="ANP35" s="22"/>
      <c r="ANQ35" s="22"/>
      <c r="ANR35" s="22"/>
      <c r="ANS35" s="22"/>
      <c r="ANT35" s="22"/>
      <c r="ANU35" s="22"/>
      <c r="ANV35" s="22"/>
      <c r="ANW35" s="22"/>
      <c r="ANX35" s="22"/>
      <c r="ANY35" s="22"/>
      <c r="ANZ35" s="22"/>
      <c r="AOA35" s="22"/>
      <c r="AOB35" s="22"/>
      <c r="AOC35" s="22"/>
      <c r="AOD35" s="22"/>
      <c r="AOE35" s="22"/>
      <c r="AOF35" s="22"/>
      <c r="AOG35" s="22"/>
      <c r="AOH35" s="22"/>
      <c r="AOI35" s="22"/>
      <c r="AOJ35" s="22"/>
      <c r="AOK35" s="22"/>
      <c r="AOL35" s="22"/>
      <c r="AOM35" s="22"/>
      <c r="AON35" s="22"/>
      <c r="AOO35" s="22"/>
      <c r="AOP35" s="22"/>
      <c r="AOQ35" s="22"/>
      <c r="AOR35" s="22"/>
      <c r="AOS35" s="22"/>
      <c r="AOT35" s="22"/>
      <c r="AOU35" s="22"/>
      <c r="AOV35" s="22"/>
      <c r="AOW35" s="22"/>
      <c r="AOX35" s="22"/>
      <c r="AOY35" s="22"/>
      <c r="AOZ35" s="22"/>
      <c r="APA35" s="22"/>
      <c r="APB35" s="22"/>
      <c r="APC35" s="22"/>
      <c r="APD35" s="22"/>
      <c r="APE35" s="22"/>
      <c r="APF35" s="22"/>
      <c r="APG35" s="22"/>
      <c r="APH35" s="22"/>
      <c r="API35" s="22"/>
      <c r="APJ35" s="22"/>
      <c r="APK35" s="22"/>
      <c r="APL35" s="22"/>
      <c r="APM35" s="22"/>
      <c r="APN35" s="22"/>
      <c r="APO35" s="22"/>
      <c r="APP35" s="22"/>
      <c r="APQ35" s="22"/>
      <c r="APR35" s="22"/>
      <c r="APS35" s="22"/>
      <c r="APT35" s="22"/>
      <c r="APU35" s="22"/>
      <c r="APV35" s="22"/>
      <c r="APW35" s="22"/>
      <c r="APX35" s="22"/>
      <c r="APY35" s="22"/>
      <c r="APZ35" s="22"/>
      <c r="AQA35" s="22"/>
      <c r="AQB35" s="22"/>
      <c r="AQC35" s="22"/>
      <c r="AQD35" s="22"/>
      <c r="AQE35" s="22"/>
      <c r="AQF35" s="22"/>
      <c r="AQG35" s="22"/>
      <c r="AQH35" s="22"/>
      <c r="AQI35" s="22"/>
      <c r="AQJ35" s="22"/>
      <c r="AQK35" s="22"/>
      <c r="AQL35" s="22"/>
      <c r="AQM35" s="22"/>
      <c r="AQN35" s="22"/>
      <c r="AQO35" s="22"/>
      <c r="AQP35" s="22"/>
      <c r="AQQ35" s="22"/>
      <c r="AQR35" s="22"/>
      <c r="AQS35" s="22"/>
      <c r="AQT35" s="22"/>
      <c r="AQU35" s="22"/>
      <c r="AQV35" s="22"/>
      <c r="AQW35" s="22"/>
      <c r="AQX35" s="22"/>
      <c r="AQY35" s="22"/>
      <c r="AQZ35" s="22"/>
      <c r="ARA35" s="22"/>
      <c r="ARB35" s="22"/>
      <c r="ARC35" s="22"/>
      <c r="ARD35" s="22"/>
      <c r="ARE35" s="22"/>
      <c r="ARF35" s="22"/>
      <c r="ARG35" s="22"/>
      <c r="ARH35" s="22"/>
      <c r="ARI35" s="22"/>
      <c r="ARJ35" s="22"/>
      <c r="ARK35" s="22"/>
      <c r="ARL35" s="22"/>
      <c r="ARM35" s="22"/>
      <c r="ARN35" s="22"/>
      <c r="ARO35" s="22"/>
      <c r="ARP35" s="22"/>
      <c r="ARQ35" s="22"/>
      <c r="ARR35" s="22"/>
      <c r="ARS35" s="22"/>
      <c r="ART35" s="22"/>
      <c r="ARU35" s="22"/>
      <c r="ARV35" s="22"/>
      <c r="ARW35" s="22"/>
      <c r="ARX35" s="22"/>
      <c r="ARY35" s="22"/>
      <c r="ARZ35" s="22"/>
      <c r="ASA35" s="22"/>
      <c r="ASB35" s="22"/>
      <c r="ASC35" s="22"/>
      <c r="ASD35" s="22"/>
      <c r="ASE35" s="22"/>
      <c r="ASF35" s="22"/>
      <c r="ASG35" s="22"/>
      <c r="ASH35" s="22"/>
      <c r="ASI35" s="22"/>
      <c r="ASJ35" s="22"/>
      <c r="ASK35" s="22"/>
      <c r="ASL35" s="22"/>
      <c r="ASM35" s="22"/>
      <c r="ASN35" s="22"/>
      <c r="ASO35" s="22"/>
      <c r="ASP35" s="22"/>
      <c r="ASQ35" s="22"/>
      <c r="ASR35" s="22"/>
      <c r="ASS35" s="22"/>
      <c r="AST35" s="22"/>
      <c r="ASU35" s="22"/>
      <c r="ASV35" s="22"/>
      <c r="ASW35" s="22"/>
      <c r="ASX35" s="22"/>
      <c r="ASY35" s="22"/>
      <c r="ASZ35" s="22"/>
      <c r="ATA35" s="22"/>
      <c r="ATB35" s="22"/>
      <c r="ATC35" s="22"/>
      <c r="ATD35" s="22"/>
      <c r="ATE35" s="22"/>
      <c r="ATF35" s="22"/>
      <c r="ATG35" s="22"/>
      <c r="ATH35" s="22"/>
      <c r="ATI35" s="22"/>
      <c r="ATJ35" s="22"/>
      <c r="ATK35" s="22"/>
      <c r="ATL35" s="22"/>
      <c r="ATM35" s="22"/>
      <c r="ATN35" s="22"/>
      <c r="ATO35" s="22"/>
      <c r="ATP35" s="22"/>
      <c r="ATQ35" s="22"/>
      <c r="ATR35" s="22"/>
      <c r="ATS35" s="22"/>
      <c r="ATT35" s="22"/>
      <c r="ATU35" s="22"/>
      <c r="ATV35" s="22"/>
      <c r="ATW35" s="22"/>
      <c r="ATX35" s="22"/>
      <c r="ATY35" s="22"/>
      <c r="ATZ35" s="22"/>
      <c r="AUA35" s="22"/>
      <c r="AUB35" s="22"/>
      <c r="AUC35" s="22"/>
      <c r="AUD35" s="22"/>
      <c r="AUE35" s="22"/>
      <c r="AUF35" s="22"/>
      <c r="AUG35" s="22"/>
      <c r="AUH35" s="22"/>
      <c r="AUI35" s="22"/>
      <c r="AUJ35" s="22"/>
      <c r="AUK35" s="22"/>
      <c r="AUL35" s="22"/>
      <c r="AUM35" s="22"/>
      <c r="AUN35" s="22"/>
      <c r="AUO35" s="22"/>
      <c r="AUP35" s="22"/>
      <c r="AUQ35" s="22"/>
      <c r="AUR35" s="22"/>
      <c r="AUS35" s="22"/>
      <c r="AUT35" s="22"/>
      <c r="AUU35" s="22"/>
      <c r="AUV35" s="22"/>
      <c r="AUW35" s="22"/>
      <c r="AUX35" s="22"/>
      <c r="AUY35" s="22"/>
      <c r="AUZ35" s="22"/>
      <c r="AVA35" s="22"/>
      <c r="AVB35" s="22"/>
      <c r="AVC35" s="22"/>
      <c r="AVD35" s="22"/>
      <c r="AVE35" s="22"/>
      <c r="AVF35" s="22"/>
      <c r="AVG35" s="22"/>
      <c r="AVH35" s="22"/>
      <c r="AVI35" s="22"/>
      <c r="AVJ35" s="22"/>
      <c r="AVK35" s="22"/>
      <c r="AVL35" s="22"/>
      <c r="AVM35" s="22"/>
      <c r="AVN35" s="22"/>
      <c r="AVO35" s="22"/>
      <c r="AVP35" s="22"/>
      <c r="AVQ35" s="22"/>
      <c r="AVR35" s="22"/>
      <c r="AVS35" s="22"/>
      <c r="AVT35" s="22"/>
      <c r="AVU35" s="22"/>
      <c r="AVV35" s="22"/>
      <c r="AVW35" s="22"/>
      <c r="AVX35" s="22"/>
      <c r="AVY35" s="22"/>
      <c r="AVZ35" s="22"/>
      <c r="AWA35" s="22"/>
      <c r="AWB35" s="22"/>
      <c r="AWC35" s="22"/>
      <c r="AWD35" s="22"/>
      <c r="AWE35" s="22"/>
      <c r="AWF35" s="22"/>
      <c r="AWG35" s="22"/>
      <c r="AWH35" s="22"/>
      <c r="AWI35" s="22"/>
      <c r="AWJ35" s="22"/>
      <c r="AWK35" s="22"/>
      <c r="AWL35" s="22"/>
      <c r="AWM35" s="22"/>
      <c r="AWN35" s="22"/>
      <c r="AWO35" s="22"/>
      <c r="AWP35" s="22"/>
      <c r="AWQ35" s="22"/>
      <c r="AWR35" s="22"/>
      <c r="AWS35" s="22"/>
      <c r="AWT35" s="22"/>
      <c r="AWU35" s="22"/>
      <c r="AWV35" s="22"/>
      <c r="AWW35" s="22"/>
      <c r="AWX35" s="22"/>
      <c r="AWY35" s="22"/>
      <c r="AWZ35" s="22"/>
      <c r="AXA35" s="22"/>
      <c r="AXB35" s="22"/>
      <c r="AXC35" s="22"/>
      <c r="AXD35" s="22"/>
      <c r="AXE35" s="22"/>
      <c r="AXF35" s="22"/>
      <c r="AXG35" s="22"/>
      <c r="AXH35" s="22"/>
      <c r="AXI35" s="22"/>
      <c r="AXJ35" s="22"/>
      <c r="AXK35" s="22"/>
      <c r="AXL35" s="22"/>
      <c r="AXM35" s="22"/>
      <c r="AXN35" s="22"/>
      <c r="AXO35" s="22"/>
      <c r="AXP35" s="22"/>
      <c r="AXQ35" s="22"/>
      <c r="AXR35" s="22"/>
      <c r="AXS35" s="22"/>
      <c r="AXT35" s="22"/>
      <c r="AXU35" s="22"/>
      <c r="AXV35" s="22"/>
      <c r="AXW35" s="22"/>
      <c r="AXX35" s="22"/>
      <c r="AXY35" s="22"/>
      <c r="AXZ35" s="22"/>
      <c r="AYA35" s="22"/>
      <c r="AYB35" s="22"/>
      <c r="AYC35" s="22"/>
      <c r="AYD35" s="22"/>
      <c r="AYE35" s="22"/>
      <c r="AYF35" s="22"/>
      <c r="AYG35" s="22"/>
      <c r="AYH35" s="22"/>
      <c r="AYI35" s="22"/>
      <c r="AYJ35" s="22"/>
      <c r="AYK35" s="22"/>
      <c r="AYL35" s="22"/>
      <c r="AYM35" s="22"/>
      <c r="AYN35" s="22"/>
      <c r="AYO35" s="22"/>
      <c r="AYP35" s="22"/>
      <c r="AYQ35" s="22"/>
      <c r="AYR35" s="22"/>
      <c r="AYS35" s="22"/>
      <c r="AYT35" s="22"/>
      <c r="AYU35" s="22"/>
      <c r="AYV35" s="22"/>
      <c r="AYW35" s="22"/>
      <c r="AYX35" s="22"/>
      <c r="AYY35" s="22"/>
      <c r="AYZ35" s="22"/>
      <c r="AZA35" s="22"/>
      <c r="AZB35" s="22"/>
      <c r="AZC35" s="22"/>
      <c r="AZD35" s="22"/>
      <c r="AZE35" s="22"/>
      <c r="AZF35" s="22"/>
      <c r="AZG35" s="22"/>
      <c r="AZH35" s="22"/>
      <c r="AZI35" s="22"/>
      <c r="AZJ35" s="22"/>
      <c r="AZK35" s="22"/>
      <c r="AZL35" s="22"/>
      <c r="AZM35" s="22"/>
      <c r="AZN35" s="22"/>
      <c r="AZO35" s="22"/>
      <c r="AZP35" s="22"/>
      <c r="AZQ35" s="22"/>
      <c r="AZR35" s="22"/>
      <c r="AZS35" s="22"/>
      <c r="AZT35" s="22"/>
      <c r="AZU35" s="22"/>
      <c r="AZV35" s="22"/>
      <c r="AZW35" s="22"/>
      <c r="AZX35" s="22"/>
      <c r="AZY35" s="22"/>
      <c r="AZZ35" s="22"/>
      <c r="BAA35" s="22"/>
      <c r="BAB35" s="22"/>
      <c r="BAC35" s="22"/>
      <c r="BAD35" s="22"/>
      <c r="BAE35" s="22"/>
      <c r="BAF35" s="22"/>
      <c r="BAG35" s="22"/>
      <c r="BAH35" s="22"/>
      <c r="BAI35" s="22"/>
      <c r="BAJ35" s="22"/>
      <c r="BAK35" s="22"/>
      <c r="BAL35" s="22"/>
      <c r="BAM35" s="22"/>
      <c r="BAN35" s="22"/>
      <c r="BAO35" s="22"/>
      <c r="BAP35" s="22"/>
      <c r="BAQ35" s="22"/>
      <c r="BAR35" s="22"/>
      <c r="BAS35" s="22"/>
      <c r="BAT35" s="22"/>
      <c r="BAU35" s="22"/>
      <c r="BAV35" s="22"/>
      <c r="BAW35" s="22"/>
      <c r="BAX35" s="22"/>
      <c r="BAY35" s="22"/>
      <c r="BAZ35" s="22"/>
      <c r="BBA35" s="22"/>
      <c r="BBB35" s="22"/>
      <c r="BBC35" s="22"/>
      <c r="BBD35" s="22"/>
      <c r="BBE35" s="22"/>
      <c r="BBF35" s="22"/>
      <c r="BBG35" s="22"/>
      <c r="BBH35" s="22"/>
      <c r="BBI35" s="22"/>
      <c r="BBJ35" s="22"/>
      <c r="BBK35" s="22"/>
      <c r="BBL35" s="22"/>
      <c r="BBM35" s="22"/>
      <c r="BBN35" s="22"/>
      <c r="BBO35" s="22"/>
      <c r="BBP35" s="22"/>
      <c r="BBQ35" s="22"/>
      <c r="BBR35" s="22"/>
      <c r="BBS35" s="22"/>
      <c r="BBT35" s="22"/>
      <c r="BBU35" s="22"/>
      <c r="BBV35" s="22"/>
      <c r="BBW35" s="22"/>
      <c r="BBX35" s="22"/>
      <c r="BBY35" s="22"/>
      <c r="BBZ35" s="22"/>
      <c r="BCA35" s="22"/>
      <c r="BCB35" s="22"/>
      <c r="BCC35" s="22"/>
      <c r="BCD35" s="22"/>
      <c r="BCE35" s="22"/>
      <c r="BCF35" s="22"/>
      <c r="BCG35" s="22"/>
      <c r="BCH35" s="22"/>
      <c r="BCI35" s="22"/>
      <c r="BCJ35" s="22"/>
      <c r="BCK35" s="22"/>
      <c r="BCL35" s="22"/>
      <c r="BCM35" s="22"/>
      <c r="BCN35" s="22"/>
      <c r="BCO35" s="22"/>
      <c r="BCP35" s="22"/>
      <c r="BCQ35" s="22"/>
      <c r="BCR35" s="22"/>
      <c r="BCS35" s="22"/>
      <c r="BCT35" s="22"/>
      <c r="BCU35" s="22"/>
      <c r="BCV35" s="22"/>
      <c r="BCW35" s="22"/>
      <c r="BCX35" s="22"/>
      <c r="BCY35" s="22"/>
      <c r="BCZ35" s="22"/>
      <c r="BDA35" s="22"/>
      <c r="BDB35" s="22"/>
      <c r="BDC35" s="22"/>
      <c r="BDD35" s="22"/>
      <c r="BDE35" s="22"/>
      <c r="BDF35" s="22"/>
      <c r="BDG35" s="22"/>
      <c r="BDH35" s="22"/>
      <c r="BDI35" s="22"/>
      <c r="BDJ35" s="22"/>
      <c r="BDK35" s="22"/>
      <c r="BDL35" s="22"/>
      <c r="BDM35" s="22"/>
      <c r="BDN35" s="22"/>
      <c r="BDO35" s="22"/>
      <c r="BDP35" s="22"/>
      <c r="BDQ35" s="22"/>
      <c r="BDR35" s="22"/>
      <c r="BDS35" s="22"/>
      <c r="BDT35" s="22"/>
      <c r="BDU35" s="22"/>
      <c r="BDV35" s="22"/>
      <c r="BDW35" s="22"/>
      <c r="BDX35" s="22"/>
      <c r="BDY35" s="22"/>
      <c r="BDZ35" s="22"/>
      <c r="BEA35" s="22"/>
      <c r="BEB35" s="22"/>
      <c r="BEC35" s="22"/>
      <c r="BED35" s="22"/>
      <c r="BEE35" s="22"/>
      <c r="BEF35" s="22"/>
      <c r="BEG35" s="22"/>
      <c r="BEH35" s="22"/>
      <c r="BEI35" s="22"/>
      <c r="BEJ35" s="22"/>
      <c r="BEK35" s="22"/>
      <c r="BEL35" s="22"/>
      <c r="BEM35" s="22"/>
      <c r="BEN35" s="22"/>
      <c r="BEO35" s="22"/>
      <c r="BEP35" s="22"/>
      <c r="BEQ35" s="22"/>
      <c r="BER35" s="22"/>
      <c r="BES35" s="22"/>
      <c r="BET35" s="22"/>
      <c r="BEU35" s="22"/>
      <c r="BEV35" s="22"/>
      <c r="BEW35" s="22"/>
      <c r="BEX35" s="22"/>
      <c r="BEY35" s="22"/>
      <c r="BEZ35" s="22"/>
      <c r="BFA35" s="22"/>
      <c r="BFB35" s="22"/>
      <c r="BFC35" s="22"/>
      <c r="BFD35" s="22"/>
      <c r="BFE35" s="22"/>
      <c r="BFF35" s="22"/>
      <c r="BFG35" s="22"/>
      <c r="BFH35" s="22"/>
      <c r="BFI35" s="22"/>
      <c r="BFJ35" s="22"/>
      <c r="BFK35" s="22"/>
      <c r="BFL35" s="22"/>
      <c r="BFM35" s="22"/>
      <c r="BFN35" s="22"/>
      <c r="BFO35" s="22"/>
      <c r="BFP35" s="22"/>
      <c r="BFQ35" s="22"/>
      <c r="BFR35" s="22"/>
      <c r="BFS35" s="22"/>
      <c r="BFT35" s="22"/>
      <c r="BFU35" s="22"/>
      <c r="BFV35" s="22"/>
      <c r="BFW35" s="22"/>
      <c r="BFX35" s="22"/>
      <c r="BFY35" s="22"/>
      <c r="BFZ35" s="22"/>
      <c r="BGA35" s="22"/>
      <c r="BGB35" s="22"/>
      <c r="BGC35" s="22"/>
      <c r="BGD35" s="22"/>
      <c r="BGE35" s="22"/>
      <c r="BGF35" s="22"/>
      <c r="BGG35" s="22"/>
      <c r="BGH35" s="22"/>
      <c r="BGI35" s="22"/>
      <c r="BGJ35" s="22"/>
      <c r="BGK35" s="22"/>
      <c r="BGL35" s="22"/>
      <c r="BGM35" s="22"/>
      <c r="BGN35" s="22"/>
      <c r="BGO35" s="22"/>
      <c r="BGP35" s="22"/>
      <c r="BGQ35" s="22"/>
      <c r="BGR35" s="22"/>
      <c r="BGS35" s="22"/>
      <c r="BGT35" s="22"/>
      <c r="BGU35" s="22"/>
      <c r="BGV35" s="22"/>
      <c r="BGW35" s="22"/>
      <c r="BGX35" s="22"/>
      <c r="BGY35" s="22"/>
      <c r="BGZ35" s="22"/>
      <c r="BHA35" s="22"/>
      <c r="BHB35" s="22"/>
      <c r="BHC35" s="22"/>
      <c r="BHD35" s="22"/>
      <c r="BHE35" s="22"/>
      <c r="BHF35" s="22"/>
      <c r="BHG35" s="22"/>
      <c r="BHH35" s="22"/>
      <c r="BHI35" s="22"/>
      <c r="BHJ35" s="22"/>
      <c r="BHK35" s="22"/>
      <c r="BHL35" s="22"/>
      <c r="BHM35" s="22"/>
      <c r="BHN35" s="22"/>
      <c r="BHO35" s="22"/>
      <c r="BHP35" s="22"/>
      <c r="BHQ35" s="22"/>
      <c r="BHR35" s="22"/>
      <c r="BHS35" s="22"/>
      <c r="BHT35" s="22"/>
      <c r="BHU35" s="22"/>
      <c r="BHV35" s="22"/>
      <c r="BHW35" s="22"/>
      <c r="BHX35" s="22"/>
      <c r="BHY35" s="22"/>
      <c r="BHZ35" s="22"/>
      <c r="BIA35" s="22"/>
      <c r="BIB35" s="22"/>
      <c r="BIC35" s="22"/>
      <c r="BID35" s="22"/>
      <c r="BIE35" s="22"/>
      <c r="BIF35" s="22"/>
      <c r="BIG35" s="22"/>
      <c r="BIH35" s="22"/>
      <c r="BII35" s="22"/>
      <c r="BIJ35" s="22"/>
      <c r="BIK35" s="22"/>
      <c r="BIL35" s="22"/>
      <c r="BIM35" s="22"/>
      <c r="BIN35" s="22"/>
      <c r="BIO35" s="22"/>
      <c r="BIP35" s="22"/>
      <c r="BIQ35" s="22"/>
      <c r="BIR35" s="22"/>
      <c r="BIS35" s="22"/>
      <c r="BIT35" s="22"/>
      <c r="BIU35" s="22"/>
      <c r="BIV35" s="22"/>
      <c r="BIW35" s="22"/>
      <c r="BIX35" s="22"/>
      <c r="BIY35" s="22"/>
      <c r="BIZ35" s="22"/>
      <c r="BJA35" s="22"/>
      <c r="BJB35" s="22"/>
      <c r="BJC35" s="22"/>
      <c r="BJD35" s="22"/>
      <c r="BJE35" s="22"/>
      <c r="BJF35" s="22"/>
      <c r="BJG35" s="22"/>
      <c r="BJH35" s="22"/>
      <c r="BJI35" s="22"/>
      <c r="BJJ35" s="22"/>
      <c r="BJK35" s="22"/>
      <c r="BJL35" s="22"/>
      <c r="BJM35" s="22"/>
      <c r="BJN35" s="22"/>
      <c r="BJO35" s="22"/>
      <c r="BJP35" s="22"/>
      <c r="BJQ35" s="22"/>
      <c r="BJR35" s="22"/>
      <c r="BJS35" s="22"/>
      <c r="BJT35" s="22"/>
      <c r="BJU35" s="22"/>
      <c r="BJV35" s="22"/>
      <c r="BJW35" s="22"/>
      <c r="BJX35" s="22"/>
      <c r="BJY35" s="22"/>
      <c r="BJZ35" s="22"/>
      <c r="BKA35" s="22"/>
      <c r="BKB35" s="22"/>
      <c r="BKC35" s="22"/>
      <c r="BKD35" s="22"/>
      <c r="BKE35" s="22"/>
      <c r="BKF35" s="22"/>
      <c r="BKG35" s="22"/>
      <c r="BKH35" s="22"/>
      <c r="BKI35" s="22"/>
      <c r="BKJ35" s="22"/>
      <c r="BKK35" s="22"/>
      <c r="BKL35" s="22"/>
      <c r="BKM35" s="22"/>
      <c r="BKN35" s="22"/>
      <c r="BKO35" s="22"/>
      <c r="BKP35" s="22"/>
      <c r="BKQ35" s="22"/>
      <c r="BKR35" s="22"/>
      <c r="BKS35" s="22"/>
      <c r="BKT35" s="22"/>
      <c r="BKU35" s="22"/>
      <c r="BKV35" s="22"/>
      <c r="BKW35" s="22"/>
      <c r="BKX35" s="22"/>
      <c r="BKY35" s="22"/>
      <c r="BKZ35" s="22"/>
      <c r="BLA35" s="22"/>
      <c r="BLB35" s="22"/>
      <c r="BLC35" s="22"/>
      <c r="BLD35" s="22"/>
      <c r="BLE35" s="22"/>
      <c r="BLF35" s="22"/>
      <c r="BLG35" s="22"/>
      <c r="BLH35" s="22"/>
      <c r="BLI35" s="22"/>
      <c r="BLJ35" s="22"/>
      <c r="BLK35" s="22"/>
      <c r="BLL35" s="22"/>
      <c r="BLM35" s="22"/>
      <c r="BLN35" s="22"/>
      <c r="BLO35" s="22"/>
      <c r="BLP35" s="22"/>
      <c r="BLQ35" s="22"/>
      <c r="BLR35" s="22"/>
      <c r="BLS35" s="22"/>
      <c r="BLT35" s="22"/>
      <c r="BLU35" s="22"/>
      <c r="BLV35" s="22"/>
      <c r="BLW35" s="22"/>
      <c r="BLX35" s="22"/>
      <c r="BLY35" s="22"/>
      <c r="BLZ35" s="22"/>
      <c r="BMA35" s="22"/>
      <c r="BMB35" s="22"/>
      <c r="BMC35" s="22"/>
      <c r="BMD35" s="22"/>
      <c r="BME35" s="22"/>
      <c r="BMF35" s="22"/>
      <c r="BMG35" s="22"/>
      <c r="BMH35" s="22"/>
      <c r="BMI35" s="22"/>
      <c r="BMJ35" s="22"/>
      <c r="BMK35" s="22"/>
      <c r="BML35" s="22"/>
      <c r="BMM35" s="22"/>
      <c r="BMN35" s="22"/>
      <c r="BMO35" s="22"/>
      <c r="BMP35" s="22"/>
      <c r="BMQ35" s="22"/>
      <c r="BMR35" s="22"/>
      <c r="BMS35" s="22"/>
      <c r="BMT35" s="22"/>
      <c r="BMU35" s="22"/>
      <c r="BMV35" s="22"/>
      <c r="BMW35" s="22"/>
      <c r="BMX35" s="22"/>
      <c r="BMY35" s="22"/>
      <c r="BMZ35" s="22"/>
      <c r="BNA35" s="22"/>
      <c r="BNB35" s="22"/>
      <c r="BNC35" s="22"/>
      <c r="BND35" s="22"/>
      <c r="BNE35" s="22"/>
      <c r="BNF35" s="22"/>
      <c r="BNG35" s="22"/>
      <c r="BNH35" s="22"/>
      <c r="BNI35" s="22"/>
      <c r="BNJ35" s="22"/>
      <c r="BNK35" s="22"/>
      <c r="BNL35" s="22"/>
      <c r="BNM35" s="22"/>
      <c r="BNN35" s="22"/>
      <c r="BNO35" s="22"/>
      <c r="BNP35" s="22"/>
      <c r="BNQ35" s="22"/>
      <c r="BNR35" s="22"/>
      <c r="BNS35" s="22"/>
      <c r="BNT35" s="22"/>
      <c r="BNU35" s="22"/>
      <c r="BNV35" s="22"/>
      <c r="BNW35" s="22"/>
      <c r="BNX35" s="22"/>
      <c r="BNY35" s="22"/>
      <c r="BNZ35" s="22"/>
      <c r="BOA35" s="22"/>
      <c r="BOB35" s="22"/>
      <c r="BOC35" s="22"/>
      <c r="BOD35" s="22"/>
      <c r="BOE35" s="22"/>
      <c r="BOF35" s="22"/>
      <c r="BOG35" s="22"/>
      <c r="BOH35" s="22"/>
      <c r="BOI35" s="22"/>
      <c r="BOJ35" s="22"/>
      <c r="BOK35" s="22"/>
      <c r="BOL35" s="22"/>
      <c r="BOM35" s="22"/>
      <c r="BON35" s="22"/>
      <c r="BOO35" s="22"/>
      <c r="BOP35" s="22"/>
      <c r="BOQ35" s="22"/>
      <c r="BOR35" s="22"/>
      <c r="BOS35" s="22"/>
      <c r="BOT35" s="22"/>
      <c r="BOU35" s="22"/>
      <c r="BOV35" s="22"/>
      <c r="BOW35" s="22"/>
      <c r="BOX35" s="22"/>
      <c r="BOY35" s="22"/>
      <c r="BOZ35" s="22"/>
      <c r="BPA35" s="22"/>
      <c r="BPB35" s="22"/>
      <c r="BPC35" s="22"/>
      <c r="BPD35" s="22"/>
      <c r="BPE35" s="22"/>
      <c r="BPF35" s="22"/>
      <c r="BPG35" s="22"/>
      <c r="BPH35" s="22"/>
      <c r="BPI35" s="22"/>
      <c r="BPJ35" s="22"/>
      <c r="BPK35" s="22"/>
      <c r="BPL35" s="22"/>
      <c r="BPM35" s="22"/>
      <c r="BPN35" s="22"/>
      <c r="BPO35" s="22"/>
      <c r="BPP35" s="22"/>
      <c r="BPQ35" s="22"/>
      <c r="BPR35" s="22"/>
      <c r="BPS35" s="22"/>
      <c r="BPT35" s="22"/>
      <c r="BPU35" s="22"/>
      <c r="BPV35" s="22"/>
      <c r="BPW35" s="22"/>
      <c r="BPX35" s="22"/>
      <c r="BPY35" s="22"/>
      <c r="BPZ35" s="22"/>
      <c r="BQA35" s="22"/>
      <c r="BQB35" s="22"/>
      <c r="BQC35" s="22"/>
      <c r="BQD35" s="22"/>
      <c r="BQE35" s="22"/>
      <c r="BQF35" s="22"/>
      <c r="BQG35" s="22"/>
      <c r="BQH35" s="22"/>
      <c r="BQI35" s="22"/>
      <c r="BQJ35" s="22"/>
      <c r="BQK35" s="22"/>
      <c r="BQL35" s="22"/>
      <c r="BQM35" s="22"/>
      <c r="BQN35" s="22"/>
      <c r="BQO35" s="22"/>
      <c r="BQP35" s="22"/>
      <c r="BQQ35" s="22"/>
      <c r="BQR35" s="22"/>
      <c r="BQS35" s="22"/>
      <c r="BQT35" s="22"/>
      <c r="BQU35" s="22"/>
      <c r="BQV35" s="22"/>
      <c r="BQW35" s="22"/>
      <c r="BQX35" s="22"/>
      <c r="BQY35" s="22"/>
      <c r="BQZ35" s="22"/>
      <c r="BRA35" s="22"/>
      <c r="BRB35" s="22"/>
      <c r="BRC35" s="22"/>
      <c r="BRD35" s="22"/>
      <c r="BRE35" s="22"/>
      <c r="BRF35" s="22"/>
      <c r="BRG35" s="22"/>
      <c r="BRH35" s="22"/>
      <c r="BRI35" s="22"/>
      <c r="BRJ35" s="22"/>
      <c r="BRK35" s="22"/>
      <c r="BRL35" s="22"/>
      <c r="BRM35" s="22"/>
      <c r="BRN35" s="22"/>
      <c r="BRO35" s="22"/>
      <c r="BRP35" s="22"/>
      <c r="BRQ35" s="22"/>
      <c r="BRR35" s="22"/>
      <c r="BRS35" s="22"/>
      <c r="BRT35" s="22"/>
      <c r="BRU35" s="22"/>
      <c r="BRV35" s="22"/>
      <c r="BRW35" s="22"/>
      <c r="BRX35" s="22"/>
      <c r="BRY35" s="22"/>
      <c r="BRZ35" s="22"/>
      <c r="BSA35" s="22"/>
      <c r="BSB35" s="22"/>
      <c r="BSC35" s="22"/>
      <c r="BSD35" s="22"/>
      <c r="BSE35" s="22"/>
      <c r="BSF35" s="22"/>
      <c r="BSG35" s="22"/>
      <c r="BSH35" s="22"/>
      <c r="BSI35" s="22"/>
      <c r="BSJ35" s="22"/>
      <c r="BSK35" s="22"/>
      <c r="BSL35" s="22"/>
      <c r="BSM35" s="22"/>
      <c r="BSN35" s="22"/>
      <c r="BSO35" s="22"/>
      <c r="BSP35" s="22"/>
      <c r="BSQ35" s="22"/>
      <c r="BSR35" s="22"/>
      <c r="BSS35" s="22"/>
      <c r="BST35" s="22"/>
      <c r="BSU35" s="22"/>
      <c r="BSV35" s="22"/>
      <c r="BSW35" s="22"/>
      <c r="BSX35" s="22"/>
      <c r="BSY35" s="22"/>
      <c r="BSZ35" s="22"/>
      <c r="BTA35" s="22"/>
      <c r="BTB35" s="22"/>
      <c r="BTC35" s="22"/>
      <c r="BTD35" s="22"/>
      <c r="BTE35" s="22"/>
      <c r="BTF35" s="22"/>
      <c r="BTG35" s="22"/>
      <c r="BTH35" s="22"/>
      <c r="BTI35" s="22"/>
      <c r="BTJ35" s="22"/>
      <c r="BTK35" s="22"/>
      <c r="BTL35" s="22"/>
      <c r="BTM35" s="22"/>
      <c r="BTN35" s="22"/>
      <c r="BTO35" s="22"/>
      <c r="BTP35" s="22"/>
      <c r="BTQ35" s="22"/>
      <c r="BTR35" s="22"/>
      <c r="BTS35" s="22"/>
      <c r="BTT35" s="22"/>
      <c r="BTU35" s="22"/>
      <c r="BTV35" s="22"/>
      <c r="BTW35" s="22"/>
      <c r="BTX35" s="22"/>
      <c r="BTY35" s="22"/>
      <c r="BTZ35" s="22"/>
      <c r="BUA35" s="22"/>
      <c r="BUB35" s="22"/>
      <c r="BUC35" s="22"/>
      <c r="BUD35" s="22"/>
      <c r="BUE35" s="22"/>
      <c r="BUF35" s="22"/>
      <c r="BUG35" s="22"/>
      <c r="BUH35" s="22"/>
      <c r="BUI35" s="22"/>
      <c r="BUJ35" s="22"/>
      <c r="BUK35" s="22"/>
      <c r="BUL35" s="22"/>
      <c r="BUM35" s="22"/>
      <c r="BUN35" s="22"/>
      <c r="BUO35" s="22"/>
      <c r="BUP35" s="22"/>
      <c r="BUQ35" s="22"/>
      <c r="BUR35" s="22"/>
      <c r="BUS35" s="22"/>
      <c r="BUT35" s="22"/>
      <c r="BUU35" s="22"/>
      <c r="BUV35" s="22"/>
      <c r="BUW35" s="22"/>
      <c r="BUX35" s="22"/>
      <c r="BUY35" s="22"/>
      <c r="BUZ35" s="22"/>
      <c r="BVA35" s="22"/>
      <c r="BVB35" s="22"/>
      <c r="BVC35" s="22"/>
      <c r="BVD35" s="22"/>
      <c r="BVE35" s="22"/>
      <c r="BVF35" s="22"/>
      <c r="BVG35" s="22"/>
      <c r="BVH35" s="22"/>
      <c r="BVI35" s="22"/>
      <c r="BVJ35" s="22"/>
      <c r="BVK35" s="22"/>
      <c r="BVL35" s="22"/>
      <c r="BVM35" s="22"/>
      <c r="BVN35" s="22"/>
      <c r="BVO35" s="22"/>
      <c r="BVP35" s="22"/>
      <c r="BVQ35" s="22"/>
      <c r="BVR35" s="22"/>
      <c r="BVS35" s="22"/>
      <c r="BVT35" s="22"/>
      <c r="BVU35" s="22"/>
      <c r="BVV35" s="22"/>
      <c r="BVW35" s="22"/>
      <c r="BVX35" s="22"/>
      <c r="BVY35" s="22"/>
      <c r="BVZ35" s="22"/>
      <c r="BWA35" s="22"/>
      <c r="BWB35" s="22"/>
      <c r="BWC35" s="22"/>
      <c r="BWD35" s="22"/>
      <c r="BWE35" s="22"/>
      <c r="BWF35" s="22"/>
      <c r="BWG35" s="22"/>
      <c r="BWH35" s="22"/>
      <c r="BWI35" s="22"/>
      <c r="BWJ35" s="22"/>
      <c r="BWK35" s="22"/>
      <c r="BWL35" s="22"/>
      <c r="BWM35" s="22"/>
      <c r="BWN35" s="22"/>
      <c r="BWO35" s="22"/>
      <c r="BWP35" s="22"/>
      <c r="BWQ35" s="22"/>
      <c r="BWR35" s="22"/>
      <c r="BWS35" s="22"/>
      <c r="BWT35" s="22"/>
      <c r="BWU35" s="22"/>
      <c r="BWV35" s="22"/>
      <c r="BWW35" s="22"/>
      <c r="BWX35" s="22"/>
      <c r="BWY35" s="22"/>
      <c r="BWZ35" s="22"/>
      <c r="BXA35" s="22"/>
      <c r="BXB35" s="22"/>
      <c r="BXC35" s="22"/>
      <c r="BXD35" s="22"/>
      <c r="BXE35" s="22"/>
      <c r="BXF35" s="22"/>
      <c r="BXG35" s="22"/>
      <c r="BXH35" s="22"/>
      <c r="BXI35" s="22"/>
      <c r="BXJ35" s="22"/>
      <c r="BXK35" s="22"/>
      <c r="BXL35" s="22"/>
      <c r="BXM35" s="22"/>
      <c r="BXN35" s="22"/>
      <c r="BXO35" s="22"/>
      <c r="BXP35" s="22"/>
      <c r="BXQ35" s="22"/>
      <c r="BXR35" s="22"/>
      <c r="BXS35" s="22"/>
      <c r="BXT35" s="22"/>
      <c r="BXU35" s="22"/>
      <c r="BXV35" s="22"/>
      <c r="BXW35" s="22"/>
      <c r="BXX35" s="22"/>
      <c r="BXY35" s="22"/>
      <c r="BXZ35" s="22"/>
      <c r="BYA35" s="22"/>
      <c r="BYB35" s="22"/>
      <c r="BYC35" s="22"/>
      <c r="BYD35" s="22"/>
      <c r="BYE35" s="22"/>
      <c r="BYF35" s="22"/>
      <c r="BYG35" s="22"/>
      <c r="BYH35" s="22"/>
      <c r="BYI35" s="22"/>
      <c r="BYJ35" s="22"/>
      <c r="BYK35" s="22"/>
      <c r="BYL35" s="22"/>
      <c r="BYM35" s="22"/>
      <c r="BYN35" s="22"/>
      <c r="BYO35" s="22"/>
      <c r="BYP35" s="22"/>
      <c r="BYQ35" s="22"/>
      <c r="BYR35" s="22"/>
      <c r="BYS35" s="22"/>
      <c r="BYT35" s="22"/>
      <c r="BYU35" s="22"/>
      <c r="BYV35" s="22"/>
      <c r="BYW35" s="22"/>
      <c r="BYX35" s="22"/>
      <c r="BYY35" s="22"/>
      <c r="BYZ35" s="22"/>
      <c r="BZA35" s="22"/>
      <c r="BZB35" s="22"/>
      <c r="BZC35" s="22"/>
      <c r="BZD35" s="22"/>
      <c r="BZE35" s="22"/>
      <c r="BZF35" s="22"/>
      <c r="BZG35" s="22"/>
      <c r="BZH35" s="22"/>
      <c r="BZI35" s="22"/>
      <c r="BZJ35" s="22"/>
      <c r="BZK35" s="22"/>
      <c r="BZL35" s="22"/>
      <c r="BZM35" s="22"/>
      <c r="BZN35" s="22"/>
      <c r="BZO35" s="22"/>
      <c r="BZP35" s="22"/>
      <c r="BZQ35" s="22"/>
      <c r="BZR35" s="22"/>
      <c r="BZS35" s="22"/>
      <c r="BZT35" s="22"/>
      <c r="BZU35" s="22"/>
      <c r="BZV35" s="22"/>
      <c r="BZW35" s="22"/>
      <c r="BZX35" s="22"/>
      <c r="BZY35" s="22"/>
      <c r="BZZ35" s="22"/>
      <c r="CAA35" s="22"/>
      <c r="CAB35" s="22"/>
      <c r="CAC35" s="22"/>
      <c r="CAD35" s="22"/>
      <c r="CAE35" s="22"/>
      <c r="CAF35" s="22"/>
      <c r="CAG35" s="22"/>
      <c r="CAH35" s="22"/>
      <c r="CAI35" s="22"/>
      <c r="CAJ35" s="22"/>
      <c r="CAK35" s="22"/>
      <c r="CAL35" s="22"/>
      <c r="CAM35" s="22"/>
      <c r="CAN35" s="22"/>
      <c r="CAO35" s="22"/>
      <c r="CAP35" s="22"/>
      <c r="CAQ35" s="22"/>
      <c r="CAR35" s="22"/>
      <c r="CAS35" s="22"/>
      <c r="CAT35" s="22"/>
      <c r="CAU35" s="22"/>
      <c r="CAV35" s="22"/>
      <c r="CAW35" s="22"/>
      <c r="CAX35" s="22"/>
      <c r="CAY35" s="22"/>
      <c r="CAZ35" s="22"/>
      <c r="CBA35" s="22"/>
      <c r="CBB35" s="22"/>
      <c r="CBC35" s="22"/>
      <c r="CBD35" s="22"/>
      <c r="CBE35" s="22"/>
      <c r="CBF35" s="22"/>
      <c r="CBG35" s="22"/>
      <c r="CBH35" s="22"/>
      <c r="CBI35" s="22"/>
      <c r="CBJ35" s="22"/>
      <c r="CBK35" s="22"/>
      <c r="CBL35" s="22"/>
      <c r="CBM35" s="22"/>
      <c r="CBN35" s="22"/>
      <c r="CBO35" s="22"/>
      <c r="CBP35" s="22"/>
      <c r="CBQ35" s="22"/>
      <c r="CBR35" s="22"/>
      <c r="CBS35" s="22"/>
      <c r="CBT35" s="22"/>
      <c r="CBU35" s="22"/>
      <c r="CBV35" s="22"/>
      <c r="CBW35" s="22"/>
      <c r="CBX35" s="22"/>
      <c r="CBY35" s="22"/>
      <c r="CBZ35" s="22"/>
      <c r="CCA35" s="22"/>
      <c r="CCB35" s="22"/>
      <c r="CCC35" s="22"/>
      <c r="CCD35" s="22"/>
      <c r="CCE35" s="22"/>
      <c r="CCF35" s="22"/>
      <c r="CCG35" s="22"/>
      <c r="CCH35" s="22"/>
      <c r="CCI35" s="22"/>
      <c r="CCJ35" s="22"/>
      <c r="CCK35" s="22"/>
      <c r="CCL35" s="22"/>
      <c r="CCM35" s="22"/>
      <c r="CCN35" s="22"/>
      <c r="CCO35" s="22"/>
      <c r="CCP35" s="22"/>
      <c r="CCQ35" s="22"/>
      <c r="CCR35" s="22"/>
      <c r="CCS35" s="22"/>
      <c r="CCT35" s="22"/>
      <c r="CCU35" s="22"/>
      <c r="CCV35" s="22"/>
      <c r="CCW35" s="22"/>
      <c r="CCX35" s="22"/>
      <c r="CCY35" s="22"/>
      <c r="CCZ35" s="22"/>
      <c r="CDA35" s="22"/>
      <c r="CDB35" s="22"/>
      <c r="CDC35" s="22"/>
      <c r="CDD35" s="22"/>
      <c r="CDE35" s="22"/>
      <c r="CDF35" s="22"/>
      <c r="CDG35" s="22"/>
      <c r="CDH35" s="22"/>
      <c r="CDI35" s="22"/>
      <c r="CDJ35" s="22"/>
      <c r="CDK35" s="22"/>
      <c r="CDL35" s="22"/>
      <c r="CDM35" s="22"/>
      <c r="CDN35" s="22"/>
      <c r="CDO35" s="22"/>
      <c r="CDP35" s="22"/>
      <c r="CDQ35" s="22"/>
      <c r="CDR35" s="22"/>
      <c r="CDS35" s="22"/>
      <c r="CDT35" s="22"/>
      <c r="CDU35" s="22"/>
      <c r="CDV35" s="22"/>
      <c r="CDW35" s="22"/>
      <c r="CDX35" s="22"/>
      <c r="CDY35" s="22"/>
      <c r="CDZ35" s="22"/>
      <c r="CEA35" s="22"/>
      <c r="CEB35" s="22"/>
      <c r="CEC35" s="22"/>
      <c r="CED35" s="22"/>
      <c r="CEE35" s="22"/>
      <c r="CEF35" s="22"/>
      <c r="CEG35" s="22"/>
      <c r="CEH35" s="22"/>
      <c r="CEI35" s="22"/>
      <c r="CEJ35" s="22"/>
      <c r="CEK35" s="22"/>
      <c r="CEL35" s="22"/>
      <c r="CEM35" s="22"/>
      <c r="CEN35" s="22"/>
      <c r="CEO35" s="22"/>
      <c r="CEP35" s="22"/>
      <c r="CEQ35" s="22"/>
      <c r="CER35" s="22"/>
      <c r="CES35" s="22"/>
      <c r="CET35" s="22"/>
      <c r="CEU35" s="22"/>
      <c r="CEV35" s="22"/>
      <c r="CEW35" s="22"/>
      <c r="CEX35" s="22"/>
      <c r="CEY35" s="22"/>
      <c r="CEZ35" s="22"/>
      <c r="CFA35" s="22"/>
      <c r="CFB35" s="22"/>
      <c r="CFC35" s="22"/>
      <c r="CFD35" s="22"/>
      <c r="CFE35" s="22"/>
      <c r="CFF35" s="22"/>
      <c r="CFG35" s="22"/>
      <c r="CFH35" s="22"/>
      <c r="CFI35" s="22"/>
      <c r="CFJ35" s="22"/>
      <c r="CFK35" s="22"/>
      <c r="CFL35" s="22"/>
      <c r="CFM35" s="22"/>
      <c r="CFN35" s="22"/>
      <c r="CFO35" s="22"/>
      <c r="CFP35" s="22"/>
      <c r="CFQ35" s="22"/>
      <c r="CFR35" s="22"/>
      <c r="CFS35" s="22"/>
      <c r="CFT35" s="22"/>
      <c r="CFU35" s="22"/>
      <c r="CFV35" s="22"/>
      <c r="CFW35" s="22"/>
      <c r="CFX35" s="22"/>
      <c r="CFY35" s="22"/>
      <c r="CFZ35" s="22"/>
      <c r="CGA35" s="22"/>
      <c r="CGB35" s="22"/>
      <c r="CGC35" s="22"/>
      <c r="CGD35" s="22"/>
      <c r="CGE35" s="22"/>
      <c r="CGF35" s="22"/>
      <c r="CGG35" s="22"/>
      <c r="CGH35" s="22"/>
      <c r="CGI35" s="22"/>
      <c r="CGJ35" s="22"/>
      <c r="CGK35" s="22"/>
      <c r="CGL35" s="22"/>
      <c r="CGM35" s="22"/>
      <c r="CGN35" s="22"/>
      <c r="CGO35" s="22"/>
      <c r="CGP35" s="22"/>
      <c r="CGQ35" s="22"/>
      <c r="CGR35" s="22"/>
      <c r="CGS35" s="22"/>
      <c r="CGT35" s="22"/>
      <c r="CGU35" s="22"/>
      <c r="CGV35" s="22"/>
      <c r="CGW35" s="22"/>
      <c r="CGX35" s="22"/>
      <c r="CGY35" s="22"/>
      <c r="CGZ35" s="22"/>
      <c r="CHA35" s="22"/>
      <c r="CHB35" s="22"/>
      <c r="CHC35" s="22"/>
      <c r="CHD35" s="22"/>
      <c r="CHE35" s="22"/>
      <c r="CHF35" s="22"/>
      <c r="CHG35" s="22"/>
      <c r="CHH35" s="22"/>
      <c r="CHI35" s="22"/>
      <c r="CHJ35" s="22"/>
      <c r="CHK35" s="22"/>
      <c r="CHL35" s="22"/>
      <c r="CHM35" s="22"/>
      <c r="CHN35" s="22"/>
      <c r="CHO35" s="22"/>
      <c r="CHP35" s="22"/>
      <c r="CHQ35" s="22"/>
      <c r="CHR35" s="22"/>
      <c r="CHS35" s="22"/>
      <c r="CHT35" s="22"/>
      <c r="CHU35" s="22"/>
      <c r="CHV35" s="22"/>
      <c r="CHW35" s="22"/>
      <c r="CHX35" s="22"/>
      <c r="CHY35" s="22"/>
      <c r="CHZ35" s="22"/>
      <c r="CIA35" s="22"/>
      <c r="CIB35" s="22"/>
      <c r="CIC35" s="22"/>
      <c r="CID35" s="22"/>
      <c r="CIE35" s="22"/>
      <c r="CIF35" s="22"/>
      <c r="CIG35" s="22"/>
      <c r="CIH35" s="22"/>
      <c r="CII35" s="22"/>
      <c r="CIJ35" s="22"/>
      <c r="CIK35" s="22"/>
      <c r="CIL35" s="22"/>
      <c r="CIM35" s="22"/>
      <c r="CIN35" s="22"/>
      <c r="CIO35" s="22"/>
      <c r="CIP35" s="22"/>
      <c r="CIQ35" s="22"/>
      <c r="CIR35" s="22"/>
      <c r="CIS35" s="22"/>
      <c r="CIT35" s="22"/>
      <c r="CIU35" s="22"/>
      <c r="CIV35" s="22"/>
      <c r="CIW35" s="22"/>
      <c r="CIX35" s="22"/>
      <c r="CIY35" s="22"/>
      <c r="CIZ35" s="22"/>
      <c r="CJA35" s="22"/>
      <c r="CJB35" s="22"/>
      <c r="CJC35" s="22"/>
      <c r="CJD35" s="22"/>
      <c r="CJE35" s="22"/>
      <c r="CJF35" s="22"/>
      <c r="CJG35" s="22"/>
      <c r="CJH35" s="22"/>
      <c r="CJI35" s="22"/>
      <c r="CJJ35" s="22"/>
      <c r="CJK35" s="22"/>
      <c r="CJL35" s="22"/>
      <c r="CJM35" s="22"/>
      <c r="CJN35" s="22"/>
      <c r="CJO35" s="22"/>
      <c r="CJP35" s="22"/>
      <c r="CJQ35" s="22"/>
      <c r="CJR35" s="22"/>
      <c r="CJS35" s="22"/>
      <c r="CJT35" s="22"/>
      <c r="CJU35" s="22"/>
      <c r="CJV35" s="22"/>
      <c r="CJW35" s="22"/>
      <c r="CJX35" s="22"/>
      <c r="CJY35" s="22"/>
      <c r="CJZ35" s="22"/>
      <c r="CKA35" s="22"/>
      <c r="CKB35" s="22"/>
      <c r="CKC35" s="22"/>
      <c r="CKD35" s="22"/>
      <c r="CKE35" s="22"/>
      <c r="CKF35" s="22"/>
      <c r="CKG35" s="22"/>
      <c r="CKH35" s="22"/>
      <c r="CKI35" s="22"/>
      <c r="CKJ35" s="22"/>
      <c r="CKK35" s="22"/>
      <c r="CKL35" s="22"/>
      <c r="CKM35" s="22"/>
      <c r="CKN35" s="22"/>
      <c r="CKO35" s="22"/>
      <c r="CKP35" s="22"/>
      <c r="CKQ35" s="22"/>
      <c r="CKR35" s="22"/>
      <c r="CKS35" s="22"/>
      <c r="CKT35" s="22"/>
      <c r="CKU35" s="22"/>
      <c r="CKV35" s="22"/>
      <c r="CKW35" s="22"/>
      <c r="CKX35" s="22"/>
      <c r="CKY35" s="22"/>
      <c r="CKZ35" s="22"/>
      <c r="CLA35" s="22"/>
      <c r="CLB35" s="22"/>
      <c r="CLC35" s="22"/>
      <c r="CLD35" s="22"/>
      <c r="CLE35" s="22"/>
      <c r="CLF35" s="22"/>
      <c r="CLG35" s="22"/>
      <c r="CLH35" s="22"/>
      <c r="CLI35" s="22"/>
      <c r="CLJ35" s="22"/>
      <c r="CLK35" s="22"/>
      <c r="CLL35" s="22"/>
      <c r="CLM35" s="22"/>
      <c r="CLN35" s="22"/>
      <c r="CLO35" s="22"/>
      <c r="CLP35" s="22"/>
      <c r="CLQ35" s="22"/>
      <c r="CLR35" s="22"/>
      <c r="CLS35" s="22"/>
      <c r="CLT35" s="22"/>
      <c r="CLU35" s="22"/>
      <c r="CLV35" s="22"/>
      <c r="CLW35" s="22"/>
      <c r="CLX35" s="22"/>
      <c r="CLY35" s="22"/>
      <c r="CLZ35" s="22"/>
      <c r="CMA35" s="22"/>
      <c r="CMB35" s="22"/>
      <c r="CMC35" s="22"/>
      <c r="CMD35" s="22"/>
      <c r="CME35" s="22"/>
      <c r="CMF35" s="22"/>
      <c r="CMG35" s="22"/>
      <c r="CMH35" s="22"/>
      <c r="CMI35" s="22"/>
      <c r="CMJ35" s="22"/>
      <c r="CMK35" s="22"/>
      <c r="CML35" s="22"/>
      <c r="CMM35" s="22"/>
      <c r="CMN35" s="22"/>
      <c r="CMO35" s="22"/>
      <c r="CMP35" s="22"/>
      <c r="CMQ35" s="22"/>
      <c r="CMR35" s="22"/>
      <c r="CMS35" s="22"/>
      <c r="CMT35" s="22"/>
      <c r="CMU35" s="22"/>
      <c r="CMV35" s="22"/>
      <c r="CMW35" s="22"/>
      <c r="CMX35" s="22"/>
      <c r="CMY35" s="22"/>
      <c r="CMZ35" s="22"/>
      <c r="CNA35" s="22"/>
      <c r="CNB35" s="22"/>
      <c r="CNC35" s="22"/>
      <c r="CND35" s="22"/>
      <c r="CNE35" s="22"/>
      <c r="CNF35" s="22"/>
      <c r="CNG35" s="22"/>
      <c r="CNH35" s="22"/>
      <c r="CNI35" s="22"/>
      <c r="CNJ35" s="22"/>
      <c r="CNK35" s="22"/>
      <c r="CNL35" s="22"/>
      <c r="CNM35" s="22"/>
      <c r="CNN35" s="22"/>
      <c r="CNO35" s="22"/>
      <c r="CNP35" s="22"/>
      <c r="CNQ35" s="22"/>
      <c r="CNR35" s="22"/>
      <c r="CNS35" s="22"/>
      <c r="CNT35" s="22"/>
      <c r="CNU35" s="22"/>
      <c r="CNV35" s="22"/>
      <c r="CNW35" s="22"/>
      <c r="CNX35" s="22"/>
      <c r="CNY35" s="22"/>
      <c r="CNZ35" s="22"/>
      <c r="COA35" s="22"/>
      <c r="COB35" s="22"/>
      <c r="COC35" s="22"/>
      <c r="COD35" s="22"/>
      <c r="COE35" s="22"/>
      <c r="COF35" s="22"/>
      <c r="COG35" s="22"/>
      <c r="COH35" s="22"/>
      <c r="COI35" s="22"/>
      <c r="COJ35" s="22"/>
      <c r="COK35" s="22"/>
      <c r="COL35" s="22"/>
      <c r="COM35" s="22"/>
      <c r="CON35" s="22"/>
      <c r="COO35" s="22"/>
      <c r="COP35" s="22"/>
      <c r="COQ35" s="22"/>
      <c r="COR35" s="22"/>
      <c r="COS35" s="22"/>
      <c r="COT35" s="22"/>
      <c r="COU35" s="22"/>
      <c r="COV35" s="22"/>
      <c r="COW35" s="22"/>
      <c r="COX35" s="22"/>
      <c r="COY35" s="22"/>
      <c r="COZ35" s="22"/>
      <c r="CPA35" s="22"/>
      <c r="CPB35" s="22"/>
      <c r="CPC35" s="22"/>
      <c r="CPD35" s="22"/>
      <c r="CPE35" s="22"/>
      <c r="CPF35" s="22"/>
      <c r="CPG35" s="22"/>
      <c r="CPH35" s="22"/>
      <c r="CPI35" s="22"/>
      <c r="CPJ35" s="22"/>
      <c r="CPK35" s="22"/>
      <c r="CPL35" s="22"/>
      <c r="CPM35" s="22"/>
      <c r="CPN35" s="22"/>
      <c r="CPO35" s="22"/>
      <c r="CPP35" s="22"/>
      <c r="CPQ35" s="22"/>
      <c r="CPR35" s="22"/>
      <c r="CPS35" s="22"/>
      <c r="CPT35" s="22"/>
      <c r="CPU35" s="22"/>
      <c r="CPV35" s="22"/>
      <c r="CPW35" s="22"/>
      <c r="CPX35" s="22"/>
      <c r="CPY35" s="22"/>
      <c r="CPZ35" s="22"/>
      <c r="CQA35" s="22"/>
      <c r="CQB35" s="22"/>
      <c r="CQC35" s="22"/>
      <c r="CQD35" s="22"/>
      <c r="CQE35" s="22"/>
      <c r="CQF35" s="22"/>
      <c r="CQG35" s="22"/>
      <c r="CQH35" s="22"/>
      <c r="CQI35" s="22"/>
      <c r="CQJ35" s="22"/>
      <c r="CQK35" s="22"/>
      <c r="CQL35" s="22"/>
      <c r="CQM35" s="22"/>
      <c r="CQN35" s="22"/>
      <c r="CQO35" s="22"/>
      <c r="CQP35" s="22"/>
      <c r="CQQ35" s="22"/>
      <c r="CQR35" s="22"/>
      <c r="CQS35" s="22"/>
      <c r="CQT35" s="22"/>
      <c r="CQU35" s="22"/>
      <c r="CQV35" s="22"/>
      <c r="CQW35" s="22"/>
      <c r="CQX35" s="22"/>
      <c r="CQY35" s="22"/>
      <c r="CQZ35" s="22"/>
      <c r="CRA35" s="22"/>
      <c r="CRB35" s="22"/>
      <c r="CRC35" s="22"/>
      <c r="CRD35" s="22"/>
      <c r="CRE35" s="22"/>
      <c r="CRF35" s="22"/>
      <c r="CRG35" s="22"/>
      <c r="CRH35" s="22"/>
      <c r="CRI35" s="22"/>
      <c r="CRJ35" s="22"/>
      <c r="CRK35" s="22"/>
      <c r="CRL35" s="22"/>
      <c r="CRM35" s="22"/>
      <c r="CRN35" s="22"/>
      <c r="CRO35" s="22"/>
      <c r="CRP35" s="22"/>
      <c r="CRQ35" s="22"/>
      <c r="CRR35" s="22"/>
      <c r="CRS35" s="22"/>
      <c r="CRT35" s="22"/>
      <c r="CRU35" s="22"/>
      <c r="CRV35" s="22"/>
      <c r="CRW35" s="22"/>
      <c r="CRX35" s="22"/>
      <c r="CRY35" s="22"/>
      <c r="CRZ35" s="22"/>
      <c r="CSA35" s="22"/>
      <c r="CSB35" s="22"/>
      <c r="CSC35" s="22"/>
      <c r="CSD35" s="22"/>
      <c r="CSE35" s="22"/>
      <c r="CSF35" s="22"/>
      <c r="CSG35" s="22"/>
      <c r="CSH35" s="22"/>
      <c r="CSI35" s="22"/>
      <c r="CSJ35" s="22"/>
      <c r="CSK35" s="22"/>
      <c r="CSL35" s="22"/>
      <c r="CSM35" s="22"/>
      <c r="CSN35" s="22"/>
      <c r="CSO35" s="22"/>
      <c r="CSP35" s="22"/>
      <c r="CSQ35" s="22"/>
      <c r="CSR35" s="22"/>
      <c r="CSS35" s="22"/>
      <c r="CST35" s="22"/>
      <c r="CSU35" s="22"/>
      <c r="CSV35" s="22"/>
      <c r="CSW35" s="22"/>
      <c r="CSX35" s="22"/>
      <c r="CSY35" s="22"/>
      <c r="CSZ35" s="22"/>
      <c r="CTA35" s="22"/>
      <c r="CTB35" s="22"/>
      <c r="CTC35" s="22"/>
      <c r="CTD35" s="22"/>
      <c r="CTE35" s="22"/>
      <c r="CTF35" s="22"/>
      <c r="CTG35" s="22"/>
      <c r="CTH35" s="22"/>
      <c r="CTI35" s="22"/>
      <c r="CTJ35" s="22"/>
      <c r="CTK35" s="22"/>
      <c r="CTL35" s="22"/>
      <c r="CTM35" s="22"/>
      <c r="CTN35" s="22"/>
      <c r="CTO35" s="22"/>
      <c r="CTP35" s="22"/>
      <c r="CTQ35" s="22"/>
      <c r="CTR35" s="22"/>
      <c r="CTS35" s="22"/>
      <c r="CTT35" s="22"/>
      <c r="CTU35" s="22"/>
      <c r="CTV35" s="22"/>
      <c r="CTW35" s="22"/>
      <c r="CTX35" s="22"/>
      <c r="CTY35" s="22"/>
      <c r="CTZ35" s="22"/>
      <c r="CUA35" s="22"/>
      <c r="CUB35" s="22"/>
      <c r="CUC35" s="22"/>
      <c r="CUD35" s="22"/>
      <c r="CUE35" s="22"/>
      <c r="CUF35" s="22"/>
      <c r="CUG35" s="22"/>
      <c r="CUH35" s="22"/>
      <c r="CUI35" s="22"/>
      <c r="CUJ35" s="22"/>
      <c r="CUK35" s="22"/>
      <c r="CUL35" s="22"/>
      <c r="CUM35" s="22"/>
      <c r="CUN35" s="22"/>
      <c r="CUO35" s="22"/>
      <c r="CUP35" s="22"/>
      <c r="CUQ35" s="22"/>
      <c r="CUR35" s="22"/>
      <c r="CUS35" s="22"/>
      <c r="CUT35" s="22"/>
      <c r="CUU35" s="22"/>
      <c r="CUV35" s="22"/>
      <c r="CUW35" s="22"/>
      <c r="CUX35" s="22"/>
      <c r="CUY35" s="22"/>
      <c r="CUZ35" s="22"/>
      <c r="CVA35" s="22"/>
      <c r="CVB35" s="22"/>
      <c r="CVC35" s="22"/>
      <c r="CVD35" s="22"/>
      <c r="CVE35" s="22"/>
      <c r="CVF35" s="22"/>
      <c r="CVG35" s="22"/>
      <c r="CVH35" s="22"/>
      <c r="CVI35" s="22"/>
      <c r="CVJ35" s="22"/>
      <c r="CVK35" s="22"/>
      <c r="CVL35" s="22"/>
      <c r="CVM35" s="22"/>
      <c r="CVN35" s="22"/>
      <c r="CVO35" s="22"/>
      <c r="CVP35" s="22"/>
      <c r="CVQ35" s="22"/>
      <c r="CVR35" s="22"/>
      <c r="CVS35" s="22"/>
      <c r="CVT35" s="22"/>
      <c r="CVU35" s="22"/>
      <c r="CVV35" s="22"/>
      <c r="CVW35" s="22"/>
      <c r="CVX35" s="22"/>
      <c r="CVY35" s="22"/>
      <c r="CVZ35" s="22"/>
      <c r="CWA35" s="22"/>
      <c r="CWB35" s="22"/>
      <c r="CWC35" s="22"/>
      <c r="CWD35" s="22"/>
      <c r="CWE35" s="22"/>
      <c r="CWF35" s="22"/>
      <c r="CWG35" s="22"/>
      <c r="CWH35" s="22"/>
      <c r="CWI35" s="22"/>
      <c r="CWJ35" s="22"/>
      <c r="CWK35" s="22"/>
      <c r="CWL35" s="22"/>
      <c r="CWM35" s="22"/>
      <c r="CWN35" s="22"/>
      <c r="CWO35" s="22"/>
      <c r="CWP35" s="22"/>
      <c r="CWQ35" s="22"/>
      <c r="CWR35" s="22"/>
      <c r="CWS35" s="22"/>
      <c r="CWT35" s="22"/>
      <c r="CWU35" s="22"/>
      <c r="CWV35" s="22"/>
      <c r="CWW35" s="22"/>
      <c r="CWX35" s="22"/>
      <c r="CWY35" s="22"/>
      <c r="CWZ35" s="22"/>
      <c r="CXA35" s="22"/>
      <c r="CXB35" s="22"/>
      <c r="CXC35" s="22"/>
      <c r="CXD35" s="22"/>
      <c r="CXE35" s="22"/>
      <c r="CXF35" s="22"/>
      <c r="CXG35" s="22"/>
      <c r="CXH35" s="22"/>
      <c r="CXI35" s="22"/>
      <c r="CXJ35" s="22"/>
      <c r="CXK35" s="22"/>
      <c r="CXL35" s="22"/>
      <c r="CXM35" s="22"/>
      <c r="CXN35" s="22"/>
      <c r="CXO35" s="22"/>
      <c r="CXP35" s="22"/>
      <c r="CXQ35" s="22"/>
      <c r="CXR35" s="22"/>
      <c r="CXS35" s="22"/>
      <c r="CXT35" s="22"/>
      <c r="CXU35" s="22"/>
      <c r="CXV35" s="22"/>
      <c r="CXW35" s="22"/>
      <c r="CXX35" s="22"/>
      <c r="CXY35" s="22"/>
      <c r="CXZ35" s="22"/>
      <c r="CYA35" s="22"/>
      <c r="CYB35" s="22"/>
      <c r="CYC35" s="22"/>
      <c r="CYD35" s="22"/>
      <c r="CYE35" s="22"/>
      <c r="CYF35" s="22"/>
      <c r="CYG35" s="22"/>
      <c r="CYH35" s="22"/>
      <c r="CYI35" s="22"/>
      <c r="CYJ35" s="22"/>
      <c r="CYK35" s="22"/>
      <c r="CYL35" s="22"/>
      <c r="CYM35" s="22"/>
      <c r="CYN35" s="22"/>
      <c r="CYO35" s="22"/>
      <c r="CYP35" s="22"/>
      <c r="CYQ35" s="22"/>
      <c r="CYR35" s="22"/>
      <c r="CYS35" s="22"/>
      <c r="CYT35" s="22"/>
      <c r="CYU35" s="22"/>
      <c r="CYV35" s="22"/>
      <c r="CYW35" s="22"/>
      <c r="CYX35" s="22"/>
      <c r="CYY35" s="22"/>
      <c r="CYZ35" s="22"/>
      <c r="CZA35" s="22"/>
      <c r="CZB35" s="22"/>
      <c r="CZC35" s="22"/>
      <c r="CZD35" s="22"/>
      <c r="CZE35" s="22"/>
      <c r="CZF35" s="22"/>
      <c r="CZG35" s="22"/>
      <c r="CZH35" s="22"/>
      <c r="CZI35" s="22"/>
      <c r="CZJ35" s="22"/>
      <c r="CZK35" s="22"/>
      <c r="CZL35" s="22"/>
      <c r="CZM35" s="22"/>
      <c r="CZN35" s="22"/>
      <c r="CZO35" s="22"/>
      <c r="CZP35" s="22"/>
      <c r="CZQ35" s="22"/>
      <c r="CZR35" s="22"/>
      <c r="CZS35" s="22"/>
      <c r="CZT35" s="22"/>
      <c r="CZU35" s="22"/>
      <c r="CZV35" s="22"/>
      <c r="CZW35" s="22"/>
      <c r="CZX35" s="22"/>
      <c r="CZY35" s="22"/>
      <c r="CZZ35" s="22"/>
      <c r="DAA35" s="22"/>
      <c r="DAB35" s="22"/>
      <c r="DAC35" s="22"/>
      <c r="DAD35" s="22"/>
      <c r="DAE35" s="22"/>
      <c r="DAF35" s="22"/>
      <c r="DAG35" s="22"/>
      <c r="DAH35" s="22"/>
      <c r="DAI35" s="22"/>
      <c r="DAJ35" s="22"/>
      <c r="DAK35" s="22"/>
      <c r="DAL35" s="22"/>
      <c r="DAM35" s="22"/>
      <c r="DAN35" s="22"/>
      <c r="DAO35" s="22"/>
      <c r="DAP35" s="22"/>
      <c r="DAQ35" s="22"/>
      <c r="DAR35" s="22"/>
      <c r="DAS35" s="22"/>
      <c r="DAT35" s="22"/>
      <c r="DAU35" s="22"/>
      <c r="DAV35" s="22"/>
      <c r="DAW35" s="22"/>
      <c r="DAX35" s="22"/>
      <c r="DAY35" s="22"/>
      <c r="DAZ35" s="22"/>
      <c r="DBA35" s="22"/>
      <c r="DBB35" s="22"/>
      <c r="DBC35" s="22"/>
      <c r="DBD35" s="22"/>
      <c r="DBE35" s="22"/>
      <c r="DBF35" s="22"/>
      <c r="DBG35" s="22"/>
      <c r="DBH35" s="22"/>
      <c r="DBI35" s="22"/>
      <c r="DBJ35" s="22"/>
      <c r="DBK35" s="22"/>
      <c r="DBL35" s="22"/>
      <c r="DBM35" s="22"/>
      <c r="DBN35" s="22"/>
      <c r="DBO35" s="22"/>
      <c r="DBP35" s="22"/>
      <c r="DBQ35" s="22"/>
      <c r="DBR35" s="22"/>
      <c r="DBS35" s="22"/>
      <c r="DBT35" s="22"/>
      <c r="DBU35" s="22"/>
      <c r="DBV35" s="22"/>
      <c r="DBW35" s="22"/>
      <c r="DBX35" s="22"/>
      <c r="DBY35" s="22"/>
      <c r="DBZ35" s="22"/>
      <c r="DCA35" s="22"/>
      <c r="DCB35" s="22"/>
      <c r="DCC35" s="22"/>
      <c r="DCD35" s="22"/>
      <c r="DCE35" s="22"/>
      <c r="DCF35" s="22"/>
      <c r="DCG35" s="22"/>
      <c r="DCH35" s="22"/>
      <c r="DCI35" s="22"/>
      <c r="DCJ35" s="22"/>
      <c r="DCK35" s="22"/>
      <c r="DCL35" s="22"/>
      <c r="DCM35" s="22"/>
      <c r="DCN35" s="22"/>
      <c r="DCO35" s="22"/>
      <c r="DCP35" s="22"/>
      <c r="DCQ35" s="22"/>
      <c r="DCR35" s="22"/>
      <c r="DCS35" s="22"/>
      <c r="DCT35" s="22"/>
      <c r="DCU35" s="22"/>
      <c r="DCV35" s="22"/>
      <c r="DCW35" s="22"/>
      <c r="DCX35" s="22"/>
      <c r="DCY35" s="22"/>
      <c r="DCZ35" s="22"/>
      <c r="DDA35" s="22"/>
      <c r="DDB35" s="22"/>
      <c r="DDC35" s="22"/>
      <c r="DDD35" s="22"/>
      <c r="DDE35" s="22"/>
      <c r="DDF35" s="22"/>
      <c r="DDG35" s="22"/>
      <c r="DDH35" s="22"/>
      <c r="DDI35" s="22"/>
      <c r="DDJ35" s="22"/>
      <c r="DDK35" s="22"/>
      <c r="DDL35" s="22"/>
      <c r="DDM35" s="22"/>
      <c r="DDN35" s="22"/>
      <c r="DDO35" s="22"/>
      <c r="DDP35" s="22"/>
      <c r="DDQ35" s="22"/>
      <c r="DDR35" s="22"/>
      <c r="DDS35" s="22"/>
      <c r="DDT35" s="22"/>
      <c r="DDU35" s="22"/>
      <c r="DDV35" s="22"/>
      <c r="DDW35" s="22"/>
      <c r="DDX35" s="22"/>
      <c r="DDY35" s="22"/>
      <c r="DDZ35" s="22"/>
      <c r="DEA35" s="22"/>
      <c r="DEB35" s="22"/>
      <c r="DEC35" s="22"/>
      <c r="DED35" s="22"/>
      <c r="DEE35" s="22"/>
      <c r="DEF35" s="22"/>
      <c r="DEG35" s="22"/>
      <c r="DEH35" s="22"/>
      <c r="DEI35" s="22"/>
      <c r="DEJ35" s="22"/>
      <c r="DEK35" s="22"/>
      <c r="DEL35" s="22"/>
      <c r="DEM35" s="22"/>
      <c r="DEN35" s="22"/>
      <c r="DEO35" s="22"/>
      <c r="DEP35" s="22"/>
      <c r="DEQ35" s="22"/>
      <c r="DER35" s="22"/>
      <c r="DES35" s="22"/>
      <c r="DET35" s="22"/>
      <c r="DEU35" s="22"/>
      <c r="DEV35" s="22"/>
      <c r="DEW35" s="22"/>
      <c r="DEX35" s="22"/>
      <c r="DEY35" s="22"/>
      <c r="DEZ35" s="22"/>
      <c r="DFA35" s="22"/>
      <c r="DFB35" s="22"/>
      <c r="DFC35" s="22"/>
      <c r="DFD35" s="22"/>
      <c r="DFE35" s="22"/>
      <c r="DFF35" s="22"/>
      <c r="DFG35" s="22"/>
      <c r="DFH35" s="22"/>
      <c r="DFI35" s="22"/>
      <c r="DFJ35" s="22"/>
      <c r="DFK35" s="22"/>
      <c r="DFL35" s="22"/>
      <c r="DFM35" s="22"/>
      <c r="DFN35" s="22"/>
      <c r="DFO35" s="22"/>
      <c r="DFP35" s="22"/>
      <c r="DFQ35" s="22"/>
      <c r="DFR35" s="22"/>
      <c r="DFS35" s="22"/>
      <c r="DFT35" s="22"/>
      <c r="DFU35" s="22"/>
      <c r="DFV35" s="22"/>
      <c r="DFW35" s="22"/>
      <c r="DFX35" s="22"/>
      <c r="DFY35" s="22"/>
      <c r="DFZ35" s="22"/>
      <c r="DGA35" s="22"/>
      <c r="DGB35" s="22"/>
      <c r="DGC35" s="22"/>
      <c r="DGD35" s="22"/>
      <c r="DGE35" s="22"/>
      <c r="DGF35" s="22"/>
      <c r="DGG35" s="22"/>
      <c r="DGH35" s="22"/>
      <c r="DGI35" s="22"/>
      <c r="DGJ35" s="22"/>
      <c r="DGK35" s="22"/>
      <c r="DGL35" s="22"/>
      <c r="DGM35" s="22"/>
      <c r="DGN35" s="22"/>
      <c r="DGO35" s="22"/>
      <c r="DGP35" s="22"/>
      <c r="DGQ35" s="22"/>
      <c r="DGR35" s="22"/>
      <c r="DGS35" s="22"/>
      <c r="DGT35" s="22"/>
      <c r="DGU35" s="22"/>
      <c r="DGV35" s="22"/>
      <c r="DGW35" s="22"/>
      <c r="DGX35" s="22"/>
      <c r="DGY35" s="22"/>
      <c r="DGZ35" s="22"/>
      <c r="DHA35" s="22"/>
      <c r="DHB35" s="22"/>
      <c r="DHC35" s="22"/>
      <c r="DHD35" s="22"/>
      <c r="DHE35" s="22"/>
      <c r="DHF35" s="22"/>
      <c r="DHG35" s="22"/>
      <c r="DHH35" s="22"/>
      <c r="DHI35" s="22"/>
      <c r="DHJ35" s="22"/>
      <c r="DHK35" s="22"/>
      <c r="DHL35" s="22"/>
      <c r="DHM35" s="22"/>
      <c r="DHN35" s="22"/>
      <c r="DHO35" s="22"/>
      <c r="DHP35" s="22"/>
      <c r="DHQ35" s="22"/>
      <c r="DHR35" s="22"/>
      <c r="DHS35" s="22"/>
      <c r="DHT35" s="22"/>
      <c r="DHU35" s="22"/>
      <c r="DHV35" s="22"/>
      <c r="DHW35" s="22"/>
      <c r="DHX35" s="22"/>
      <c r="DHY35" s="22"/>
      <c r="DHZ35" s="22"/>
      <c r="DIA35" s="22"/>
      <c r="DIB35" s="22"/>
      <c r="DIC35" s="22"/>
      <c r="DID35" s="22"/>
      <c r="DIE35" s="22"/>
      <c r="DIF35" s="22"/>
      <c r="DIG35" s="22"/>
      <c r="DIH35" s="22"/>
      <c r="DII35" s="22"/>
      <c r="DIJ35" s="22"/>
      <c r="DIK35" s="22"/>
      <c r="DIL35" s="22"/>
      <c r="DIM35" s="22"/>
      <c r="DIN35" s="22"/>
      <c r="DIO35" s="22"/>
      <c r="DIP35" s="22"/>
      <c r="DIQ35" s="22"/>
      <c r="DIR35" s="22"/>
      <c r="DIS35" s="22"/>
      <c r="DIT35" s="22"/>
      <c r="DIU35" s="22"/>
      <c r="DIV35" s="22"/>
      <c r="DIW35" s="22"/>
      <c r="DIX35" s="22"/>
      <c r="DIY35" s="22"/>
      <c r="DIZ35" s="22"/>
      <c r="DJA35" s="22"/>
      <c r="DJB35" s="22"/>
      <c r="DJC35" s="22"/>
      <c r="DJD35" s="22"/>
      <c r="DJE35" s="22"/>
      <c r="DJF35" s="22"/>
      <c r="DJG35" s="22"/>
      <c r="DJH35" s="22"/>
      <c r="DJI35" s="22"/>
      <c r="DJJ35" s="22"/>
      <c r="DJK35" s="22"/>
      <c r="DJL35" s="22"/>
      <c r="DJM35" s="22"/>
      <c r="DJN35" s="22"/>
      <c r="DJO35" s="22"/>
      <c r="DJP35" s="22"/>
      <c r="DJQ35" s="22"/>
      <c r="DJR35" s="22"/>
      <c r="DJS35" s="22"/>
      <c r="DJT35" s="22"/>
      <c r="DJU35" s="22"/>
      <c r="DJV35" s="22"/>
      <c r="DJW35" s="22"/>
      <c r="DJX35" s="22"/>
      <c r="DJY35" s="22"/>
      <c r="DJZ35" s="22"/>
      <c r="DKA35" s="22"/>
      <c r="DKB35" s="22"/>
      <c r="DKC35" s="22"/>
      <c r="DKD35" s="22"/>
      <c r="DKE35" s="22"/>
      <c r="DKF35" s="22"/>
      <c r="DKG35" s="22"/>
      <c r="DKH35" s="22"/>
      <c r="DKI35" s="22"/>
      <c r="DKJ35" s="22"/>
      <c r="DKK35" s="22"/>
      <c r="DKL35" s="22"/>
      <c r="DKM35" s="22"/>
      <c r="DKN35" s="22"/>
      <c r="DKO35" s="22"/>
      <c r="DKP35" s="22"/>
      <c r="DKQ35" s="22"/>
      <c r="DKR35" s="22"/>
      <c r="DKS35" s="22"/>
      <c r="DKT35" s="22"/>
      <c r="DKU35" s="22"/>
      <c r="DKV35" s="22"/>
      <c r="DKW35" s="22"/>
      <c r="DKX35" s="22"/>
      <c r="DKY35" s="22"/>
      <c r="DKZ35" s="22"/>
      <c r="DLA35" s="22"/>
      <c r="DLB35" s="22"/>
      <c r="DLC35" s="22"/>
      <c r="DLD35" s="22"/>
      <c r="DLE35" s="22"/>
      <c r="DLF35" s="22"/>
      <c r="DLG35" s="22"/>
      <c r="DLH35" s="22"/>
      <c r="DLI35" s="22"/>
      <c r="DLJ35" s="22"/>
      <c r="DLK35" s="22"/>
      <c r="DLL35" s="22"/>
      <c r="DLM35" s="22"/>
      <c r="DLN35" s="22"/>
      <c r="DLO35" s="22"/>
      <c r="DLP35" s="22"/>
      <c r="DLQ35" s="22"/>
      <c r="DLR35" s="22"/>
      <c r="DLS35" s="22"/>
      <c r="DLT35" s="22"/>
      <c r="DLU35" s="22"/>
      <c r="DLV35" s="22"/>
      <c r="DLW35" s="22"/>
      <c r="DLX35" s="22"/>
      <c r="DLY35" s="22"/>
      <c r="DLZ35" s="22"/>
      <c r="DMA35" s="22"/>
      <c r="DMB35" s="22"/>
      <c r="DMC35" s="22"/>
      <c r="DMD35" s="22"/>
      <c r="DME35" s="22"/>
      <c r="DMF35" s="22"/>
      <c r="DMG35" s="22"/>
      <c r="DMH35" s="22"/>
      <c r="DMI35" s="22"/>
      <c r="DMJ35" s="22"/>
      <c r="DMK35" s="22"/>
      <c r="DML35" s="22"/>
      <c r="DMM35" s="22"/>
      <c r="DMN35" s="22"/>
      <c r="DMO35" s="22"/>
      <c r="DMP35" s="22"/>
      <c r="DMQ35" s="22"/>
      <c r="DMR35" s="22"/>
      <c r="DMS35" s="22"/>
      <c r="DMT35" s="22"/>
      <c r="DMU35" s="22"/>
      <c r="DMV35" s="22"/>
      <c r="DMW35" s="22"/>
      <c r="DMX35" s="22"/>
      <c r="DMY35" s="22"/>
      <c r="DMZ35" s="22"/>
      <c r="DNA35" s="22"/>
      <c r="DNB35" s="22"/>
      <c r="DNC35" s="22"/>
      <c r="DND35" s="22"/>
      <c r="DNE35" s="22"/>
      <c r="DNF35" s="22"/>
      <c r="DNG35" s="22"/>
      <c r="DNH35" s="22"/>
      <c r="DNI35" s="22"/>
      <c r="DNJ35" s="22"/>
      <c r="DNK35" s="22"/>
      <c r="DNL35" s="22"/>
      <c r="DNM35" s="22"/>
      <c r="DNN35" s="22"/>
      <c r="DNO35" s="22"/>
      <c r="DNP35" s="22"/>
      <c r="DNQ35" s="22"/>
      <c r="DNR35" s="22"/>
      <c r="DNS35" s="22"/>
      <c r="DNT35" s="22"/>
      <c r="DNU35" s="22"/>
      <c r="DNV35" s="22"/>
      <c r="DNW35" s="22"/>
      <c r="DNX35" s="22"/>
      <c r="DNY35" s="22"/>
      <c r="DNZ35" s="22"/>
      <c r="DOA35" s="22"/>
      <c r="DOB35" s="22"/>
      <c r="DOC35" s="22"/>
      <c r="DOD35" s="22"/>
      <c r="DOE35" s="22"/>
      <c r="DOF35" s="22"/>
      <c r="DOG35" s="22"/>
      <c r="DOH35" s="22"/>
      <c r="DOI35" s="22"/>
      <c r="DOJ35" s="22"/>
      <c r="DOK35" s="22"/>
      <c r="DOL35" s="22"/>
      <c r="DOM35" s="22"/>
      <c r="DON35" s="22"/>
      <c r="DOO35" s="22"/>
      <c r="DOP35" s="22"/>
      <c r="DOQ35" s="22"/>
      <c r="DOR35" s="22"/>
      <c r="DOS35" s="22"/>
      <c r="DOT35" s="22"/>
      <c r="DOU35" s="22"/>
      <c r="DOV35" s="22"/>
      <c r="DOW35" s="22"/>
      <c r="DOX35" s="22"/>
      <c r="DOY35" s="22"/>
      <c r="DOZ35" s="22"/>
      <c r="DPA35" s="22"/>
      <c r="DPB35" s="22"/>
      <c r="DPC35" s="22"/>
      <c r="DPD35" s="22"/>
      <c r="DPE35" s="22"/>
      <c r="DPF35" s="22"/>
      <c r="DPG35" s="22"/>
      <c r="DPH35" s="22"/>
      <c r="DPI35" s="22"/>
      <c r="DPJ35" s="22"/>
      <c r="DPK35" s="22"/>
      <c r="DPL35" s="22"/>
      <c r="DPM35" s="22"/>
      <c r="DPN35" s="22"/>
      <c r="DPO35" s="22"/>
      <c r="DPP35" s="22"/>
      <c r="DPQ35" s="22"/>
      <c r="DPR35" s="22"/>
      <c r="DPS35" s="22"/>
      <c r="DPT35" s="22"/>
      <c r="DPU35" s="22"/>
      <c r="DPV35" s="22"/>
      <c r="DPW35" s="22"/>
      <c r="DPX35" s="22"/>
      <c r="DPY35" s="22"/>
      <c r="DPZ35" s="22"/>
      <c r="DQA35" s="22"/>
      <c r="DQB35" s="22"/>
      <c r="DQC35" s="22"/>
      <c r="DQD35" s="22"/>
      <c r="DQE35" s="22"/>
      <c r="DQF35" s="22"/>
      <c r="DQG35" s="22"/>
      <c r="DQH35" s="22"/>
      <c r="DQI35" s="22"/>
      <c r="DQJ35" s="22"/>
      <c r="DQK35" s="22"/>
      <c r="DQL35" s="22"/>
      <c r="DQM35" s="22"/>
      <c r="DQN35" s="22"/>
      <c r="DQO35" s="22"/>
      <c r="DQP35" s="22"/>
      <c r="DQQ35" s="22"/>
      <c r="DQR35" s="22"/>
      <c r="DQS35" s="22"/>
      <c r="DQT35" s="22"/>
      <c r="DQU35" s="22"/>
      <c r="DQV35" s="22"/>
      <c r="DQW35" s="22"/>
      <c r="DQX35" s="22"/>
      <c r="DQY35" s="22"/>
      <c r="DQZ35" s="22"/>
      <c r="DRA35" s="22"/>
      <c r="DRB35" s="22"/>
      <c r="DRC35" s="22"/>
      <c r="DRD35" s="22"/>
      <c r="DRE35" s="22"/>
      <c r="DRF35" s="22"/>
      <c r="DRG35" s="22"/>
      <c r="DRH35" s="22"/>
      <c r="DRI35" s="22"/>
      <c r="DRJ35" s="22"/>
      <c r="DRK35" s="22"/>
      <c r="DRL35" s="22"/>
      <c r="DRM35" s="22"/>
      <c r="DRN35" s="22"/>
      <c r="DRO35" s="22"/>
      <c r="DRP35" s="22"/>
      <c r="DRQ35" s="22"/>
      <c r="DRR35" s="22"/>
      <c r="DRS35" s="22"/>
      <c r="DRT35" s="22"/>
      <c r="DRU35" s="22"/>
      <c r="DRV35" s="22"/>
      <c r="DRW35" s="22"/>
      <c r="DRX35" s="22"/>
      <c r="DRY35" s="22"/>
      <c r="DRZ35" s="22"/>
      <c r="DSA35" s="22"/>
      <c r="DSB35" s="22"/>
      <c r="DSC35" s="22"/>
      <c r="DSD35" s="22"/>
      <c r="DSE35" s="22"/>
      <c r="DSF35" s="22"/>
      <c r="DSG35" s="22"/>
      <c r="DSH35" s="22"/>
      <c r="DSI35" s="22"/>
      <c r="DSJ35" s="22"/>
      <c r="DSK35" s="22"/>
      <c r="DSL35" s="22"/>
      <c r="DSM35" s="22"/>
      <c r="DSN35" s="22"/>
      <c r="DSO35" s="22"/>
      <c r="DSP35" s="22"/>
      <c r="DSQ35" s="22"/>
      <c r="DSR35" s="22"/>
      <c r="DSS35" s="22"/>
      <c r="DST35" s="22"/>
      <c r="DSU35" s="22"/>
      <c r="DSV35" s="22"/>
      <c r="DSW35" s="22"/>
      <c r="DSX35" s="22"/>
      <c r="DSY35" s="22"/>
      <c r="DSZ35" s="22"/>
      <c r="DTA35" s="22"/>
      <c r="DTB35" s="22"/>
      <c r="DTC35" s="22"/>
      <c r="DTD35" s="22"/>
      <c r="DTE35" s="22"/>
      <c r="DTF35" s="22"/>
      <c r="DTG35" s="22"/>
      <c r="DTH35" s="22"/>
      <c r="DTI35" s="22"/>
      <c r="DTJ35" s="22"/>
      <c r="DTK35" s="22"/>
      <c r="DTL35" s="22"/>
      <c r="DTM35" s="22"/>
      <c r="DTN35" s="22"/>
      <c r="DTO35" s="22"/>
      <c r="DTP35" s="22"/>
      <c r="DTQ35" s="22"/>
      <c r="DTR35" s="22"/>
      <c r="DTS35" s="22"/>
      <c r="DTT35" s="22"/>
      <c r="DTU35" s="22"/>
      <c r="DTV35" s="22"/>
      <c r="DTW35" s="22"/>
      <c r="DTX35" s="22"/>
      <c r="DTY35" s="22"/>
      <c r="DTZ35" s="22"/>
      <c r="DUA35" s="22"/>
      <c r="DUB35" s="22"/>
      <c r="DUC35" s="22"/>
      <c r="DUD35" s="22"/>
      <c r="DUE35" s="22"/>
      <c r="DUF35" s="22"/>
      <c r="DUG35" s="22"/>
      <c r="DUH35" s="22"/>
      <c r="DUI35" s="22"/>
      <c r="DUJ35" s="22"/>
      <c r="DUK35" s="22"/>
      <c r="DUL35" s="22"/>
      <c r="DUM35" s="22"/>
      <c r="DUN35" s="22"/>
      <c r="DUO35" s="22"/>
      <c r="DUP35" s="22"/>
      <c r="DUQ35" s="22"/>
      <c r="DUR35" s="22"/>
      <c r="DUS35" s="22"/>
      <c r="DUT35" s="22"/>
      <c r="DUU35" s="22"/>
      <c r="DUV35" s="22"/>
      <c r="DUW35" s="22"/>
      <c r="DUX35" s="22"/>
      <c r="DUY35" s="22"/>
      <c r="DUZ35" s="22"/>
      <c r="DVA35" s="22"/>
      <c r="DVB35" s="22"/>
      <c r="DVC35" s="22"/>
      <c r="DVD35" s="22"/>
      <c r="DVE35" s="22"/>
      <c r="DVF35" s="22"/>
      <c r="DVG35" s="22"/>
      <c r="DVH35" s="22"/>
      <c r="DVI35" s="22"/>
      <c r="DVJ35" s="22"/>
      <c r="DVK35" s="22"/>
      <c r="DVL35" s="22"/>
      <c r="DVM35" s="22"/>
      <c r="DVN35" s="22"/>
      <c r="DVO35" s="22"/>
      <c r="DVP35" s="22"/>
      <c r="DVQ35" s="22"/>
      <c r="DVR35" s="22"/>
      <c r="DVS35" s="22"/>
      <c r="DVT35" s="22"/>
      <c r="DVU35" s="22"/>
      <c r="DVV35" s="22"/>
      <c r="DVW35" s="22"/>
      <c r="DVX35" s="22"/>
      <c r="DVY35" s="22"/>
      <c r="DVZ35" s="22"/>
      <c r="DWA35" s="22"/>
      <c r="DWB35" s="22"/>
      <c r="DWC35" s="22"/>
      <c r="DWD35" s="22"/>
      <c r="DWE35" s="22"/>
      <c r="DWF35" s="22"/>
      <c r="DWG35" s="22"/>
      <c r="DWH35" s="22"/>
      <c r="DWI35" s="22"/>
      <c r="DWJ35" s="22"/>
      <c r="DWK35" s="22"/>
      <c r="DWL35" s="22"/>
      <c r="DWM35" s="22"/>
      <c r="DWN35" s="22"/>
      <c r="DWO35" s="22"/>
      <c r="DWP35" s="22"/>
      <c r="DWQ35" s="22"/>
      <c r="DWR35" s="22"/>
      <c r="DWS35" s="22"/>
      <c r="DWT35" s="22"/>
      <c r="DWU35" s="22"/>
      <c r="DWV35" s="22"/>
      <c r="DWW35" s="22"/>
      <c r="DWX35" s="22"/>
      <c r="DWY35" s="22"/>
      <c r="DWZ35" s="22"/>
      <c r="DXA35" s="22"/>
      <c r="DXB35" s="22"/>
      <c r="DXC35" s="22"/>
      <c r="DXD35" s="22"/>
      <c r="DXE35" s="22"/>
      <c r="DXF35" s="22"/>
      <c r="DXG35" s="22"/>
      <c r="DXH35" s="22"/>
      <c r="DXI35" s="22"/>
      <c r="DXJ35" s="22"/>
      <c r="DXK35" s="22"/>
      <c r="DXL35" s="22"/>
      <c r="DXM35" s="22"/>
      <c r="DXN35" s="22"/>
      <c r="DXO35" s="22"/>
      <c r="DXP35" s="22"/>
      <c r="DXQ35" s="22"/>
      <c r="DXR35" s="22"/>
      <c r="DXS35" s="22"/>
      <c r="DXT35" s="22"/>
      <c r="DXU35" s="22"/>
      <c r="DXV35" s="22"/>
      <c r="DXW35" s="22"/>
      <c r="DXX35" s="22"/>
      <c r="DXY35" s="22"/>
      <c r="DXZ35" s="22"/>
      <c r="DYA35" s="22"/>
      <c r="DYB35" s="22"/>
      <c r="DYC35" s="22"/>
      <c r="DYD35" s="22"/>
      <c r="DYE35" s="22"/>
      <c r="DYF35" s="22"/>
      <c r="DYG35" s="22"/>
      <c r="DYH35" s="22"/>
      <c r="DYI35" s="22"/>
      <c r="DYJ35" s="22"/>
      <c r="DYK35" s="22"/>
      <c r="DYL35" s="22"/>
      <c r="DYM35" s="22"/>
      <c r="DYN35" s="22"/>
      <c r="DYO35" s="22"/>
      <c r="DYP35" s="22"/>
      <c r="DYQ35" s="22"/>
      <c r="DYR35" s="22"/>
      <c r="DYS35" s="22"/>
      <c r="DYT35" s="22"/>
      <c r="DYU35" s="22"/>
      <c r="DYV35" s="22"/>
      <c r="DYW35" s="22"/>
      <c r="DYX35" s="22"/>
      <c r="DYY35" s="22"/>
      <c r="DYZ35" s="22"/>
      <c r="DZA35" s="22"/>
      <c r="DZB35" s="22"/>
      <c r="DZC35" s="22"/>
    </row>
    <row r="36" spans="2:3383" s="191" customFormat="1" ht="18" customHeight="1">
      <c r="B36" s="31" t="s">
        <v>35</v>
      </c>
      <c r="C36" s="23">
        <v>826.3</v>
      </c>
      <c r="D36" s="23">
        <v>817.4</v>
      </c>
      <c r="E36" s="23">
        <v>795.2</v>
      </c>
      <c r="F36" s="23">
        <v>810.5</v>
      </c>
      <c r="G36" s="23">
        <v>805.3</v>
      </c>
      <c r="H36" s="24">
        <f t="shared" si="12"/>
        <v>4054.7</v>
      </c>
      <c r="I36" s="24">
        <v>848.7</v>
      </c>
      <c r="J36" s="24">
        <v>818.1</v>
      </c>
      <c r="K36" s="24">
        <v>829.2</v>
      </c>
      <c r="L36" s="24">
        <v>836.4</v>
      </c>
      <c r="M36" s="24">
        <v>816.3</v>
      </c>
      <c r="N36" s="25">
        <f t="shared" si="13"/>
        <v>4148.7</v>
      </c>
      <c r="O36" s="24">
        <f t="shared" si="1"/>
        <v>94</v>
      </c>
      <c r="P36" s="24">
        <f t="shared" si="2"/>
        <v>2.3182972846326488</v>
      </c>
      <c r="Q36" s="199"/>
      <c r="R36" s="199"/>
    </row>
    <row r="37" spans="2:3383" s="191" customFormat="1" ht="18" customHeight="1">
      <c r="B37" s="31" t="s">
        <v>36</v>
      </c>
      <c r="C37" s="23">
        <v>1205.7</v>
      </c>
      <c r="D37" s="23">
        <v>1144.0999999999999</v>
      </c>
      <c r="E37" s="23">
        <v>1132.9000000000001</v>
      </c>
      <c r="F37" s="23">
        <v>1408.1</v>
      </c>
      <c r="G37" s="23">
        <v>1550.6</v>
      </c>
      <c r="H37" s="24">
        <f t="shared" si="12"/>
        <v>6441.4</v>
      </c>
      <c r="I37" s="24">
        <v>1579.7</v>
      </c>
      <c r="J37" s="24">
        <v>1159.0999999999999</v>
      </c>
      <c r="K37" s="24">
        <v>1227</v>
      </c>
      <c r="L37" s="24">
        <v>1353.9</v>
      </c>
      <c r="M37" s="24">
        <v>1559.6</v>
      </c>
      <c r="N37" s="25">
        <f t="shared" si="13"/>
        <v>6879.3000000000011</v>
      </c>
      <c r="O37" s="24">
        <f t="shared" si="1"/>
        <v>437.90000000000146</v>
      </c>
      <c r="P37" s="24">
        <f t="shared" si="2"/>
        <v>6.7982115689136133</v>
      </c>
      <c r="Q37" s="199"/>
      <c r="R37" s="199"/>
    </row>
    <row r="38" spans="2:3383" s="21" customFormat="1" ht="18" customHeight="1">
      <c r="B38" s="31" t="s">
        <v>24</v>
      </c>
      <c r="C38" s="20">
        <v>8</v>
      </c>
      <c r="D38" s="20">
        <v>5.5</v>
      </c>
      <c r="E38" s="20">
        <v>3.5</v>
      </c>
      <c r="F38" s="20">
        <v>0</v>
      </c>
      <c r="G38" s="20">
        <v>9.4</v>
      </c>
      <c r="H38" s="21">
        <f t="shared" si="12"/>
        <v>26.4</v>
      </c>
      <c r="I38" s="21">
        <v>54.5</v>
      </c>
      <c r="J38" s="21">
        <v>3.6</v>
      </c>
      <c r="K38" s="21">
        <v>19.8</v>
      </c>
      <c r="L38" s="21">
        <v>15.5</v>
      </c>
      <c r="M38" s="21">
        <v>12.1</v>
      </c>
      <c r="N38" s="21">
        <f t="shared" si="13"/>
        <v>105.5</v>
      </c>
      <c r="O38" s="21">
        <f t="shared" si="1"/>
        <v>79.099999999999994</v>
      </c>
      <c r="P38" s="21">
        <f t="shared" si="2"/>
        <v>299.62121212121212</v>
      </c>
      <c r="Q38" s="199"/>
      <c r="R38" s="199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  <c r="IU38" s="22"/>
      <c r="IV38" s="22"/>
      <c r="IW38" s="22"/>
      <c r="IX38" s="22"/>
      <c r="IY38" s="22"/>
      <c r="IZ38" s="22"/>
      <c r="JA38" s="22"/>
      <c r="JB38" s="22"/>
      <c r="JC38" s="22"/>
      <c r="JD38" s="22"/>
      <c r="JE38" s="22"/>
      <c r="JF38" s="22"/>
      <c r="JG38" s="22"/>
      <c r="JH38" s="22"/>
      <c r="JI38" s="22"/>
      <c r="JJ38" s="22"/>
      <c r="JK38" s="22"/>
      <c r="JL38" s="22"/>
      <c r="JM38" s="22"/>
      <c r="JN38" s="22"/>
      <c r="JO38" s="22"/>
      <c r="JP38" s="22"/>
      <c r="JQ38" s="22"/>
      <c r="JR38" s="22"/>
      <c r="JS38" s="22"/>
      <c r="JT38" s="22"/>
      <c r="JU38" s="22"/>
      <c r="JV38" s="22"/>
      <c r="JW38" s="22"/>
      <c r="JX38" s="22"/>
      <c r="JY38" s="22"/>
      <c r="JZ38" s="22"/>
      <c r="KA38" s="22"/>
      <c r="KB38" s="22"/>
      <c r="KC38" s="22"/>
      <c r="KD38" s="22"/>
      <c r="KE38" s="22"/>
      <c r="KF38" s="22"/>
      <c r="KG38" s="22"/>
      <c r="KH38" s="22"/>
      <c r="KI38" s="22"/>
      <c r="KJ38" s="22"/>
      <c r="KK38" s="22"/>
      <c r="KL38" s="22"/>
      <c r="KM38" s="22"/>
      <c r="KN38" s="22"/>
      <c r="KO38" s="22"/>
      <c r="KP38" s="22"/>
      <c r="KQ38" s="22"/>
      <c r="KR38" s="22"/>
      <c r="KS38" s="22"/>
      <c r="KT38" s="22"/>
      <c r="KU38" s="22"/>
      <c r="KV38" s="22"/>
      <c r="KW38" s="22"/>
      <c r="KX38" s="22"/>
      <c r="KY38" s="22"/>
      <c r="KZ38" s="22"/>
      <c r="LA38" s="22"/>
      <c r="LB38" s="22"/>
      <c r="LC38" s="22"/>
      <c r="LD38" s="22"/>
      <c r="LE38" s="22"/>
      <c r="LF38" s="22"/>
      <c r="LG38" s="22"/>
      <c r="LH38" s="22"/>
      <c r="LI38" s="22"/>
      <c r="LJ38" s="22"/>
      <c r="LK38" s="22"/>
      <c r="LL38" s="22"/>
      <c r="LM38" s="22"/>
      <c r="LN38" s="22"/>
      <c r="LO38" s="22"/>
      <c r="LP38" s="22"/>
      <c r="LQ38" s="22"/>
      <c r="LR38" s="22"/>
      <c r="LS38" s="22"/>
      <c r="LT38" s="22"/>
      <c r="LU38" s="22"/>
      <c r="LV38" s="22"/>
      <c r="LW38" s="22"/>
      <c r="LX38" s="22"/>
      <c r="LY38" s="22"/>
      <c r="LZ38" s="22"/>
      <c r="MA38" s="22"/>
      <c r="MB38" s="22"/>
      <c r="MC38" s="22"/>
      <c r="MD38" s="22"/>
      <c r="ME38" s="22"/>
      <c r="MF38" s="22"/>
      <c r="MG38" s="22"/>
      <c r="MH38" s="22"/>
      <c r="MI38" s="22"/>
      <c r="MJ38" s="22"/>
      <c r="MK38" s="22"/>
      <c r="ML38" s="22"/>
      <c r="MM38" s="22"/>
      <c r="MN38" s="22"/>
      <c r="MO38" s="22"/>
      <c r="MP38" s="22"/>
      <c r="MQ38" s="22"/>
      <c r="MR38" s="22"/>
      <c r="MS38" s="22"/>
      <c r="MT38" s="22"/>
      <c r="MU38" s="22"/>
      <c r="MV38" s="22"/>
      <c r="MW38" s="22"/>
      <c r="MX38" s="22"/>
      <c r="MY38" s="22"/>
      <c r="MZ38" s="22"/>
      <c r="NA38" s="22"/>
      <c r="NB38" s="22"/>
      <c r="NC38" s="22"/>
      <c r="ND38" s="22"/>
      <c r="NE38" s="22"/>
      <c r="NF38" s="22"/>
      <c r="NG38" s="22"/>
      <c r="NH38" s="22"/>
      <c r="NI38" s="22"/>
      <c r="NJ38" s="22"/>
      <c r="NK38" s="22"/>
      <c r="NL38" s="22"/>
      <c r="NM38" s="22"/>
      <c r="NN38" s="22"/>
      <c r="NO38" s="22"/>
      <c r="NP38" s="22"/>
      <c r="NQ38" s="22"/>
      <c r="NR38" s="22"/>
      <c r="NS38" s="22"/>
      <c r="NT38" s="22"/>
      <c r="NU38" s="22"/>
      <c r="NV38" s="22"/>
      <c r="NW38" s="22"/>
      <c r="NX38" s="22"/>
      <c r="NY38" s="22"/>
      <c r="NZ38" s="22"/>
      <c r="OA38" s="22"/>
      <c r="OB38" s="22"/>
      <c r="OC38" s="22"/>
      <c r="OD38" s="22"/>
      <c r="OE38" s="22"/>
      <c r="OF38" s="22"/>
      <c r="OG38" s="22"/>
      <c r="OH38" s="22"/>
      <c r="OI38" s="22"/>
      <c r="OJ38" s="22"/>
      <c r="OK38" s="22"/>
      <c r="OL38" s="22"/>
      <c r="OM38" s="22"/>
      <c r="ON38" s="22"/>
      <c r="OO38" s="22"/>
      <c r="OP38" s="22"/>
      <c r="OQ38" s="22"/>
      <c r="OR38" s="22"/>
      <c r="OS38" s="22"/>
      <c r="OT38" s="22"/>
      <c r="OU38" s="22"/>
      <c r="OV38" s="22"/>
      <c r="OW38" s="22"/>
      <c r="OX38" s="22"/>
      <c r="OY38" s="22"/>
      <c r="OZ38" s="22"/>
      <c r="PA38" s="22"/>
      <c r="PB38" s="22"/>
      <c r="PC38" s="22"/>
      <c r="PD38" s="22"/>
      <c r="PE38" s="22"/>
      <c r="PF38" s="22"/>
      <c r="PG38" s="22"/>
      <c r="PH38" s="22"/>
      <c r="PI38" s="22"/>
      <c r="PJ38" s="22"/>
      <c r="PK38" s="22"/>
      <c r="PL38" s="22"/>
      <c r="PM38" s="22"/>
      <c r="PN38" s="22"/>
      <c r="PO38" s="22"/>
      <c r="PP38" s="22"/>
      <c r="PQ38" s="22"/>
      <c r="PR38" s="22"/>
      <c r="PS38" s="22"/>
      <c r="PT38" s="22"/>
      <c r="PU38" s="22"/>
      <c r="PV38" s="22"/>
      <c r="PW38" s="22"/>
      <c r="PX38" s="22"/>
      <c r="PY38" s="22"/>
      <c r="PZ38" s="22"/>
      <c r="QA38" s="22"/>
      <c r="QB38" s="22"/>
      <c r="QC38" s="22"/>
      <c r="QD38" s="22"/>
      <c r="QE38" s="22"/>
      <c r="QF38" s="22"/>
      <c r="QG38" s="22"/>
      <c r="QH38" s="22"/>
      <c r="QI38" s="22"/>
      <c r="QJ38" s="22"/>
      <c r="QK38" s="22"/>
      <c r="QL38" s="22"/>
      <c r="QM38" s="22"/>
      <c r="QN38" s="22"/>
      <c r="QO38" s="22"/>
      <c r="QP38" s="22"/>
      <c r="QQ38" s="22"/>
      <c r="QR38" s="22"/>
      <c r="QS38" s="22"/>
      <c r="QT38" s="22"/>
      <c r="QU38" s="22"/>
      <c r="QV38" s="22"/>
      <c r="QW38" s="22"/>
      <c r="QX38" s="22"/>
      <c r="QY38" s="22"/>
      <c r="QZ38" s="22"/>
      <c r="RA38" s="22"/>
      <c r="RB38" s="22"/>
      <c r="RC38" s="22"/>
      <c r="RD38" s="22"/>
      <c r="RE38" s="22"/>
      <c r="RF38" s="22"/>
      <c r="RG38" s="22"/>
      <c r="RH38" s="22"/>
      <c r="RI38" s="22"/>
      <c r="RJ38" s="22"/>
      <c r="RK38" s="22"/>
      <c r="RL38" s="22"/>
      <c r="RM38" s="22"/>
      <c r="RN38" s="22"/>
      <c r="RO38" s="22"/>
      <c r="RP38" s="22"/>
      <c r="RQ38" s="22"/>
      <c r="RR38" s="22"/>
      <c r="RS38" s="22"/>
      <c r="RT38" s="22"/>
      <c r="RU38" s="22"/>
      <c r="RV38" s="22"/>
      <c r="RW38" s="22"/>
      <c r="RX38" s="22"/>
      <c r="RY38" s="22"/>
      <c r="RZ38" s="22"/>
      <c r="SA38" s="22"/>
      <c r="SB38" s="22"/>
      <c r="SC38" s="22"/>
      <c r="SD38" s="22"/>
      <c r="SE38" s="22"/>
      <c r="SF38" s="22"/>
      <c r="SG38" s="22"/>
      <c r="SH38" s="22"/>
      <c r="SI38" s="22"/>
      <c r="SJ38" s="22"/>
      <c r="SK38" s="22"/>
      <c r="SL38" s="22"/>
      <c r="SM38" s="22"/>
      <c r="SN38" s="22"/>
      <c r="SO38" s="22"/>
      <c r="SP38" s="22"/>
      <c r="SQ38" s="22"/>
      <c r="SR38" s="22"/>
      <c r="SS38" s="22"/>
      <c r="ST38" s="22"/>
      <c r="SU38" s="22"/>
      <c r="SV38" s="22"/>
      <c r="SW38" s="22"/>
      <c r="SX38" s="22"/>
      <c r="SY38" s="22"/>
      <c r="SZ38" s="22"/>
      <c r="TA38" s="22"/>
      <c r="TB38" s="22"/>
      <c r="TC38" s="22"/>
      <c r="TD38" s="22"/>
      <c r="TE38" s="22"/>
      <c r="TF38" s="22"/>
      <c r="TG38" s="22"/>
      <c r="TH38" s="22"/>
      <c r="TI38" s="22"/>
      <c r="TJ38" s="22"/>
      <c r="TK38" s="22"/>
      <c r="TL38" s="22"/>
      <c r="TM38" s="22"/>
      <c r="TN38" s="22"/>
      <c r="TO38" s="22"/>
      <c r="TP38" s="22"/>
      <c r="TQ38" s="22"/>
      <c r="TR38" s="22"/>
      <c r="TS38" s="22"/>
      <c r="TT38" s="22"/>
      <c r="TU38" s="22"/>
      <c r="TV38" s="22"/>
      <c r="TW38" s="22"/>
      <c r="TX38" s="22"/>
      <c r="TY38" s="22"/>
      <c r="TZ38" s="22"/>
      <c r="UA38" s="22"/>
      <c r="UB38" s="22"/>
      <c r="UC38" s="22"/>
      <c r="UD38" s="22"/>
      <c r="UE38" s="22"/>
      <c r="UF38" s="22"/>
      <c r="UG38" s="22"/>
      <c r="UH38" s="22"/>
      <c r="UI38" s="22"/>
      <c r="UJ38" s="22"/>
      <c r="UK38" s="22"/>
      <c r="UL38" s="22"/>
      <c r="UM38" s="22"/>
      <c r="UN38" s="22"/>
      <c r="UO38" s="22"/>
      <c r="UP38" s="22"/>
      <c r="UQ38" s="22"/>
      <c r="UR38" s="22"/>
      <c r="US38" s="22"/>
      <c r="UT38" s="22"/>
      <c r="UU38" s="22"/>
      <c r="UV38" s="22"/>
      <c r="UW38" s="22"/>
      <c r="UX38" s="22"/>
      <c r="UY38" s="22"/>
      <c r="UZ38" s="22"/>
      <c r="VA38" s="22"/>
      <c r="VB38" s="22"/>
      <c r="VC38" s="22"/>
      <c r="VD38" s="22"/>
      <c r="VE38" s="22"/>
      <c r="VF38" s="22"/>
      <c r="VG38" s="22"/>
      <c r="VH38" s="22"/>
      <c r="VI38" s="22"/>
      <c r="VJ38" s="22"/>
      <c r="VK38" s="22"/>
      <c r="VL38" s="22"/>
      <c r="VM38" s="22"/>
      <c r="VN38" s="22"/>
      <c r="VO38" s="22"/>
      <c r="VP38" s="22"/>
      <c r="VQ38" s="22"/>
      <c r="VR38" s="22"/>
      <c r="VS38" s="22"/>
      <c r="VT38" s="22"/>
      <c r="VU38" s="22"/>
      <c r="VV38" s="22"/>
      <c r="VW38" s="22"/>
      <c r="VX38" s="22"/>
      <c r="VY38" s="22"/>
      <c r="VZ38" s="22"/>
      <c r="WA38" s="22"/>
      <c r="WB38" s="22"/>
      <c r="WC38" s="22"/>
      <c r="WD38" s="22"/>
      <c r="WE38" s="22"/>
      <c r="WF38" s="22"/>
      <c r="WG38" s="22"/>
      <c r="WH38" s="22"/>
      <c r="WI38" s="22"/>
      <c r="WJ38" s="22"/>
      <c r="WK38" s="22"/>
      <c r="WL38" s="22"/>
      <c r="WM38" s="22"/>
      <c r="WN38" s="22"/>
      <c r="WO38" s="22"/>
      <c r="WP38" s="22"/>
      <c r="WQ38" s="22"/>
      <c r="WR38" s="22"/>
      <c r="WS38" s="22"/>
      <c r="WT38" s="22"/>
      <c r="WU38" s="22"/>
      <c r="WV38" s="22"/>
      <c r="WW38" s="22"/>
      <c r="WX38" s="22"/>
      <c r="WY38" s="22"/>
      <c r="WZ38" s="22"/>
      <c r="XA38" s="22"/>
      <c r="XB38" s="22"/>
      <c r="XC38" s="22"/>
      <c r="XD38" s="22"/>
      <c r="XE38" s="22"/>
      <c r="XF38" s="22"/>
      <c r="XG38" s="22"/>
      <c r="XH38" s="22"/>
      <c r="XI38" s="22"/>
      <c r="XJ38" s="22"/>
      <c r="XK38" s="22"/>
      <c r="XL38" s="22"/>
      <c r="XM38" s="22"/>
      <c r="XN38" s="22"/>
      <c r="XO38" s="22"/>
      <c r="XP38" s="22"/>
      <c r="XQ38" s="22"/>
      <c r="XR38" s="22"/>
      <c r="XS38" s="22"/>
      <c r="XT38" s="22"/>
      <c r="XU38" s="22"/>
      <c r="XV38" s="22"/>
      <c r="XW38" s="22"/>
      <c r="XX38" s="22"/>
      <c r="XY38" s="22"/>
      <c r="XZ38" s="22"/>
      <c r="YA38" s="22"/>
      <c r="YB38" s="22"/>
      <c r="YC38" s="22"/>
      <c r="YD38" s="22"/>
      <c r="YE38" s="22"/>
      <c r="YF38" s="22"/>
      <c r="YG38" s="22"/>
      <c r="YH38" s="22"/>
      <c r="YI38" s="22"/>
      <c r="YJ38" s="22"/>
      <c r="YK38" s="22"/>
      <c r="YL38" s="22"/>
      <c r="YM38" s="22"/>
      <c r="YN38" s="22"/>
      <c r="YO38" s="22"/>
      <c r="YP38" s="22"/>
      <c r="YQ38" s="22"/>
      <c r="YR38" s="22"/>
      <c r="YS38" s="22"/>
      <c r="YT38" s="22"/>
      <c r="YU38" s="22"/>
      <c r="YV38" s="22"/>
      <c r="YW38" s="22"/>
      <c r="YX38" s="22"/>
      <c r="YY38" s="22"/>
      <c r="YZ38" s="22"/>
      <c r="ZA38" s="22"/>
      <c r="ZB38" s="22"/>
      <c r="ZC38" s="22"/>
      <c r="ZD38" s="22"/>
      <c r="ZE38" s="22"/>
      <c r="ZF38" s="22"/>
      <c r="ZG38" s="22"/>
      <c r="ZH38" s="22"/>
      <c r="ZI38" s="22"/>
      <c r="ZJ38" s="22"/>
      <c r="ZK38" s="22"/>
      <c r="ZL38" s="22"/>
      <c r="ZM38" s="22"/>
      <c r="ZN38" s="22"/>
      <c r="ZO38" s="22"/>
      <c r="ZP38" s="22"/>
      <c r="ZQ38" s="22"/>
      <c r="ZR38" s="22"/>
      <c r="ZS38" s="22"/>
      <c r="ZT38" s="22"/>
      <c r="ZU38" s="22"/>
      <c r="ZV38" s="22"/>
      <c r="ZW38" s="22"/>
      <c r="ZX38" s="22"/>
      <c r="ZY38" s="22"/>
      <c r="ZZ38" s="22"/>
      <c r="AAA38" s="22"/>
      <c r="AAB38" s="22"/>
      <c r="AAC38" s="22"/>
      <c r="AAD38" s="22"/>
      <c r="AAE38" s="22"/>
      <c r="AAF38" s="22"/>
      <c r="AAG38" s="22"/>
      <c r="AAH38" s="22"/>
      <c r="AAI38" s="22"/>
      <c r="AAJ38" s="22"/>
      <c r="AAK38" s="22"/>
      <c r="AAL38" s="22"/>
      <c r="AAM38" s="22"/>
      <c r="AAN38" s="22"/>
      <c r="AAO38" s="22"/>
      <c r="AAP38" s="22"/>
      <c r="AAQ38" s="22"/>
      <c r="AAR38" s="22"/>
      <c r="AAS38" s="22"/>
      <c r="AAT38" s="22"/>
      <c r="AAU38" s="22"/>
      <c r="AAV38" s="22"/>
      <c r="AAW38" s="22"/>
      <c r="AAX38" s="22"/>
      <c r="AAY38" s="22"/>
      <c r="AAZ38" s="22"/>
      <c r="ABA38" s="22"/>
      <c r="ABB38" s="22"/>
      <c r="ABC38" s="22"/>
      <c r="ABD38" s="22"/>
      <c r="ABE38" s="22"/>
      <c r="ABF38" s="22"/>
      <c r="ABG38" s="22"/>
      <c r="ABH38" s="22"/>
      <c r="ABI38" s="22"/>
      <c r="ABJ38" s="22"/>
      <c r="ABK38" s="22"/>
      <c r="ABL38" s="22"/>
      <c r="ABM38" s="22"/>
      <c r="ABN38" s="22"/>
      <c r="ABO38" s="22"/>
      <c r="ABP38" s="22"/>
      <c r="ABQ38" s="22"/>
      <c r="ABR38" s="22"/>
      <c r="ABS38" s="22"/>
      <c r="ABT38" s="22"/>
      <c r="ABU38" s="22"/>
      <c r="ABV38" s="22"/>
      <c r="ABW38" s="22"/>
      <c r="ABX38" s="22"/>
      <c r="ABY38" s="22"/>
      <c r="ABZ38" s="22"/>
      <c r="ACA38" s="22"/>
      <c r="ACB38" s="22"/>
      <c r="ACC38" s="22"/>
      <c r="ACD38" s="22"/>
      <c r="ACE38" s="22"/>
      <c r="ACF38" s="22"/>
      <c r="ACG38" s="22"/>
      <c r="ACH38" s="22"/>
      <c r="ACI38" s="22"/>
      <c r="ACJ38" s="22"/>
      <c r="ACK38" s="22"/>
      <c r="ACL38" s="22"/>
      <c r="ACM38" s="22"/>
      <c r="ACN38" s="22"/>
      <c r="ACO38" s="22"/>
      <c r="ACP38" s="22"/>
      <c r="ACQ38" s="22"/>
      <c r="ACR38" s="22"/>
      <c r="ACS38" s="22"/>
      <c r="ACT38" s="22"/>
      <c r="ACU38" s="22"/>
      <c r="ACV38" s="22"/>
      <c r="ACW38" s="22"/>
      <c r="ACX38" s="22"/>
      <c r="ACY38" s="22"/>
      <c r="ACZ38" s="22"/>
      <c r="ADA38" s="22"/>
      <c r="ADB38" s="22"/>
      <c r="ADC38" s="22"/>
      <c r="ADD38" s="22"/>
      <c r="ADE38" s="22"/>
      <c r="ADF38" s="22"/>
      <c r="ADG38" s="22"/>
      <c r="ADH38" s="22"/>
      <c r="ADI38" s="22"/>
      <c r="ADJ38" s="22"/>
      <c r="ADK38" s="22"/>
      <c r="ADL38" s="22"/>
      <c r="ADM38" s="22"/>
      <c r="ADN38" s="22"/>
      <c r="ADO38" s="22"/>
      <c r="ADP38" s="22"/>
      <c r="ADQ38" s="22"/>
      <c r="ADR38" s="22"/>
      <c r="ADS38" s="22"/>
      <c r="ADT38" s="22"/>
      <c r="ADU38" s="22"/>
      <c r="ADV38" s="22"/>
      <c r="ADW38" s="22"/>
      <c r="ADX38" s="22"/>
      <c r="ADY38" s="22"/>
      <c r="ADZ38" s="22"/>
      <c r="AEA38" s="22"/>
      <c r="AEB38" s="22"/>
      <c r="AEC38" s="22"/>
      <c r="AED38" s="22"/>
      <c r="AEE38" s="22"/>
      <c r="AEF38" s="22"/>
      <c r="AEG38" s="22"/>
      <c r="AEH38" s="22"/>
      <c r="AEI38" s="22"/>
      <c r="AEJ38" s="22"/>
      <c r="AEK38" s="22"/>
      <c r="AEL38" s="22"/>
      <c r="AEM38" s="22"/>
      <c r="AEN38" s="22"/>
      <c r="AEO38" s="22"/>
      <c r="AEP38" s="22"/>
      <c r="AEQ38" s="22"/>
      <c r="AER38" s="22"/>
      <c r="AES38" s="22"/>
      <c r="AET38" s="22"/>
      <c r="AEU38" s="22"/>
      <c r="AEV38" s="22"/>
      <c r="AEW38" s="22"/>
      <c r="AEX38" s="22"/>
      <c r="AEY38" s="22"/>
      <c r="AEZ38" s="22"/>
      <c r="AFA38" s="22"/>
      <c r="AFB38" s="22"/>
      <c r="AFC38" s="22"/>
      <c r="AFD38" s="22"/>
      <c r="AFE38" s="22"/>
      <c r="AFF38" s="22"/>
      <c r="AFG38" s="22"/>
      <c r="AFH38" s="22"/>
      <c r="AFI38" s="22"/>
      <c r="AFJ38" s="22"/>
      <c r="AFK38" s="22"/>
      <c r="AFL38" s="22"/>
      <c r="AFM38" s="22"/>
      <c r="AFN38" s="22"/>
      <c r="AFO38" s="22"/>
      <c r="AFP38" s="22"/>
      <c r="AFQ38" s="22"/>
      <c r="AFR38" s="22"/>
      <c r="AFS38" s="22"/>
      <c r="AFT38" s="22"/>
      <c r="AFU38" s="22"/>
      <c r="AFV38" s="22"/>
      <c r="AFW38" s="22"/>
      <c r="AFX38" s="22"/>
      <c r="AFY38" s="22"/>
      <c r="AFZ38" s="22"/>
      <c r="AGA38" s="22"/>
      <c r="AGB38" s="22"/>
      <c r="AGC38" s="22"/>
      <c r="AGD38" s="22"/>
      <c r="AGE38" s="22"/>
      <c r="AGF38" s="22"/>
      <c r="AGG38" s="22"/>
      <c r="AGH38" s="22"/>
      <c r="AGI38" s="22"/>
      <c r="AGJ38" s="22"/>
      <c r="AGK38" s="22"/>
      <c r="AGL38" s="22"/>
      <c r="AGM38" s="22"/>
      <c r="AGN38" s="22"/>
      <c r="AGO38" s="22"/>
      <c r="AGP38" s="22"/>
      <c r="AGQ38" s="22"/>
      <c r="AGR38" s="22"/>
      <c r="AGS38" s="22"/>
      <c r="AGT38" s="22"/>
      <c r="AGU38" s="22"/>
      <c r="AGV38" s="22"/>
      <c r="AGW38" s="22"/>
      <c r="AGX38" s="22"/>
      <c r="AGY38" s="22"/>
      <c r="AGZ38" s="22"/>
      <c r="AHA38" s="22"/>
      <c r="AHB38" s="22"/>
      <c r="AHC38" s="22"/>
      <c r="AHD38" s="22"/>
      <c r="AHE38" s="22"/>
      <c r="AHF38" s="22"/>
      <c r="AHG38" s="22"/>
      <c r="AHH38" s="22"/>
      <c r="AHI38" s="22"/>
      <c r="AHJ38" s="22"/>
      <c r="AHK38" s="22"/>
      <c r="AHL38" s="22"/>
      <c r="AHM38" s="22"/>
      <c r="AHN38" s="22"/>
      <c r="AHO38" s="22"/>
      <c r="AHP38" s="22"/>
      <c r="AHQ38" s="22"/>
      <c r="AHR38" s="22"/>
      <c r="AHS38" s="22"/>
      <c r="AHT38" s="22"/>
      <c r="AHU38" s="22"/>
      <c r="AHV38" s="22"/>
      <c r="AHW38" s="22"/>
      <c r="AHX38" s="22"/>
      <c r="AHY38" s="22"/>
      <c r="AHZ38" s="22"/>
      <c r="AIA38" s="22"/>
      <c r="AIB38" s="22"/>
      <c r="AIC38" s="22"/>
      <c r="AID38" s="22"/>
      <c r="AIE38" s="22"/>
      <c r="AIF38" s="22"/>
      <c r="AIG38" s="22"/>
      <c r="AIH38" s="22"/>
      <c r="AII38" s="22"/>
      <c r="AIJ38" s="22"/>
      <c r="AIK38" s="22"/>
      <c r="AIL38" s="22"/>
      <c r="AIM38" s="22"/>
      <c r="AIN38" s="22"/>
      <c r="AIO38" s="22"/>
      <c r="AIP38" s="22"/>
      <c r="AIQ38" s="22"/>
      <c r="AIR38" s="22"/>
      <c r="AIS38" s="22"/>
      <c r="AIT38" s="22"/>
      <c r="AIU38" s="22"/>
      <c r="AIV38" s="22"/>
      <c r="AIW38" s="22"/>
      <c r="AIX38" s="22"/>
      <c r="AIY38" s="22"/>
      <c r="AIZ38" s="22"/>
      <c r="AJA38" s="22"/>
      <c r="AJB38" s="22"/>
      <c r="AJC38" s="22"/>
      <c r="AJD38" s="22"/>
      <c r="AJE38" s="22"/>
      <c r="AJF38" s="22"/>
      <c r="AJG38" s="22"/>
      <c r="AJH38" s="22"/>
      <c r="AJI38" s="22"/>
      <c r="AJJ38" s="22"/>
      <c r="AJK38" s="22"/>
      <c r="AJL38" s="22"/>
      <c r="AJM38" s="22"/>
      <c r="AJN38" s="22"/>
      <c r="AJO38" s="22"/>
      <c r="AJP38" s="22"/>
      <c r="AJQ38" s="22"/>
      <c r="AJR38" s="22"/>
      <c r="AJS38" s="22"/>
      <c r="AJT38" s="22"/>
      <c r="AJU38" s="22"/>
      <c r="AJV38" s="22"/>
      <c r="AJW38" s="22"/>
      <c r="AJX38" s="22"/>
      <c r="AJY38" s="22"/>
      <c r="AJZ38" s="22"/>
      <c r="AKA38" s="22"/>
      <c r="AKB38" s="22"/>
      <c r="AKC38" s="22"/>
      <c r="AKD38" s="22"/>
      <c r="AKE38" s="22"/>
      <c r="AKF38" s="22"/>
      <c r="AKG38" s="22"/>
      <c r="AKH38" s="22"/>
      <c r="AKI38" s="22"/>
      <c r="AKJ38" s="22"/>
      <c r="AKK38" s="22"/>
      <c r="AKL38" s="22"/>
      <c r="AKM38" s="22"/>
      <c r="AKN38" s="22"/>
      <c r="AKO38" s="22"/>
      <c r="AKP38" s="22"/>
      <c r="AKQ38" s="22"/>
      <c r="AKR38" s="22"/>
      <c r="AKS38" s="22"/>
      <c r="AKT38" s="22"/>
      <c r="AKU38" s="22"/>
      <c r="AKV38" s="22"/>
      <c r="AKW38" s="22"/>
      <c r="AKX38" s="22"/>
      <c r="AKY38" s="22"/>
      <c r="AKZ38" s="22"/>
      <c r="ALA38" s="22"/>
      <c r="ALB38" s="22"/>
      <c r="ALC38" s="22"/>
      <c r="ALD38" s="22"/>
      <c r="ALE38" s="22"/>
      <c r="ALF38" s="22"/>
      <c r="ALG38" s="22"/>
      <c r="ALH38" s="22"/>
      <c r="ALI38" s="22"/>
      <c r="ALJ38" s="22"/>
      <c r="ALK38" s="22"/>
      <c r="ALL38" s="22"/>
      <c r="ALM38" s="22"/>
      <c r="ALN38" s="22"/>
      <c r="ALO38" s="22"/>
      <c r="ALP38" s="22"/>
      <c r="ALQ38" s="22"/>
      <c r="ALR38" s="22"/>
      <c r="ALS38" s="22"/>
      <c r="ALT38" s="22"/>
      <c r="ALU38" s="22"/>
      <c r="ALV38" s="22"/>
      <c r="ALW38" s="22"/>
      <c r="ALX38" s="22"/>
      <c r="ALY38" s="22"/>
      <c r="ALZ38" s="22"/>
      <c r="AMA38" s="22"/>
      <c r="AMB38" s="22"/>
      <c r="AMC38" s="22"/>
      <c r="AMD38" s="22"/>
      <c r="AME38" s="22"/>
      <c r="AMF38" s="22"/>
      <c r="AMG38" s="22"/>
      <c r="AMH38" s="22"/>
      <c r="AMI38" s="22"/>
      <c r="AMJ38" s="22"/>
      <c r="AMK38" s="22"/>
      <c r="AML38" s="22"/>
      <c r="AMM38" s="22"/>
      <c r="AMN38" s="22"/>
      <c r="AMO38" s="22"/>
      <c r="AMP38" s="22"/>
      <c r="AMQ38" s="22"/>
      <c r="AMR38" s="22"/>
      <c r="AMS38" s="22"/>
      <c r="AMT38" s="22"/>
      <c r="AMU38" s="22"/>
      <c r="AMV38" s="22"/>
      <c r="AMW38" s="22"/>
      <c r="AMX38" s="22"/>
      <c r="AMY38" s="22"/>
      <c r="AMZ38" s="22"/>
      <c r="ANA38" s="22"/>
      <c r="ANB38" s="22"/>
      <c r="ANC38" s="22"/>
      <c r="AND38" s="22"/>
      <c r="ANE38" s="22"/>
      <c r="ANF38" s="22"/>
      <c r="ANG38" s="22"/>
      <c r="ANH38" s="22"/>
      <c r="ANI38" s="22"/>
      <c r="ANJ38" s="22"/>
      <c r="ANK38" s="22"/>
      <c r="ANL38" s="22"/>
      <c r="ANM38" s="22"/>
      <c r="ANN38" s="22"/>
      <c r="ANO38" s="22"/>
      <c r="ANP38" s="22"/>
      <c r="ANQ38" s="22"/>
      <c r="ANR38" s="22"/>
      <c r="ANS38" s="22"/>
      <c r="ANT38" s="22"/>
      <c r="ANU38" s="22"/>
      <c r="ANV38" s="22"/>
      <c r="ANW38" s="22"/>
      <c r="ANX38" s="22"/>
      <c r="ANY38" s="22"/>
      <c r="ANZ38" s="22"/>
      <c r="AOA38" s="22"/>
      <c r="AOB38" s="22"/>
      <c r="AOC38" s="22"/>
      <c r="AOD38" s="22"/>
      <c r="AOE38" s="22"/>
      <c r="AOF38" s="22"/>
      <c r="AOG38" s="22"/>
      <c r="AOH38" s="22"/>
      <c r="AOI38" s="22"/>
      <c r="AOJ38" s="22"/>
      <c r="AOK38" s="22"/>
      <c r="AOL38" s="22"/>
      <c r="AOM38" s="22"/>
      <c r="AON38" s="22"/>
      <c r="AOO38" s="22"/>
      <c r="AOP38" s="22"/>
      <c r="AOQ38" s="22"/>
      <c r="AOR38" s="22"/>
      <c r="AOS38" s="22"/>
      <c r="AOT38" s="22"/>
      <c r="AOU38" s="22"/>
      <c r="AOV38" s="22"/>
      <c r="AOW38" s="22"/>
      <c r="AOX38" s="22"/>
      <c r="AOY38" s="22"/>
      <c r="AOZ38" s="22"/>
      <c r="APA38" s="22"/>
      <c r="APB38" s="22"/>
      <c r="APC38" s="22"/>
      <c r="APD38" s="22"/>
      <c r="APE38" s="22"/>
      <c r="APF38" s="22"/>
      <c r="APG38" s="22"/>
      <c r="APH38" s="22"/>
      <c r="API38" s="22"/>
      <c r="APJ38" s="22"/>
      <c r="APK38" s="22"/>
      <c r="APL38" s="22"/>
      <c r="APM38" s="22"/>
      <c r="APN38" s="22"/>
      <c r="APO38" s="22"/>
      <c r="APP38" s="22"/>
      <c r="APQ38" s="22"/>
      <c r="APR38" s="22"/>
      <c r="APS38" s="22"/>
      <c r="APT38" s="22"/>
      <c r="APU38" s="22"/>
      <c r="APV38" s="22"/>
      <c r="APW38" s="22"/>
      <c r="APX38" s="22"/>
      <c r="APY38" s="22"/>
      <c r="APZ38" s="22"/>
      <c r="AQA38" s="22"/>
      <c r="AQB38" s="22"/>
      <c r="AQC38" s="22"/>
      <c r="AQD38" s="22"/>
      <c r="AQE38" s="22"/>
      <c r="AQF38" s="22"/>
      <c r="AQG38" s="22"/>
      <c r="AQH38" s="22"/>
      <c r="AQI38" s="22"/>
      <c r="AQJ38" s="22"/>
      <c r="AQK38" s="22"/>
      <c r="AQL38" s="22"/>
      <c r="AQM38" s="22"/>
      <c r="AQN38" s="22"/>
      <c r="AQO38" s="22"/>
      <c r="AQP38" s="22"/>
      <c r="AQQ38" s="22"/>
      <c r="AQR38" s="22"/>
      <c r="AQS38" s="22"/>
      <c r="AQT38" s="22"/>
      <c r="AQU38" s="22"/>
      <c r="AQV38" s="22"/>
      <c r="AQW38" s="22"/>
      <c r="AQX38" s="22"/>
      <c r="AQY38" s="22"/>
      <c r="AQZ38" s="22"/>
      <c r="ARA38" s="22"/>
      <c r="ARB38" s="22"/>
      <c r="ARC38" s="22"/>
      <c r="ARD38" s="22"/>
      <c r="ARE38" s="22"/>
      <c r="ARF38" s="22"/>
      <c r="ARG38" s="22"/>
      <c r="ARH38" s="22"/>
      <c r="ARI38" s="22"/>
      <c r="ARJ38" s="22"/>
      <c r="ARK38" s="22"/>
      <c r="ARL38" s="22"/>
      <c r="ARM38" s="22"/>
      <c r="ARN38" s="22"/>
      <c r="ARO38" s="22"/>
      <c r="ARP38" s="22"/>
      <c r="ARQ38" s="22"/>
      <c r="ARR38" s="22"/>
      <c r="ARS38" s="22"/>
      <c r="ART38" s="22"/>
      <c r="ARU38" s="22"/>
      <c r="ARV38" s="22"/>
      <c r="ARW38" s="22"/>
      <c r="ARX38" s="22"/>
      <c r="ARY38" s="22"/>
      <c r="ARZ38" s="22"/>
      <c r="ASA38" s="22"/>
      <c r="ASB38" s="22"/>
      <c r="ASC38" s="22"/>
      <c r="ASD38" s="22"/>
      <c r="ASE38" s="22"/>
      <c r="ASF38" s="22"/>
      <c r="ASG38" s="22"/>
      <c r="ASH38" s="22"/>
      <c r="ASI38" s="22"/>
      <c r="ASJ38" s="22"/>
      <c r="ASK38" s="22"/>
      <c r="ASL38" s="22"/>
      <c r="ASM38" s="22"/>
      <c r="ASN38" s="22"/>
      <c r="ASO38" s="22"/>
      <c r="ASP38" s="22"/>
      <c r="ASQ38" s="22"/>
      <c r="ASR38" s="22"/>
      <c r="ASS38" s="22"/>
      <c r="AST38" s="22"/>
      <c r="ASU38" s="22"/>
      <c r="ASV38" s="22"/>
      <c r="ASW38" s="22"/>
      <c r="ASX38" s="22"/>
      <c r="ASY38" s="22"/>
      <c r="ASZ38" s="22"/>
      <c r="ATA38" s="22"/>
      <c r="ATB38" s="22"/>
      <c r="ATC38" s="22"/>
      <c r="ATD38" s="22"/>
      <c r="ATE38" s="22"/>
      <c r="ATF38" s="22"/>
      <c r="ATG38" s="22"/>
      <c r="ATH38" s="22"/>
      <c r="ATI38" s="22"/>
      <c r="ATJ38" s="22"/>
      <c r="ATK38" s="22"/>
      <c r="ATL38" s="22"/>
      <c r="ATM38" s="22"/>
      <c r="ATN38" s="22"/>
      <c r="ATO38" s="22"/>
      <c r="ATP38" s="22"/>
      <c r="ATQ38" s="22"/>
      <c r="ATR38" s="22"/>
      <c r="ATS38" s="22"/>
      <c r="ATT38" s="22"/>
      <c r="ATU38" s="22"/>
      <c r="ATV38" s="22"/>
      <c r="ATW38" s="22"/>
      <c r="ATX38" s="22"/>
      <c r="ATY38" s="22"/>
      <c r="ATZ38" s="22"/>
      <c r="AUA38" s="22"/>
      <c r="AUB38" s="22"/>
      <c r="AUC38" s="22"/>
      <c r="AUD38" s="22"/>
      <c r="AUE38" s="22"/>
      <c r="AUF38" s="22"/>
      <c r="AUG38" s="22"/>
      <c r="AUH38" s="22"/>
      <c r="AUI38" s="22"/>
      <c r="AUJ38" s="22"/>
      <c r="AUK38" s="22"/>
      <c r="AUL38" s="22"/>
      <c r="AUM38" s="22"/>
      <c r="AUN38" s="22"/>
      <c r="AUO38" s="22"/>
      <c r="AUP38" s="22"/>
      <c r="AUQ38" s="22"/>
      <c r="AUR38" s="22"/>
      <c r="AUS38" s="22"/>
      <c r="AUT38" s="22"/>
      <c r="AUU38" s="22"/>
      <c r="AUV38" s="22"/>
      <c r="AUW38" s="22"/>
      <c r="AUX38" s="22"/>
      <c r="AUY38" s="22"/>
      <c r="AUZ38" s="22"/>
      <c r="AVA38" s="22"/>
      <c r="AVB38" s="22"/>
      <c r="AVC38" s="22"/>
      <c r="AVD38" s="22"/>
      <c r="AVE38" s="22"/>
      <c r="AVF38" s="22"/>
      <c r="AVG38" s="22"/>
      <c r="AVH38" s="22"/>
      <c r="AVI38" s="22"/>
      <c r="AVJ38" s="22"/>
      <c r="AVK38" s="22"/>
      <c r="AVL38" s="22"/>
      <c r="AVM38" s="22"/>
      <c r="AVN38" s="22"/>
      <c r="AVO38" s="22"/>
      <c r="AVP38" s="22"/>
      <c r="AVQ38" s="22"/>
      <c r="AVR38" s="22"/>
      <c r="AVS38" s="22"/>
      <c r="AVT38" s="22"/>
      <c r="AVU38" s="22"/>
      <c r="AVV38" s="22"/>
      <c r="AVW38" s="22"/>
      <c r="AVX38" s="22"/>
      <c r="AVY38" s="22"/>
      <c r="AVZ38" s="22"/>
      <c r="AWA38" s="22"/>
      <c r="AWB38" s="22"/>
      <c r="AWC38" s="22"/>
      <c r="AWD38" s="22"/>
      <c r="AWE38" s="22"/>
      <c r="AWF38" s="22"/>
      <c r="AWG38" s="22"/>
      <c r="AWH38" s="22"/>
      <c r="AWI38" s="22"/>
      <c r="AWJ38" s="22"/>
      <c r="AWK38" s="22"/>
      <c r="AWL38" s="22"/>
      <c r="AWM38" s="22"/>
      <c r="AWN38" s="22"/>
      <c r="AWO38" s="22"/>
      <c r="AWP38" s="22"/>
      <c r="AWQ38" s="22"/>
      <c r="AWR38" s="22"/>
      <c r="AWS38" s="22"/>
      <c r="AWT38" s="22"/>
      <c r="AWU38" s="22"/>
      <c r="AWV38" s="22"/>
      <c r="AWW38" s="22"/>
      <c r="AWX38" s="22"/>
      <c r="AWY38" s="22"/>
      <c r="AWZ38" s="22"/>
      <c r="AXA38" s="22"/>
      <c r="AXB38" s="22"/>
      <c r="AXC38" s="22"/>
      <c r="AXD38" s="22"/>
      <c r="AXE38" s="22"/>
      <c r="AXF38" s="22"/>
      <c r="AXG38" s="22"/>
      <c r="AXH38" s="22"/>
      <c r="AXI38" s="22"/>
      <c r="AXJ38" s="22"/>
      <c r="AXK38" s="22"/>
      <c r="AXL38" s="22"/>
      <c r="AXM38" s="22"/>
      <c r="AXN38" s="22"/>
      <c r="AXO38" s="22"/>
      <c r="AXP38" s="22"/>
      <c r="AXQ38" s="22"/>
      <c r="AXR38" s="22"/>
      <c r="AXS38" s="22"/>
      <c r="AXT38" s="22"/>
      <c r="AXU38" s="22"/>
      <c r="AXV38" s="22"/>
      <c r="AXW38" s="22"/>
      <c r="AXX38" s="22"/>
      <c r="AXY38" s="22"/>
      <c r="AXZ38" s="22"/>
      <c r="AYA38" s="22"/>
      <c r="AYB38" s="22"/>
      <c r="AYC38" s="22"/>
      <c r="AYD38" s="22"/>
      <c r="AYE38" s="22"/>
      <c r="AYF38" s="22"/>
      <c r="AYG38" s="22"/>
      <c r="AYH38" s="22"/>
      <c r="AYI38" s="22"/>
      <c r="AYJ38" s="22"/>
      <c r="AYK38" s="22"/>
      <c r="AYL38" s="22"/>
      <c r="AYM38" s="22"/>
      <c r="AYN38" s="22"/>
      <c r="AYO38" s="22"/>
      <c r="AYP38" s="22"/>
      <c r="AYQ38" s="22"/>
      <c r="AYR38" s="22"/>
      <c r="AYS38" s="22"/>
      <c r="AYT38" s="22"/>
      <c r="AYU38" s="22"/>
      <c r="AYV38" s="22"/>
      <c r="AYW38" s="22"/>
      <c r="AYX38" s="22"/>
      <c r="AYY38" s="22"/>
      <c r="AYZ38" s="22"/>
      <c r="AZA38" s="22"/>
      <c r="AZB38" s="22"/>
      <c r="AZC38" s="22"/>
      <c r="AZD38" s="22"/>
      <c r="AZE38" s="22"/>
      <c r="AZF38" s="22"/>
      <c r="AZG38" s="22"/>
      <c r="AZH38" s="22"/>
      <c r="AZI38" s="22"/>
      <c r="AZJ38" s="22"/>
      <c r="AZK38" s="22"/>
      <c r="AZL38" s="22"/>
      <c r="AZM38" s="22"/>
      <c r="AZN38" s="22"/>
      <c r="AZO38" s="22"/>
      <c r="AZP38" s="22"/>
      <c r="AZQ38" s="22"/>
      <c r="AZR38" s="22"/>
      <c r="AZS38" s="22"/>
      <c r="AZT38" s="22"/>
      <c r="AZU38" s="22"/>
      <c r="AZV38" s="22"/>
      <c r="AZW38" s="22"/>
      <c r="AZX38" s="22"/>
      <c r="AZY38" s="22"/>
      <c r="AZZ38" s="22"/>
      <c r="BAA38" s="22"/>
      <c r="BAB38" s="22"/>
      <c r="BAC38" s="22"/>
      <c r="BAD38" s="22"/>
      <c r="BAE38" s="22"/>
      <c r="BAF38" s="22"/>
      <c r="BAG38" s="22"/>
      <c r="BAH38" s="22"/>
      <c r="BAI38" s="22"/>
      <c r="BAJ38" s="22"/>
      <c r="BAK38" s="22"/>
      <c r="BAL38" s="22"/>
      <c r="BAM38" s="22"/>
      <c r="BAN38" s="22"/>
      <c r="BAO38" s="22"/>
      <c r="BAP38" s="22"/>
      <c r="BAQ38" s="22"/>
      <c r="BAR38" s="22"/>
      <c r="BAS38" s="22"/>
      <c r="BAT38" s="22"/>
      <c r="BAU38" s="22"/>
      <c r="BAV38" s="22"/>
      <c r="BAW38" s="22"/>
      <c r="BAX38" s="22"/>
      <c r="BAY38" s="22"/>
      <c r="BAZ38" s="22"/>
      <c r="BBA38" s="22"/>
      <c r="BBB38" s="22"/>
      <c r="BBC38" s="22"/>
      <c r="BBD38" s="22"/>
      <c r="BBE38" s="22"/>
      <c r="BBF38" s="22"/>
      <c r="BBG38" s="22"/>
      <c r="BBH38" s="22"/>
      <c r="BBI38" s="22"/>
      <c r="BBJ38" s="22"/>
      <c r="BBK38" s="22"/>
      <c r="BBL38" s="22"/>
      <c r="BBM38" s="22"/>
      <c r="BBN38" s="22"/>
      <c r="BBO38" s="22"/>
      <c r="BBP38" s="22"/>
      <c r="BBQ38" s="22"/>
      <c r="BBR38" s="22"/>
      <c r="BBS38" s="22"/>
      <c r="BBT38" s="22"/>
      <c r="BBU38" s="22"/>
      <c r="BBV38" s="22"/>
      <c r="BBW38" s="22"/>
      <c r="BBX38" s="22"/>
      <c r="BBY38" s="22"/>
      <c r="BBZ38" s="22"/>
      <c r="BCA38" s="22"/>
      <c r="BCB38" s="22"/>
      <c r="BCC38" s="22"/>
      <c r="BCD38" s="22"/>
      <c r="BCE38" s="22"/>
      <c r="BCF38" s="22"/>
      <c r="BCG38" s="22"/>
      <c r="BCH38" s="22"/>
      <c r="BCI38" s="22"/>
      <c r="BCJ38" s="22"/>
      <c r="BCK38" s="22"/>
      <c r="BCL38" s="22"/>
      <c r="BCM38" s="22"/>
      <c r="BCN38" s="22"/>
      <c r="BCO38" s="22"/>
      <c r="BCP38" s="22"/>
      <c r="BCQ38" s="22"/>
      <c r="BCR38" s="22"/>
      <c r="BCS38" s="22"/>
      <c r="BCT38" s="22"/>
      <c r="BCU38" s="22"/>
      <c r="BCV38" s="22"/>
      <c r="BCW38" s="22"/>
      <c r="BCX38" s="22"/>
      <c r="BCY38" s="22"/>
      <c r="BCZ38" s="22"/>
      <c r="BDA38" s="22"/>
      <c r="BDB38" s="22"/>
      <c r="BDC38" s="22"/>
      <c r="BDD38" s="22"/>
      <c r="BDE38" s="22"/>
      <c r="BDF38" s="22"/>
      <c r="BDG38" s="22"/>
      <c r="BDH38" s="22"/>
      <c r="BDI38" s="22"/>
      <c r="BDJ38" s="22"/>
      <c r="BDK38" s="22"/>
      <c r="BDL38" s="22"/>
      <c r="BDM38" s="22"/>
      <c r="BDN38" s="22"/>
      <c r="BDO38" s="22"/>
      <c r="BDP38" s="22"/>
      <c r="BDQ38" s="22"/>
      <c r="BDR38" s="22"/>
      <c r="BDS38" s="22"/>
      <c r="BDT38" s="22"/>
      <c r="BDU38" s="22"/>
      <c r="BDV38" s="22"/>
      <c r="BDW38" s="22"/>
      <c r="BDX38" s="22"/>
      <c r="BDY38" s="22"/>
      <c r="BDZ38" s="22"/>
      <c r="BEA38" s="22"/>
      <c r="BEB38" s="22"/>
      <c r="BEC38" s="22"/>
      <c r="BED38" s="22"/>
      <c r="BEE38" s="22"/>
      <c r="BEF38" s="22"/>
      <c r="BEG38" s="22"/>
      <c r="BEH38" s="22"/>
      <c r="BEI38" s="22"/>
      <c r="BEJ38" s="22"/>
      <c r="BEK38" s="22"/>
      <c r="BEL38" s="22"/>
      <c r="BEM38" s="22"/>
      <c r="BEN38" s="22"/>
      <c r="BEO38" s="22"/>
      <c r="BEP38" s="22"/>
      <c r="BEQ38" s="22"/>
      <c r="BER38" s="22"/>
      <c r="BES38" s="22"/>
      <c r="BET38" s="22"/>
      <c r="BEU38" s="22"/>
      <c r="BEV38" s="22"/>
      <c r="BEW38" s="22"/>
      <c r="BEX38" s="22"/>
      <c r="BEY38" s="22"/>
      <c r="BEZ38" s="22"/>
      <c r="BFA38" s="22"/>
      <c r="BFB38" s="22"/>
      <c r="BFC38" s="22"/>
      <c r="BFD38" s="22"/>
      <c r="BFE38" s="22"/>
      <c r="BFF38" s="22"/>
      <c r="BFG38" s="22"/>
      <c r="BFH38" s="22"/>
      <c r="BFI38" s="22"/>
      <c r="BFJ38" s="22"/>
      <c r="BFK38" s="22"/>
      <c r="BFL38" s="22"/>
      <c r="BFM38" s="22"/>
      <c r="BFN38" s="22"/>
      <c r="BFO38" s="22"/>
      <c r="BFP38" s="22"/>
      <c r="BFQ38" s="22"/>
      <c r="BFR38" s="22"/>
      <c r="BFS38" s="22"/>
      <c r="BFT38" s="22"/>
      <c r="BFU38" s="22"/>
      <c r="BFV38" s="22"/>
      <c r="BFW38" s="22"/>
      <c r="BFX38" s="22"/>
      <c r="BFY38" s="22"/>
      <c r="BFZ38" s="22"/>
      <c r="BGA38" s="22"/>
      <c r="BGB38" s="22"/>
      <c r="BGC38" s="22"/>
      <c r="BGD38" s="22"/>
      <c r="BGE38" s="22"/>
      <c r="BGF38" s="22"/>
      <c r="BGG38" s="22"/>
      <c r="BGH38" s="22"/>
      <c r="BGI38" s="22"/>
      <c r="BGJ38" s="22"/>
      <c r="BGK38" s="22"/>
      <c r="BGL38" s="22"/>
      <c r="BGM38" s="22"/>
      <c r="BGN38" s="22"/>
      <c r="BGO38" s="22"/>
      <c r="BGP38" s="22"/>
      <c r="BGQ38" s="22"/>
      <c r="BGR38" s="22"/>
      <c r="BGS38" s="22"/>
      <c r="BGT38" s="22"/>
      <c r="BGU38" s="22"/>
      <c r="BGV38" s="22"/>
      <c r="BGW38" s="22"/>
      <c r="BGX38" s="22"/>
      <c r="BGY38" s="22"/>
      <c r="BGZ38" s="22"/>
      <c r="BHA38" s="22"/>
      <c r="BHB38" s="22"/>
      <c r="BHC38" s="22"/>
      <c r="BHD38" s="22"/>
      <c r="BHE38" s="22"/>
      <c r="BHF38" s="22"/>
      <c r="BHG38" s="22"/>
      <c r="BHH38" s="22"/>
      <c r="BHI38" s="22"/>
      <c r="BHJ38" s="22"/>
      <c r="BHK38" s="22"/>
      <c r="BHL38" s="22"/>
      <c r="BHM38" s="22"/>
      <c r="BHN38" s="22"/>
      <c r="BHO38" s="22"/>
      <c r="BHP38" s="22"/>
      <c r="BHQ38" s="22"/>
      <c r="BHR38" s="22"/>
      <c r="BHS38" s="22"/>
      <c r="BHT38" s="22"/>
      <c r="BHU38" s="22"/>
      <c r="BHV38" s="22"/>
      <c r="BHW38" s="22"/>
      <c r="BHX38" s="22"/>
      <c r="BHY38" s="22"/>
      <c r="BHZ38" s="22"/>
      <c r="BIA38" s="22"/>
      <c r="BIB38" s="22"/>
      <c r="BIC38" s="22"/>
      <c r="BID38" s="22"/>
      <c r="BIE38" s="22"/>
      <c r="BIF38" s="22"/>
      <c r="BIG38" s="22"/>
      <c r="BIH38" s="22"/>
      <c r="BII38" s="22"/>
      <c r="BIJ38" s="22"/>
      <c r="BIK38" s="22"/>
      <c r="BIL38" s="22"/>
      <c r="BIM38" s="22"/>
      <c r="BIN38" s="22"/>
      <c r="BIO38" s="22"/>
      <c r="BIP38" s="22"/>
      <c r="BIQ38" s="22"/>
      <c r="BIR38" s="22"/>
      <c r="BIS38" s="22"/>
      <c r="BIT38" s="22"/>
      <c r="BIU38" s="22"/>
      <c r="BIV38" s="22"/>
      <c r="BIW38" s="22"/>
      <c r="BIX38" s="22"/>
      <c r="BIY38" s="22"/>
      <c r="BIZ38" s="22"/>
      <c r="BJA38" s="22"/>
      <c r="BJB38" s="22"/>
      <c r="BJC38" s="22"/>
      <c r="BJD38" s="22"/>
      <c r="BJE38" s="22"/>
      <c r="BJF38" s="22"/>
      <c r="BJG38" s="22"/>
      <c r="BJH38" s="22"/>
      <c r="BJI38" s="22"/>
      <c r="BJJ38" s="22"/>
      <c r="BJK38" s="22"/>
      <c r="BJL38" s="22"/>
      <c r="BJM38" s="22"/>
      <c r="BJN38" s="22"/>
      <c r="BJO38" s="22"/>
      <c r="BJP38" s="22"/>
      <c r="BJQ38" s="22"/>
      <c r="BJR38" s="22"/>
      <c r="BJS38" s="22"/>
      <c r="BJT38" s="22"/>
      <c r="BJU38" s="22"/>
      <c r="BJV38" s="22"/>
      <c r="BJW38" s="22"/>
      <c r="BJX38" s="22"/>
      <c r="BJY38" s="22"/>
      <c r="BJZ38" s="22"/>
      <c r="BKA38" s="22"/>
      <c r="BKB38" s="22"/>
      <c r="BKC38" s="22"/>
      <c r="BKD38" s="22"/>
      <c r="BKE38" s="22"/>
      <c r="BKF38" s="22"/>
      <c r="BKG38" s="22"/>
      <c r="BKH38" s="22"/>
      <c r="BKI38" s="22"/>
      <c r="BKJ38" s="22"/>
      <c r="BKK38" s="22"/>
      <c r="BKL38" s="22"/>
      <c r="BKM38" s="22"/>
      <c r="BKN38" s="22"/>
      <c r="BKO38" s="22"/>
      <c r="BKP38" s="22"/>
      <c r="BKQ38" s="22"/>
      <c r="BKR38" s="22"/>
      <c r="BKS38" s="22"/>
      <c r="BKT38" s="22"/>
      <c r="BKU38" s="22"/>
      <c r="BKV38" s="22"/>
      <c r="BKW38" s="22"/>
      <c r="BKX38" s="22"/>
      <c r="BKY38" s="22"/>
      <c r="BKZ38" s="22"/>
      <c r="BLA38" s="22"/>
      <c r="BLB38" s="22"/>
      <c r="BLC38" s="22"/>
      <c r="BLD38" s="22"/>
      <c r="BLE38" s="22"/>
      <c r="BLF38" s="22"/>
      <c r="BLG38" s="22"/>
      <c r="BLH38" s="22"/>
      <c r="BLI38" s="22"/>
      <c r="BLJ38" s="22"/>
      <c r="BLK38" s="22"/>
      <c r="BLL38" s="22"/>
      <c r="BLM38" s="22"/>
      <c r="BLN38" s="22"/>
      <c r="BLO38" s="22"/>
      <c r="BLP38" s="22"/>
      <c r="BLQ38" s="22"/>
      <c r="BLR38" s="22"/>
      <c r="BLS38" s="22"/>
      <c r="BLT38" s="22"/>
      <c r="BLU38" s="22"/>
      <c r="BLV38" s="22"/>
      <c r="BLW38" s="22"/>
      <c r="BLX38" s="22"/>
      <c r="BLY38" s="22"/>
      <c r="BLZ38" s="22"/>
      <c r="BMA38" s="22"/>
      <c r="BMB38" s="22"/>
      <c r="BMC38" s="22"/>
      <c r="BMD38" s="22"/>
      <c r="BME38" s="22"/>
      <c r="BMF38" s="22"/>
      <c r="BMG38" s="22"/>
      <c r="BMH38" s="22"/>
      <c r="BMI38" s="22"/>
      <c r="BMJ38" s="22"/>
      <c r="BMK38" s="22"/>
      <c r="BML38" s="22"/>
      <c r="BMM38" s="22"/>
      <c r="BMN38" s="22"/>
      <c r="BMO38" s="22"/>
      <c r="BMP38" s="22"/>
      <c r="BMQ38" s="22"/>
      <c r="BMR38" s="22"/>
      <c r="BMS38" s="22"/>
      <c r="BMT38" s="22"/>
      <c r="BMU38" s="22"/>
      <c r="BMV38" s="22"/>
      <c r="BMW38" s="22"/>
      <c r="BMX38" s="22"/>
      <c r="BMY38" s="22"/>
      <c r="BMZ38" s="22"/>
      <c r="BNA38" s="22"/>
      <c r="BNB38" s="22"/>
      <c r="BNC38" s="22"/>
      <c r="BND38" s="22"/>
      <c r="BNE38" s="22"/>
      <c r="BNF38" s="22"/>
      <c r="BNG38" s="22"/>
      <c r="BNH38" s="22"/>
      <c r="BNI38" s="22"/>
      <c r="BNJ38" s="22"/>
      <c r="BNK38" s="22"/>
      <c r="BNL38" s="22"/>
      <c r="BNM38" s="22"/>
      <c r="BNN38" s="22"/>
      <c r="BNO38" s="22"/>
      <c r="BNP38" s="22"/>
      <c r="BNQ38" s="22"/>
      <c r="BNR38" s="22"/>
      <c r="BNS38" s="22"/>
      <c r="BNT38" s="22"/>
      <c r="BNU38" s="22"/>
      <c r="BNV38" s="22"/>
      <c r="BNW38" s="22"/>
      <c r="BNX38" s="22"/>
      <c r="BNY38" s="22"/>
      <c r="BNZ38" s="22"/>
      <c r="BOA38" s="22"/>
      <c r="BOB38" s="22"/>
      <c r="BOC38" s="22"/>
      <c r="BOD38" s="22"/>
      <c r="BOE38" s="22"/>
      <c r="BOF38" s="22"/>
      <c r="BOG38" s="22"/>
      <c r="BOH38" s="22"/>
      <c r="BOI38" s="22"/>
      <c r="BOJ38" s="22"/>
      <c r="BOK38" s="22"/>
      <c r="BOL38" s="22"/>
      <c r="BOM38" s="22"/>
      <c r="BON38" s="22"/>
      <c r="BOO38" s="22"/>
      <c r="BOP38" s="22"/>
      <c r="BOQ38" s="22"/>
      <c r="BOR38" s="22"/>
      <c r="BOS38" s="22"/>
      <c r="BOT38" s="22"/>
      <c r="BOU38" s="22"/>
      <c r="BOV38" s="22"/>
      <c r="BOW38" s="22"/>
      <c r="BOX38" s="22"/>
      <c r="BOY38" s="22"/>
      <c r="BOZ38" s="22"/>
      <c r="BPA38" s="22"/>
      <c r="BPB38" s="22"/>
      <c r="BPC38" s="22"/>
      <c r="BPD38" s="22"/>
      <c r="BPE38" s="22"/>
      <c r="BPF38" s="22"/>
      <c r="BPG38" s="22"/>
      <c r="BPH38" s="22"/>
      <c r="BPI38" s="22"/>
      <c r="BPJ38" s="22"/>
      <c r="BPK38" s="22"/>
      <c r="BPL38" s="22"/>
      <c r="BPM38" s="22"/>
      <c r="BPN38" s="22"/>
      <c r="BPO38" s="22"/>
      <c r="BPP38" s="22"/>
      <c r="BPQ38" s="22"/>
      <c r="BPR38" s="22"/>
      <c r="BPS38" s="22"/>
      <c r="BPT38" s="22"/>
      <c r="BPU38" s="22"/>
      <c r="BPV38" s="22"/>
      <c r="BPW38" s="22"/>
      <c r="BPX38" s="22"/>
      <c r="BPY38" s="22"/>
      <c r="BPZ38" s="22"/>
      <c r="BQA38" s="22"/>
      <c r="BQB38" s="22"/>
      <c r="BQC38" s="22"/>
      <c r="BQD38" s="22"/>
      <c r="BQE38" s="22"/>
      <c r="BQF38" s="22"/>
      <c r="BQG38" s="22"/>
      <c r="BQH38" s="22"/>
      <c r="BQI38" s="22"/>
      <c r="BQJ38" s="22"/>
      <c r="BQK38" s="22"/>
      <c r="BQL38" s="22"/>
      <c r="BQM38" s="22"/>
      <c r="BQN38" s="22"/>
      <c r="BQO38" s="22"/>
      <c r="BQP38" s="22"/>
      <c r="BQQ38" s="22"/>
      <c r="BQR38" s="22"/>
      <c r="BQS38" s="22"/>
      <c r="BQT38" s="22"/>
      <c r="BQU38" s="22"/>
      <c r="BQV38" s="22"/>
      <c r="BQW38" s="22"/>
      <c r="BQX38" s="22"/>
      <c r="BQY38" s="22"/>
      <c r="BQZ38" s="22"/>
      <c r="BRA38" s="22"/>
      <c r="BRB38" s="22"/>
      <c r="BRC38" s="22"/>
      <c r="BRD38" s="22"/>
      <c r="BRE38" s="22"/>
      <c r="BRF38" s="22"/>
      <c r="BRG38" s="22"/>
      <c r="BRH38" s="22"/>
      <c r="BRI38" s="22"/>
      <c r="BRJ38" s="22"/>
      <c r="BRK38" s="22"/>
      <c r="BRL38" s="22"/>
      <c r="BRM38" s="22"/>
      <c r="BRN38" s="22"/>
      <c r="BRO38" s="22"/>
      <c r="BRP38" s="22"/>
      <c r="BRQ38" s="22"/>
      <c r="BRR38" s="22"/>
      <c r="BRS38" s="22"/>
      <c r="BRT38" s="22"/>
      <c r="BRU38" s="22"/>
      <c r="BRV38" s="22"/>
      <c r="BRW38" s="22"/>
      <c r="BRX38" s="22"/>
      <c r="BRY38" s="22"/>
      <c r="BRZ38" s="22"/>
      <c r="BSA38" s="22"/>
      <c r="BSB38" s="22"/>
      <c r="BSC38" s="22"/>
      <c r="BSD38" s="22"/>
      <c r="BSE38" s="22"/>
      <c r="BSF38" s="22"/>
      <c r="BSG38" s="22"/>
      <c r="BSH38" s="22"/>
      <c r="BSI38" s="22"/>
      <c r="BSJ38" s="22"/>
      <c r="BSK38" s="22"/>
      <c r="BSL38" s="22"/>
      <c r="BSM38" s="22"/>
      <c r="BSN38" s="22"/>
      <c r="BSO38" s="22"/>
      <c r="BSP38" s="22"/>
      <c r="BSQ38" s="22"/>
      <c r="BSR38" s="22"/>
      <c r="BSS38" s="22"/>
      <c r="BST38" s="22"/>
      <c r="BSU38" s="22"/>
      <c r="BSV38" s="22"/>
      <c r="BSW38" s="22"/>
      <c r="BSX38" s="22"/>
      <c r="BSY38" s="22"/>
      <c r="BSZ38" s="22"/>
      <c r="BTA38" s="22"/>
      <c r="BTB38" s="22"/>
      <c r="BTC38" s="22"/>
      <c r="BTD38" s="22"/>
      <c r="BTE38" s="22"/>
      <c r="BTF38" s="22"/>
      <c r="BTG38" s="22"/>
      <c r="BTH38" s="22"/>
      <c r="BTI38" s="22"/>
      <c r="BTJ38" s="22"/>
      <c r="BTK38" s="22"/>
      <c r="BTL38" s="22"/>
      <c r="BTM38" s="22"/>
      <c r="BTN38" s="22"/>
      <c r="BTO38" s="22"/>
      <c r="BTP38" s="22"/>
      <c r="BTQ38" s="22"/>
      <c r="BTR38" s="22"/>
      <c r="BTS38" s="22"/>
      <c r="BTT38" s="22"/>
      <c r="BTU38" s="22"/>
      <c r="BTV38" s="22"/>
      <c r="BTW38" s="22"/>
      <c r="BTX38" s="22"/>
      <c r="BTY38" s="22"/>
      <c r="BTZ38" s="22"/>
      <c r="BUA38" s="22"/>
      <c r="BUB38" s="22"/>
      <c r="BUC38" s="22"/>
      <c r="BUD38" s="22"/>
      <c r="BUE38" s="22"/>
      <c r="BUF38" s="22"/>
      <c r="BUG38" s="22"/>
      <c r="BUH38" s="22"/>
      <c r="BUI38" s="22"/>
      <c r="BUJ38" s="22"/>
      <c r="BUK38" s="22"/>
      <c r="BUL38" s="22"/>
      <c r="BUM38" s="22"/>
      <c r="BUN38" s="22"/>
      <c r="BUO38" s="22"/>
      <c r="BUP38" s="22"/>
      <c r="BUQ38" s="22"/>
      <c r="BUR38" s="22"/>
      <c r="BUS38" s="22"/>
      <c r="BUT38" s="22"/>
      <c r="BUU38" s="22"/>
      <c r="BUV38" s="22"/>
      <c r="BUW38" s="22"/>
      <c r="BUX38" s="22"/>
      <c r="BUY38" s="22"/>
      <c r="BUZ38" s="22"/>
      <c r="BVA38" s="22"/>
      <c r="BVB38" s="22"/>
      <c r="BVC38" s="22"/>
      <c r="BVD38" s="22"/>
      <c r="BVE38" s="22"/>
      <c r="BVF38" s="22"/>
      <c r="BVG38" s="22"/>
      <c r="BVH38" s="22"/>
      <c r="BVI38" s="22"/>
      <c r="BVJ38" s="22"/>
      <c r="BVK38" s="22"/>
      <c r="BVL38" s="22"/>
      <c r="BVM38" s="22"/>
      <c r="BVN38" s="22"/>
      <c r="BVO38" s="22"/>
      <c r="BVP38" s="22"/>
      <c r="BVQ38" s="22"/>
      <c r="BVR38" s="22"/>
      <c r="BVS38" s="22"/>
      <c r="BVT38" s="22"/>
      <c r="BVU38" s="22"/>
      <c r="BVV38" s="22"/>
      <c r="BVW38" s="22"/>
      <c r="BVX38" s="22"/>
      <c r="BVY38" s="22"/>
      <c r="BVZ38" s="22"/>
      <c r="BWA38" s="22"/>
      <c r="BWB38" s="22"/>
      <c r="BWC38" s="22"/>
      <c r="BWD38" s="22"/>
      <c r="BWE38" s="22"/>
      <c r="BWF38" s="22"/>
      <c r="BWG38" s="22"/>
      <c r="BWH38" s="22"/>
      <c r="BWI38" s="22"/>
      <c r="BWJ38" s="22"/>
      <c r="BWK38" s="22"/>
      <c r="BWL38" s="22"/>
      <c r="BWM38" s="22"/>
      <c r="BWN38" s="22"/>
      <c r="BWO38" s="22"/>
      <c r="BWP38" s="22"/>
      <c r="BWQ38" s="22"/>
      <c r="BWR38" s="22"/>
      <c r="BWS38" s="22"/>
      <c r="BWT38" s="22"/>
      <c r="BWU38" s="22"/>
      <c r="BWV38" s="22"/>
      <c r="BWW38" s="22"/>
      <c r="BWX38" s="22"/>
      <c r="BWY38" s="22"/>
      <c r="BWZ38" s="22"/>
      <c r="BXA38" s="22"/>
      <c r="BXB38" s="22"/>
      <c r="BXC38" s="22"/>
      <c r="BXD38" s="22"/>
      <c r="BXE38" s="22"/>
      <c r="BXF38" s="22"/>
      <c r="BXG38" s="22"/>
      <c r="BXH38" s="22"/>
      <c r="BXI38" s="22"/>
      <c r="BXJ38" s="22"/>
      <c r="BXK38" s="22"/>
      <c r="BXL38" s="22"/>
      <c r="BXM38" s="22"/>
      <c r="BXN38" s="22"/>
      <c r="BXO38" s="22"/>
      <c r="BXP38" s="22"/>
      <c r="BXQ38" s="22"/>
      <c r="BXR38" s="22"/>
      <c r="BXS38" s="22"/>
      <c r="BXT38" s="22"/>
      <c r="BXU38" s="22"/>
      <c r="BXV38" s="22"/>
      <c r="BXW38" s="22"/>
      <c r="BXX38" s="22"/>
      <c r="BXY38" s="22"/>
      <c r="BXZ38" s="22"/>
      <c r="BYA38" s="22"/>
      <c r="BYB38" s="22"/>
      <c r="BYC38" s="22"/>
      <c r="BYD38" s="22"/>
      <c r="BYE38" s="22"/>
      <c r="BYF38" s="22"/>
      <c r="BYG38" s="22"/>
      <c r="BYH38" s="22"/>
      <c r="BYI38" s="22"/>
      <c r="BYJ38" s="22"/>
      <c r="BYK38" s="22"/>
      <c r="BYL38" s="22"/>
      <c r="BYM38" s="22"/>
      <c r="BYN38" s="22"/>
      <c r="BYO38" s="22"/>
      <c r="BYP38" s="22"/>
      <c r="BYQ38" s="22"/>
      <c r="BYR38" s="22"/>
      <c r="BYS38" s="22"/>
      <c r="BYT38" s="22"/>
      <c r="BYU38" s="22"/>
      <c r="BYV38" s="22"/>
      <c r="BYW38" s="22"/>
      <c r="BYX38" s="22"/>
      <c r="BYY38" s="22"/>
      <c r="BYZ38" s="22"/>
      <c r="BZA38" s="22"/>
      <c r="BZB38" s="22"/>
      <c r="BZC38" s="22"/>
      <c r="BZD38" s="22"/>
      <c r="BZE38" s="22"/>
      <c r="BZF38" s="22"/>
      <c r="BZG38" s="22"/>
      <c r="BZH38" s="22"/>
      <c r="BZI38" s="22"/>
      <c r="BZJ38" s="22"/>
      <c r="BZK38" s="22"/>
      <c r="BZL38" s="22"/>
      <c r="BZM38" s="22"/>
      <c r="BZN38" s="22"/>
      <c r="BZO38" s="22"/>
      <c r="BZP38" s="22"/>
      <c r="BZQ38" s="22"/>
      <c r="BZR38" s="22"/>
      <c r="BZS38" s="22"/>
      <c r="BZT38" s="22"/>
      <c r="BZU38" s="22"/>
      <c r="BZV38" s="22"/>
      <c r="BZW38" s="22"/>
      <c r="BZX38" s="22"/>
      <c r="BZY38" s="22"/>
      <c r="BZZ38" s="22"/>
      <c r="CAA38" s="22"/>
      <c r="CAB38" s="22"/>
      <c r="CAC38" s="22"/>
      <c r="CAD38" s="22"/>
      <c r="CAE38" s="22"/>
      <c r="CAF38" s="22"/>
      <c r="CAG38" s="22"/>
      <c r="CAH38" s="22"/>
      <c r="CAI38" s="22"/>
      <c r="CAJ38" s="22"/>
      <c r="CAK38" s="22"/>
      <c r="CAL38" s="22"/>
      <c r="CAM38" s="22"/>
      <c r="CAN38" s="22"/>
      <c r="CAO38" s="22"/>
      <c r="CAP38" s="22"/>
      <c r="CAQ38" s="22"/>
      <c r="CAR38" s="22"/>
      <c r="CAS38" s="22"/>
      <c r="CAT38" s="22"/>
      <c r="CAU38" s="22"/>
      <c r="CAV38" s="22"/>
      <c r="CAW38" s="22"/>
      <c r="CAX38" s="22"/>
      <c r="CAY38" s="22"/>
      <c r="CAZ38" s="22"/>
      <c r="CBA38" s="22"/>
      <c r="CBB38" s="22"/>
      <c r="CBC38" s="22"/>
      <c r="CBD38" s="22"/>
      <c r="CBE38" s="22"/>
      <c r="CBF38" s="22"/>
      <c r="CBG38" s="22"/>
      <c r="CBH38" s="22"/>
      <c r="CBI38" s="22"/>
      <c r="CBJ38" s="22"/>
      <c r="CBK38" s="22"/>
      <c r="CBL38" s="22"/>
      <c r="CBM38" s="22"/>
      <c r="CBN38" s="22"/>
      <c r="CBO38" s="22"/>
      <c r="CBP38" s="22"/>
      <c r="CBQ38" s="22"/>
      <c r="CBR38" s="22"/>
      <c r="CBS38" s="22"/>
      <c r="CBT38" s="22"/>
      <c r="CBU38" s="22"/>
      <c r="CBV38" s="22"/>
      <c r="CBW38" s="22"/>
      <c r="CBX38" s="22"/>
      <c r="CBY38" s="22"/>
      <c r="CBZ38" s="22"/>
      <c r="CCA38" s="22"/>
      <c r="CCB38" s="22"/>
      <c r="CCC38" s="22"/>
      <c r="CCD38" s="22"/>
      <c r="CCE38" s="22"/>
      <c r="CCF38" s="22"/>
      <c r="CCG38" s="22"/>
      <c r="CCH38" s="22"/>
      <c r="CCI38" s="22"/>
      <c r="CCJ38" s="22"/>
      <c r="CCK38" s="22"/>
      <c r="CCL38" s="22"/>
      <c r="CCM38" s="22"/>
      <c r="CCN38" s="22"/>
      <c r="CCO38" s="22"/>
      <c r="CCP38" s="22"/>
      <c r="CCQ38" s="22"/>
      <c r="CCR38" s="22"/>
      <c r="CCS38" s="22"/>
      <c r="CCT38" s="22"/>
      <c r="CCU38" s="22"/>
      <c r="CCV38" s="22"/>
      <c r="CCW38" s="22"/>
      <c r="CCX38" s="22"/>
      <c r="CCY38" s="22"/>
      <c r="CCZ38" s="22"/>
      <c r="CDA38" s="22"/>
      <c r="CDB38" s="22"/>
      <c r="CDC38" s="22"/>
      <c r="CDD38" s="22"/>
      <c r="CDE38" s="22"/>
      <c r="CDF38" s="22"/>
      <c r="CDG38" s="22"/>
      <c r="CDH38" s="22"/>
      <c r="CDI38" s="22"/>
      <c r="CDJ38" s="22"/>
      <c r="CDK38" s="22"/>
      <c r="CDL38" s="22"/>
      <c r="CDM38" s="22"/>
      <c r="CDN38" s="22"/>
      <c r="CDO38" s="22"/>
      <c r="CDP38" s="22"/>
      <c r="CDQ38" s="22"/>
      <c r="CDR38" s="22"/>
      <c r="CDS38" s="22"/>
      <c r="CDT38" s="22"/>
      <c r="CDU38" s="22"/>
      <c r="CDV38" s="22"/>
      <c r="CDW38" s="22"/>
      <c r="CDX38" s="22"/>
      <c r="CDY38" s="22"/>
      <c r="CDZ38" s="22"/>
      <c r="CEA38" s="22"/>
      <c r="CEB38" s="22"/>
      <c r="CEC38" s="22"/>
      <c r="CED38" s="22"/>
      <c r="CEE38" s="22"/>
      <c r="CEF38" s="22"/>
      <c r="CEG38" s="22"/>
      <c r="CEH38" s="22"/>
      <c r="CEI38" s="22"/>
      <c r="CEJ38" s="22"/>
      <c r="CEK38" s="22"/>
      <c r="CEL38" s="22"/>
      <c r="CEM38" s="22"/>
      <c r="CEN38" s="22"/>
      <c r="CEO38" s="22"/>
      <c r="CEP38" s="22"/>
      <c r="CEQ38" s="22"/>
      <c r="CER38" s="22"/>
      <c r="CES38" s="22"/>
      <c r="CET38" s="22"/>
      <c r="CEU38" s="22"/>
      <c r="CEV38" s="22"/>
      <c r="CEW38" s="22"/>
      <c r="CEX38" s="22"/>
      <c r="CEY38" s="22"/>
      <c r="CEZ38" s="22"/>
      <c r="CFA38" s="22"/>
      <c r="CFB38" s="22"/>
      <c r="CFC38" s="22"/>
      <c r="CFD38" s="22"/>
      <c r="CFE38" s="22"/>
      <c r="CFF38" s="22"/>
      <c r="CFG38" s="22"/>
      <c r="CFH38" s="22"/>
      <c r="CFI38" s="22"/>
      <c r="CFJ38" s="22"/>
      <c r="CFK38" s="22"/>
      <c r="CFL38" s="22"/>
      <c r="CFM38" s="22"/>
      <c r="CFN38" s="22"/>
      <c r="CFO38" s="22"/>
      <c r="CFP38" s="22"/>
      <c r="CFQ38" s="22"/>
      <c r="CFR38" s="22"/>
      <c r="CFS38" s="22"/>
      <c r="CFT38" s="22"/>
      <c r="CFU38" s="22"/>
      <c r="CFV38" s="22"/>
      <c r="CFW38" s="22"/>
      <c r="CFX38" s="22"/>
      <c r="CFY38" s="22"/>
      <c r="CFZ38" s="22"/>
      <c r="CGA38" s="22"/>
      <c r="CGB38" s="22"/>
      <c r="CGC38" s="22"/>
      <c r="CGD38" s="22"/>
      <c r="CGE38" s="22"/>
      <c r="CGF38" s="22"/>
      <c r="CGG38" s="22"/>
      <c r="CGH38" s="22"/>
      <c r="CGI38" s="22"/>
      <c r="CGJ38" s="22"/>
      <c r="CGK38" s="22"/>
      <c r="CGL38" s="22"/>
      <c r="CGM38" s="22"/>
      <c r="CGN38" s="22"/>
      <c r="CGO38" s="22"/>
      <c r="CGP38" s="22"/>
      <c r="CGQ38" s="22"/>
      <c r="CGR38" s="22"/>
      <c r="CGS38" s="22"/>
      <c r="CGT38" s="22"/>
      <c r="CGU38" s="22"/>
      <c r="CGV38" s="22"/>
      <c r="CGW38" s="22"/>
      <c r="CGX38" s="22"/>
      <c r="CGY38" s="22"/>
      <c r="CGZ38" s="22"/>
      <c r="CHA38" s="22"/>
      <c r="CHB38" s="22"/>
      <c r="CHC38" s="22"/>
      <c r="CHD38" s="22"/>
      <c r="CHE38" s="22"/>
      <c r="CHF38" s="22"/>
      <c r="CHG38" s="22"/>
      <c r="CHH38" s="22"/>
      <c r="CHI38" s="22"/>
      <c r="CHJ38" s="22"/>
      <c r="CHK38" s="22"/>
      <c r="CHL38" s="22"/>
      <c r="CHM38" s="22"/>
      <c r="CHN38" s="22"/>
      <c r="CHO38" s="22"/>
      <c r="CHP38" s="22"/>
      <c r="CHQ38" s="22"/>
      <c r="CHR38" s="22"/>
      <c r="CHS38" s="22"/>
      <c r="CHT38" s="22"/>
      <c r="CHU38" s="22"/>
      <c r="CHV38" s="22"/>
      <c r="CHW38" s="22"/>
      <c r="CHX38" s="22"/>
      <c r="CHY38" s="22"/>
      <c r="CHZ38" s="22"/>
      <c r="CIA38" s="22"/>
      <c r="CIB38" s="22"/>
      <c r="CIC38" s="22"/>
      <c r="CID38" s="22"/>
      <c r="CIE38" s="22"/>
      <c r="CIF38" s="22"/>
      <c r="CIG38" s="22"/>
      <c r="CIH38" s="22"/>
      <c r="CII38" s="22"/>
      <c r="CIJ38" s="22"/>
      <c r="CIK38" s="22"/>
      <c r="CIL38" s="22"/>
      <c r="CIM38" s="22"/>
      <c r="CIN38" s="22"/>
      <c r="CIO38" s="22"/>
      <c r="CIP38" s="22"/>
      <c r="CIQ38" s="22"/>
      <c r="CIR38" s="22"/>
      <c r="CIS38" s="22"/>
      <c r="CIT38" s="22"/>
      <c r="CIU38" s="22"/>
      <c r="CIV38" s="22"/>
      <c r="CIW38" s="22"/>
      <c r="CIX38" s="22"/>
      <c r="CIY38" s="22"/>
      <c r="CIZ38" s="22"/>
      <c r="CJA38" s="22"/>
      <c r="CJB38" s="22"/>
      <c r="CJC38" s="22"/>
      <c r="CJD38" s="22"/>
      <c r="CJE38" s="22"/>
      <c r="CJF38" s="22"/>
      <c r="CJG38" s="22"/>
      <c r="CJH38" s="22"/>
      <c r="CJI38" s="22"/>
      <c r="CJJ38" s="22"/>
      <c r="CJK38" s="22"/>
      <c r="CJL38" s="22"/>
      <c r="CJM38" s="22"/>
      <c r="CJN38" s="22"/>
      <c r="CJO38" s="22"/>
      <c r="CJP38" s="22"/>
      <c r="CJQ38" s="22"/>
      <c r="CJR38" s="22"/>
      <c r="CJS38" s="22"/>
      <c r="CJT38" s="22"/>
      <c r="CJU38" s="22"/>
      <c r="CJV38" s="22"/>
      <c r="CJW38" s="22"/>
      <c r="CJX38" s="22"/>
      <c r="CJY38" s="22"/>
      <c r="CJZ38" s="22"/>
      <c r="CKA38" s="22"/>
      <c r="CKB38" s="22"/>
      <c r="CKC38" s="22"/>
      <c r="CKD38" s="22"/>
      <c r="CKE38" s="22"/>
      <c r="CKF38" s="22"/>
      <c r="CKG38" s="22"/>
      <c r="CKH38" s="22"/>
      <c r="CKI38" s="22"/>
      <c r="CKJ38" s="22"/>
      <c r="CKK38" s="22"/>
      <c r="CKL38" s="22"/>
      <c r="CKM38" s="22"/>
      <c r="CKN38" s="22"/>
      <c r="CKO38" s="22"/>
      <c r="CKP38" s="22"/>
      <c r="CKQ38" s="22"/>
      <c r="CKR38" s="22"/>
      <c r="CKS38" s="22"/>
      <c r="CKT38" s="22"/>
      <c r="CKU38" s="22"/>
      <c r="CKV38" s="22"/>
      <c r="CKW38" s="22"/>
      <c r="CKX38" s="22"/>
      <c r="CKY38" s="22"/>
      <c r="CKZ38" s="22"/>
      <c r="CLA38" s="22"/>
      <c r="CLB38" s="22"/>
      <c r="CLC38" s="22"/>
      <c r="CLD38" s="22"/>
      <c r="CLE38" s="22"/>
      <c r="CLF38" s="22"/>
      <c r="CLG38" s="22"/>
      <c r="CLH38" s="22"/>
      <c r="CLI38" s="22"/>
      <c r="CLJ38" s="22"/>
      <c r="CLK38" s="22"/>
      <c r="CLL38" s="22"/>
      <c r="CLM38" s="22"/>
      <c r="CLN38" s="22"/>
      <c r="CLO38" s="22"/>
      <c r="CLP38" s="22"/>
      <c r="CLQ38" s="22"/>
      <c r="CLR38" s="22"/>
      <c r="CLS38" s="22"/>
      <c r="CLT38" s="22"/>
      <c r="CLU38" s="22"/>
      <c r="CLV38" s="22"/>
      <c r="CLW38" s="22"/>
      <c r="CLX38" s="22"/>
      <c r="CLY38" s="22"/>
      <c r="CLZ38" s="22"/>
      <c r="CMA38" s="22"/>
      <c r="CMB38" s="22"/>
      <c r="CMC38" s="22"/>
      <c r="CMD38" s="22"/>
      <c r="CME38" s="22"/>
      <c r="CMF38" s="22"/>
      <c r="CMG38" s="22"/>
      <c r="CMH38" s="22"/>
      <c r="CMI38" s="22"/>
      <c r="CMJ38" s="22"/>
      <c r="CMK38" s="22"/>
      <c r="CML38" s="22"/>
      <c r="CMM38" s="22"/>
      <c r="CMN38" s="22"/>
      <c r="CMO38" s="22"/>
      <c r="CMP38" s="22"/>
      <c r="CMQ38" s="22"/>
      <c r="CMR38" s="22"/>
      <c r="CMS38" s="22"/>
      <c r="CMT38" s="22"/>
      <c r="CMU38" s="22"/>
      <c r="CMV38" s="22"/>
      <c r="CMW38" s="22"/>
      <c r="CMX38" s="22"/>
      <c r="CMY38" s="22"/>
      <c r="CMZ38" s="22"/>
      <c r="CNA38" s="22"/>
      <c r="CNB38" s="22"/>
      <c r="CNC38" s="22"/>
      <c r="CND38" s="22"/>
      <c r="CNE38" s="22"/>
      <c r="CNF38" s="22"/>
      <c r="CNG38" s="22"/>
      <c r="CNH38" s="22"/>
      <c r="CNI38" s="22"/>
      <c r="CNJ38" s="22"/>
      <c r="CNK38" s="22"/>
      <c r="CNL38" s="22"/>
      <c r="CNM38" s="22"/>
      <c r="CNN38" s="22"/>
      <c r="CNO38" s="22"/>
      <c r="CNP38" s="22"/>
      <c r="CNQ38" s="22"/>
      <c r="CNR38" s="22"/>
      <c r="CNS38" s="22"/>
      <c r="CNT38" s="22"/>
      <c r="CNU38" s="22"/>
      <c r="CNV38" s="22"/>
      <c r="CNW38" s="22"/>
      <c r="CNX38" s="22"/>
      <c r="CNY38" s="22"/>
      <c r="CNZ38" s="22"/>
      <c r="COA38" s="22"/>
      <c r="COB38" s="22"/>
      <c r="COC38" s="22"/>
      <c r="COD38" s="22"/>
      <c r="COE38" s="22"/>
      <c r="COF38" s="22"/>
      <c r="COG38" s="22"/>
      <c r="COH38" s="22"/>
      <c r="COI38" s="22"/>
      <c r="COJ38" s="22"/>
      <c r="COK38" s="22"/>
      <c r="COL38" s="22"/>
      <c r="COM38" s="22"/>
      <c r="CON38" s="22"/>
      <c r="COO38" s="22"/>
      <c r="COP38" s="22"/>
      <c r="COQ38" s="22"/>
      <c r="COR38" s="22"/>
      <c r="COS38" s="22"/>
      <c r="COT38" s="22"/>
      <c r="COU38" s="22"/>
      <c r="COV38" s="22"/>
      <c r="COW38" s="22"/>
      <c r="COX38" s="22"/>
      <c r="COY38" s="22"/>
      <c r="COZ38" s="22"/>
      <c r="CPA38" s="22"/>
      <c r="CPB38" s="22"/>
      <c r="CPC38" s="22"/>
      <c r="CPD38" s="22"/>
      <c r="CPE38" s="22"/>
      <c r="CPF38" s="22"/>
      <c r="CPG38" s="22"/>
      <c r="CPH38" s="22"/>
      <c r="CPI38" s="22"/>
      <c r="CPJ38" s="22"/>
      <c r="CPK38" s="22"/>
      <c r="CPL38" s="22"/>
      <c r="CPM38" s="22"/>
      <c r="CPN38" s="22"/>
      <c r="CPO38" s="22"/>
      <c r="CPP38" s="22"/>
      <c r="CPQ38" s="22"/>
      <c r="CPR38" s="22"/>
      <c r="CPS38" s="22"/>
      <c r="CPT38" s="22"/>
      <c r="CPU38" s="22"/>
      <c r="CPV38" s="22"/>
      <c r="CPW38" s="22"/>
      <c r="CPX38" s="22"/>
      <c r="CPY38" s="22"/>
      <c r="CPZ38" s="22"/>
      <c r="CQA38" s="22"/>
      <c r="CQB38" s="22"/>
      <c r="CQC38" s="22"/>
      <c r="CQD38" s="22"/>
      <c r="CQE38" s="22"/>
      <c r="CQF38" s="22"/>
      <c r="CQG38" s="22"/>
      <c r="CQH38" s="22"/>
      <c r="CQI38" s="22"/>
      <c r="CQJ38" s="22"/>
      <c r="CQK38" s="22"/>
      <c r="CQL38" s="22"/>
      <c r="CQM38" s="22"/>
      <c r="CQN38" s="22"/>
      <c r="CQO38" s="22"/>
      <c r="CQP38" s="22"/>
      <c r="CQQ38" s="22"/>
      <c r="CQR38" s="22"/>
      <c r="CQS38" s="22"/>
      <c r="CQT38" s="22"/>
      <c r="CQU38" s="22"/>
      <c r="CQV38" s="22"/>
      <c r="CQW38" s="22"/>
      <c r="CQX38" s="22"/>
      <c r="CQY38" s="22"/>
      <c r="CQZ38" s="22"/>
      <c r="CRA38" s="22"/>
      <c r="CRB38" s="22"/>
      <c r="CRC38" s="22"/>
      <c r="CRD38" s="22"/>
      <c r="CRE38" s="22"/>
      <c r="CRF38" s="22"/>
      <c r="CRG38" s="22"/>
      <c r="CRH38" s="22"/>
      <c r="CRI38" s="22"/>
      <c r="CRJ38" s="22"/>
      <c r="CRK38" s="22"/>
      <c r="CRL38" s="22"/>
      <c r="CRM38" s="22"/>
      <c r="CRN38" s="22"/>
      <c r="CRO38" s="22"/>
      <c r="CRP38" s="22"/>
      <c r="CRQ38" s="22"/>
      <c r="CRR38" s="22"/>
      <c r="CRS38" s="22"/>
      <c r="CRT38" s="22"/>
      <c r="CRU38" s="22"/>
      <c r="CRV38" s="22"/>
      <c r="CRW38" s="22"/>
      <c r="CRX38" s="22"/>
      <c r="CRY38" s="22"/>
      <c r="CRZ38" s="22"/>
      <c r="CSA38" s="22"/>
      <c r="CSB38" s="22"/>
      <c r="CSC38" s="22"/>
      <c r="CSD38" s="22"/>
      <c r="CSE38" s="22"/>
      <c r="CSF38" s="22"/>
      <c r="CSG38" s="22"/>
      <c r="CSH38" s="22"/>
      <c r="CSI38" s="22"/>
      <c r="CSJ38" s="22"/>
      <c r="CSK38" s="22"/>
      <c r="CSL38" s="22"/>
      <c r="CSM38" s="22"/>
      <c r="CSN38" s="22"/>
      <c r="CSO38" s="22"/>
      <c r="CSP38" s="22"/>
      <c r="CSQ38" s="22"/>
      <c r="CSR38" s="22"/>
      <c r="CSS38" s="22"/>
      <c r="CST38" s="22"/>
      <c r="CSU38" s="22"/>
      <c r="CSV38" s="22"/>
      <c r="CSW38" s="22"/>
      <c r="CSX38" s="22"/>
      <c r="CSY38" s="22"/>
      <c r="CSZ38" s="22"/>
      <c r="CTA38" s="22"/>
      <c r="CTB38" s="22"/>
      <c r="CTC38" s="22"/>
      <c r="CTD38" s="22"/>
      <c r="CTE38" s="22"/>
      <c r="CTF38" s="22"/>
      <c r="CTG38" s="22"/>
      <c r="CTH38" s="22"/>
      <c r="CTI38" s="22"/>
      <c r="CTJ38" s="22"/>
      <c r="CTK38" s="22"/>
      <c r="CTL38" s="22"/>
      <c r="CTM38" s="22"/>
      <c r="CTN38" s="22"/>
      <c r="CTO38" s="22"/>
      <c r="CTP38" s="22"/>
      <c r="CTQ38" s="22"/>
      <c r="CTR38" s="22"/>
      <c r="CTS38" s="22"/>
      <c r="CTT38" s="22"/>
      <c r="CTU38" s="22"/>
      <c r="CTV38" s="22"/>
      <c r="CTW38" s="22"/>
      <c r="CTX38" s="22"/>
      <c r="CTY38" s="22"/>
      <c r="CTZ38" s="22"/>
      <c r="CUA38" s="22"/>
      <c r="CUB38" s="22"/>
      <c r="CUC38" s="22"/>
      <c r="CUD38" s="22"/>
      <c r="CUE38" s="22"/>
      <c r="CUF38" s="22"/>
      <c r="CUG38" s="22"/>
      <c r="CUH38" s="22"/>
      <c r="CUI38" s="22"/>
      <c r="CUJ38" s="22"/>
      <c r="CUK38" s="22"/>
      <c r="CUL38" s="22"/>
      <c r="CUM38" s="22"/>
      <c r="CUN38" s="22"/>
      <c r="CUO38" s="22"/>
      <c r="CUP38" s="22"/>
      <c r="CUQ38" s="22"/>
      <c r="CUR38" s="22"/>
      <c r="CUS38" s="22"/>
      <c r="CUT38" s="22"/>
      <c r="CUU38" s="22"/>
      <c r="CUV38" s="22"/>
      <c r="CUW38" s="22"/>
      <c r="CUX38" s="22"/>
      <c r="CUY38" s="22"/>
      <c r="CUZ38" s="22"/>
      <c r="CVA38" s="22"/>
      <c r="CVB38" s="22"/>
      <c r="CVC38" s="22"/>
      <c r="CVD38" s="22"/>
      <c r="CVE38" s="22"/>
      <c r="CVF38" s="22"/>
      <c r="CVG38" s="22"/>
      <c r="CVH38" s="22"/>
      <c r="CVI38" s="22"/>
      <c r="CVJ38" s="22"/>
      <c r="CVK38" s="22"/>
      <c r="CVL38" s="22"/>
      <c r="CVM38" s="22"/>
      <c r="CVN38" s="22"/>
      <c r="CVO38" s="22"/>
      <c r="CVP38" s="22"/>
      <c r="CVQ38" s="22"/>
      <c r="CVR38" s="22"/>
      <c r="CVS38" s="22"/>
      <c r="CVT38" s="22"/>
      <c r="CVU38" s="22"/>
      <c r="CVV38" s="22"/>
      <c r="CVW38" s="22"/>
      <c r="CVX38" s="22"/>
      <c r="CVY38" s="22"/>
      <c r="CVZ38" s="22"/>
      <c r="CWA38" s="22"/>
      <c r="CWB38" s="22"/>
      <c r="CWC38" s="22"/>
      <c r="CWD38" s="22"/>
      <c r="CWE38" s="22"/>
      <c r="CWF38" s="22"/>
      <c r="CWG38" s="22"/>
      <c r="CWH38" s="22"/>
      <c r="CWI38" s="22"/>
      <c r="CWJ38" s="22"/>
      <c r="CWK38" s="22"/>
      <c r="CWL38" s="22"/>
      <c r="CWM38" s="22"/>
      <c r="CWN38" s="22"/>
      <c r="CWO38" s="22"/>
      <c r="CWP38" s="22"/>
      <c r="CWQ38" s="22"/>
      <c r="CWR38" s="22"/>
      <c r="CWS38" s="22"/>
      <c r="CWT38" s="22"/>
      <c r="CWU38" s="22"/>
      <c r="CWV38" s="22"/>
      <c r="CWW38" s="22"/>
      <c r="CWX38" s="22"/>
      <c r="CWY38" s="22"/>
      <c r="CWZ38" s="22"/>
      <c r="CXA38" s="22"/>
      <c r="CXB38" s="22"/>
      <c r="CXC38" s="22"/>
      <c r="CXD38" s="22"/>
      <c r="CXE38" s="22"/>
      <c r="CXF38" s="22"/>
      <c r="CXG38" s="22"/>
      <c r="CXH38" s="22"/>
      <c r="CXI38" s="22"/>
      <c r="CXJ38" s="22"/>
      <c r="CXK38" s="22"/>
      <c r="CXL38" s="22"/>
      <c r="CXM38" s="22"/>
      <c r="CXN38" s="22"/>
      <c r="CXO38" s="22"/>
      <c r="CXP38" s="22"/>
      <c r="CXQ38" s="22"/>
      <c r="CXR38" s="22"/>
      <c r="CXS38" s="22"/>
      <c r="CXT38" s="22"/>
      <c r="CXU38" s="22"/>
      <c r="CXV38" s="22"/>
      <c r="CXW38" s="22"/>
      <c r="CXX38" s="22"/>
      <c r="CXY38" s="22"/>
      <c r="CXZ38" s="22"/>
      <c r="CYA38" s="22"/>
      <c r="CYB38" s="22"/>
      <c r="CYC38" s="22"/>
      <c r="CYD38" s="22"/>
      <c r="CYE38" s="22"/>
      <c r="CYF38" s="22"/>
      <c r="CYG38" s="22"/>
      <c r="CYH38" s="22"/>
      <c r="CYI38" s="22"/>
      <c r="CYJ38" s="22"/>
      <c r="CYK38" s="22"/>
      <c r="CYL38" s="22"/>
      <c r="CYM38" s="22"/>
      <c r="CYN38" s="22"/>
      <c r="CYO38" s="22"/>
      <c r="CYP38" s="22"/>
      <c r="CYQ38" s="22"/>
      <c r="CYR38" s="22"/>
      <c r="CYS38" s="22"/>
      <c r="CYT38" s="22"/>
      <c r="CYU38" s="22"/>
      <c r="CYV38" s="22"/>
      <c r="CYW38" s="22"/>
      <c r="CYX38" s="22"/>
      <c r="CYY38" s="22"/>
      <c r="CYZ38" s="22"/>
      <c r="CZA38" s="22"/>
      <c r="CZB38" s="22"/>
      <c r="CZC38" s="22"/>
      <c r="CZD38" s="22"/>
      <c r="CZE38" s="22"/>
      <c r="CZF38" s="22"/>
      <c r="CZG38" s="22"/>
      <c r="CZH38" s="22"/>
      <c r="CZI38" s="22"/>
      <c r="CZJ38" s="22"/>
      <c r="CZK38" s="22"/>
      <c r="CZL38" s="22"/>
      <c r="CZM38" s="22"/>
      <c r="CZN38" s="22"/>
      <c r="CZO38" s="22"/>
      <c r="CZP38" s="22"/>
      <c r="CZQ38" s="22"/>
      <c r="CZR38" s="22"/>
      <c r="CZS38" s="22"/>
      <c r="CZT38" s="22"/>
      <c r="CZU38" s="22"/>
      <c r="CZV38" s="22"/>
      <c r="CZW38" s="22"/>
      <c r="CZX38" s="22"/>
      <c r="CZY38" s="22"/>
      <c r="CZZ38" s="22"/>
      <c r="DAA38" s="22"/>
      <c r="DAB38" s="22"/>
      <c r="DAC38" s="22"/>
      <c r="DAD38" s="22"/>
      <c r="DAE38" s="22"/>
      <c r="DAF38" s="22"/>
      <c r="DAG38" s="22"/>
      <c r="DAH38" s="22"/>
      <c r="DAI38" s="22"/>
      <c r="DAJ38" s="22"/>
      <c r="DAK38" s="22"/>
      <c r="DAL38" s="22"/>
      <c r="DAM38" s="22"/>
      <c r="DAN38" s="22"/>
      <c r="DAO38" s="22"/>
      <c r="DAP38" s="22"/>
      <c r="DAQ38" s="22"/>
      <c r="DAR38" s="22"/>
      <c r="DAS38" s="22"/>
      <c r="DAT38" s="22"/>
      <c r="DAU38" s="22"/>
      <c r="DAV38" s="22"/>
      <c r="DAW38" s="22"/>
      <c r="DAX38" s="22"/>
      <c r="DAY38" s="22"/>
      <c r="DAZ38" s="22"/>
      <c r="DBA38" s="22"/>
      <c r="DBB38" s="22"/>
      <c r="DBC38" s="22"/>
      <c r="DBD38" s="22"/>
      <c r="DBE38" s="22"/>
      <c r="DBF38" s="22"/>
      <c r="DBG38" s="22"/>
      <c r="DBH38" s="22"/>
      <c r="DBI38" s="22"/>
      <c r="DBJ38" s="22"/>
      <c r="DBK38" s="22"/>
      <c r="DBL38" s="22"/>
      <c r="DBM38" s="22"/>
      <c r="DBN38" s="22"/>
      <c r="DBO38" s="22"/>
      <c r="DBP38" s="22"/>
      <c r="DBQ38" s="22"/>
      <c r="DBR38" s="22"/>
      <c r="DBS38" s="22"/>
      <c r="DBT38" s="22"/>
      <c r="DBU38" s="22"/>
      <c r="DBV38" s="22"/>
      <c r="DBW38" s="22"/>
      <c r="DBX38" s="22"/>
      <c r="DBY38" s="22"/>
      <c r="DBZ38" s="22"/>
      <c r="DCA38" s="22"/>
      <c r="DCB38" s="22"/>
      <c r="DCC38" s="22"/>
      <c r="DCD38" s="22"/>
      <c r="DCE38" s="22"/>
      <c r="DCF38" s="22"/>
      <c r="DCG38" s="22"/>
      <c r="DCH38" s="22"/>
      <c r="DCI38" s="22"/>
      <c r="DCJ38" s="22"/>
      <c r="DCK38" s="22"/>
      <c r="DCL38" s="22"/>
      <c r="DCM38" s="22"/>
      <c r="DCN38" s="22"/>
      <c r="DCO38" s="22"/>
      <c r="DCP38" s="22"/>
      <c r="DCQ38" s="22"/>
      <c r="DCR38" s="22"/>
      <c r="DCS38" s="22"/>
      <c r="DCT38" s="22"/>
      <c r="DCU38" s="22"/>
      <c r="DCV38" s="22"/>
      <c r="DCW38" s="22"/>
      <c r="DCX38" s="22"/>
      <c r="DCY38" s="22"/>
      <c r="DCZ38" s="22"/>
      <c r="DDA38" s="22"/>
      <c r="DDB38" s="22"/>
      <c r="DDC38" s="22"/>
      <c r="DDD38" s="22"/>
      <c r="DDE38" s="22"/>
      <c r="DDF38" s="22"/>
      <c r="DDG38" s="22"/>
      <c r="DDH38" s="22"/>
      <c r="DDI38" s="22"/>
      <c r="DDJ38" s="22"/>
      <c r="DDK38" s="22"/>
      <c r="DDL38" s="22"/>
      <c r="DDM38" s="22"/>
      <c r="DDN38" s="22"/>
      <c r="DDO38" s="22"/>
      <c r="DDP38" s="22"/>
      <c r="DDQ38" s="22"/>
      <c r="DDR38" s="22"/>
      <c r="DDS38" s="22"/>
      <c r="DDT38" s="22"/>
      <c r="DDU38" s="22"/>
      <c r="DDV38" s="22"/>
      <c r="DDW38" s="22"/>
      <c r="DDX38" s="22"/>
      <c r="DDY38" s="22"/>
      <c r="DDZ38" s="22"/>
      <c r="DEA38" s="22"/>
      <c r="DEB38" s="22"/>
      <c r="DEC38" s="22"/>
      <c r="DED38" s="22"/>
      <c r="DEE38" s="22"/>
      <c r="DEF38" s="22"/>
      <c r="DEG38" s="22"/>
      <c r="DEH38" s="22"/>
      <c r="DEI38" s="22"/>
      <c r="DEJ38" s="22"/>
      <c r="DEK38" s="22"/>
      <c r="DEL38" s="22"/>
      <c r="DEM38" s="22"/>
      <c r="DEN38" s="22"/>
      <c r="DEO38" s="22"/>
      <c r="DEP38" s="22"/>
      <c r="DEQ38" s="22"/>
      <c r="DER38" s="22"/>
      <c r="DES38" s="22"/>
      <c r="DET38" s="22"/>
      <c r="DEU38" s="22"/>
      <c r="DEV38" s="22"/>
      <c r="DEW38" s="22"/>
      <c r="DEX38" s="22"/>
      <c r="DEY38" s="22"/>
      <c r="DEZ38" s="22"/>
      <c r="DFA38" s="22"/>
      <c r="DFB38" s="22"/>
      <c r="DFC38" s="22"/>
      <c r="DFD38" s="22"/>
      <c r="DFE38" s="22"/>
      <c r="DFF38" s="22"/>
      <c r="DFG38" s="22"/>
      <c r="DFH38" s="22"/>
      <c r="DFI38" s="22"/>
      <c r="DFJ38" s="22"/>
      <c r="DFK38" s="22"/>
      <c r="DFL38" s="22"/>
      <c r="DFM38" s="22"/>
      <c r="DFN38" s="22"/>
      <c r="DFO38" s="22"/>
      <c r="DFP38" s="22"/>
      <c r="DFQ38" s="22"/>
      <c r="DFR38" s="22"/>
      <c r="DFS38" s="22"/>
      <c r="DFT38" s="22"/>
      <c r="DFU38" s="22"/>
      <c r="DFV38" s="22"/>
      <c r="DFW38" s="22"/>
      <c r="DFX38" s="22"/>
      <c r="DFY38" s="22"/>
      <c r="DFZ38" s="22"/>
      <c r="DGA38" s="22"/>
      <c r="DGB38" s="22"/>
      <c r="DGC38" s="22"/>
      <c r="DGD38" s="22"/>
      <c r="DGE38" s="22"/>
      <c r="DGF38" s="22"/>
      <c r="DGG38" s="22"/>
      <c r="DGH38" s="22"/>
      <c r="DGI38" s="22"/>
      <c r="DGJ38" s="22"/>
      <c r="DGK38" s="22"/>
      <c r="DGL38" s="22"/>
      <c r="DGM38" s="22"/>
      <c r="DGN38" s="22"/>
      <c r="DGO38" s="22"/>
      <c r="DGP38" s="22"/>
      <c r="DGQ38" s="22"/>
      <c r="DGR38" s="22"/>
      <c r="DGS38" s="22"/>
      <c r="DGT38" s="22"/>
      <c r="DGU38" s="22"/>
      <c r="DGV38" s="22"/>
      <c r="DGW38" s="22"/>
      <c r="DGX38" s="22"/>
      <c r="DGY38" s="22"/>
      <c r="DGZ38" s="22"/>
      <c r="DHA38" s="22"/>
      <c r="DHB38" s="22"/>
      <c r="DHC38" s="22"/>
      <c r="DHD38" s="22"/>
      <c r="DHE38" s="22"/>
      <c r="DHF38" s="22"/>
      <c r="DHG38" s="22"/>
      <c r="DHH38" s="22"/>
      <c r="DHI38" s="22"/>
      <c r="DHJ38" s="22"/>
      <c r="DHK38" s="22"/>
      <c r="DHL38" s="22"/>
      <c r="DHM38" s="22"/>
      <c r="DHN38" s="22"/>
      <c r="DHO38" s="22"/>
      <c r="DHP38" s="22"/>
      <c r="DHQ38" s="22"/>
      <c r="DHR38" s="22"/>
      <c r="DHS38" s="22"/>
      <c r="DHT38" s="22"/>
      <c r="DHU38" s="22"/>
      <c r="DHV38" s="22"/>
      <c r="DHW38" s="22"/>
      <c r="DHX38" s="22"/>
      <c r="DHY38" s="22"/>
      <c r="DHZ38" s="22"/>
      <c r="DIA38" s="22"/>
      <c r="DIB38" s="22"/>
      <c r="DIC38" s="22"/>
      <c r="DID38" s="22"/>
      <c r="DIE38" s="22"/>
      <c r="DIF38" s="22"/>
      <c r="DIG38" s="22"/>
      <c r="DIH38" s="22"/>
      <c r="DII38" s="22"/>
      <c r="DIJ38" s="22"/>
      <c r="DIK38" s="22"/>
      <c r="DIL38" s="22"/>
      <c r="DIM38" s="22"/>
      <c r="DIN38" s="22"/>
      <c r="DIO38" s="22"/>
      <c r="DIP38" s="22"/>
      <c r="DIQ38" s="22"/>
      <c r="DIR38" s="22"/>
      <c r="DIS38" s="22"/>
      <c r="DIT38" s="22"/>
      <c r="DIU38" s="22"/>
      <c r="DIV38" s="22"/>
      <c r="DIW38" s="22"/>
      <c r="DIX38" s="22"/>
      <c r="DIY38" s="22"/>
      <c r="DIZ38" s="22"/>
      <c r="DJA38" s="22"/>
      <c r="DJB38" s="22"/>
      <c r="DJC38" s="22"/>
      <c r="DJD38" s="22"/>
      <c r="DJE38" s="22"/>
      <c r="DJF38" s="22"/>
      <c r="DJG38" s="22"/>
      <c r="DJH38" s="22"/>
      <c r="DJI38" s="22"/>
      <c r="DJJ38" s="22"/>
      <c r="DJK38" s="22"/>
      <c r="DJL38" s="22"/>
      <c r="DJM38" s="22"/>
      <c r="DJN38" s="22"/>
      <c r="DJO38" s="22"/>
      <c r="DJP38" s="22"/>
      <c r="DJQ38" s="22"/>
      <c r="DJR38" s="22"/>
      <c r="DJS38" s="22"/>
      <c r="DJT38" s="22"/>
      <c r="DJU38" s="22"/>
      <c r="DJV38" s="22"/>
      <c r="DJW38" s="22"/>
      <c r="DJX38" s="22"/>
      <c r="DJY38" s="22"/>
      <c r="DJZ38" s="22"/>
      <c r="DKA38" s="22"/>
      <c r="DKB38" s="22"/>
      <c r="DKC38" s="22"/>
      <c r="DKD38" s="22"/>
      <c r="DKE38" s="22"/>
      <c r="DKF38" s="22"/>
      <c r="DKG38" s="22"/>
      <c r="DKH38" s="22"/>
      <c r="DKI38" s="22"/>
      <c r="DKJ38" s="22"/>
      <c r="DKK38" s="22"/>
      <c r="DKL38" s="22"/>
      <c r="DKM38" s="22"/>
      <c r="DKN38" s="22"/>
      <c r="DKO38" s="22"/>
      <c r="DKP38" s="22"/>
      <c r="DKQ38" s="22"/>
      <c r="DKR38" s="22"/>
      <c r="DKS38" s="22"/>
      <c r="DKT38" s="22"/>
      <c r="DKU38" s="22"/>
      <c r="DKV38" s="22"/>
      <c r="DKW38" s="22"/>
      <c r="DKX38" s="22"/>
      <c r="DKY38" s="22"/>
      <c r="DKZ38" s="22"/>
      <c r="DLA38" s="22"/>
      <c r="DLB38" s="22"/>
      <c r="DLC38" s="22"/>
      <c r="DLD38" s="22"/>
      <c r="DLE38" s="22"/>
      <c r="DLF38" s="22"/>
      <c r="DLG38" s="22"/>
      <c r="DLH38" s="22"/>
      <c r="DLI38" s="22"/>
      <c r="DLJ38" s="22"/>
      <c r="DLK38" s="22"/>
      <c r="DLL38" s="22"/>
      <c r="DLM38" s="22"/>
      <c r="DLN38" s="22"/>
      <c r="DLO38" s="22"/>
      <c r="DLP38" s="22"/>
      <c r="DLQ38" s="22"/>
      <c r="DLR38" s="22"/>
      <c r="DLS38" s="22"/>
      <c r="DLT38" s="22"/>
      <c r="DLU38" s="22"/>
      <c r="DLV38" s="22"/>
      <c r="DLW38" s="22"/>
      <c r="DLX38" s="22"/>
      <c r="DLY38" s="22"/>
      <c r="DLZ38" s="22"/>
      <c r="DMA38" s="22"/>
      <c r="DMB38" s="22"/>
      <c r="DMC38" s="22"/>
      <c r="DMD38" s="22"/>
      <c r="DME38" s="22"/>
      <c r="DMF38" s="22"/>
      <c r="DMG38" s="22"/>
      <c r="DMH38" s="22"/>
      <c r="DMI38" s="22"/>
      <c r="DMJ38" s="22"/>
      <c r="DMK38" s="22"/>
      <c r="DML38" s="22"/>
      <c r="DMM38" s="22"/>
      <c r="DMN38" s="22"/>
      <c r="DMO38" s="22"/>
      <c r="DMP38" s="22"/>
      <c r="DMQ38" s="22"/>
      <c r="DMR38" s="22"/>
      <c r="DMS38" s="22"/>
      <c r="DMT38" s="22"/>
      <c r="DMU38" s="22"/>
      <c r="DMV38" s="22"/>
      <c r="DMW38" s="22"/>
      <c r="DMX38" s="22"/>
      <c r="DMY38" s="22"/>
      <c r="DMZ38" s="22"/>
      <c r="DNA38" s="22"/>
      <c r="DNB38" s="22"/>
      <c r="DNC38" s="22"/>
      <c r="DND38" s="22"/>
      <c r="DNE38" s="22"/>
      <c r="DNF38" s="22"/>
      <c r="DNG38" s="22"/>
      <c r="DNH38" s="22"/>
      <c r="DNI38" s="22"/>
      <c r="DNJ38" s="22"/>
      <c r="DNK38" s="22"/>
      <c r="DNL38" s="22"/>
      <c r="DNM38" s="22"/>
      <c r="DNN38" s="22"/>
      <c r="DNO38" s="22"/>
      <c r="DNP38" s="22"/>
      <c r="DNQ38" s="22"/>
      <c r="DNR38" s="22"/>
      <c r="DNS38" s="22"/>
      <c r="DNT38" s="22"/>
      <c r="DNU38" s="22"/>
      <c r="DNV38" s="22"/>
      <c r="DNW38" s="22"/>
      <c r="DNX38" s="22"/>
      <c r="DNY38" s="22"/>
      <c r="DNZ38" s="22"/>
      <c r="DOA38" s="22"/>
      <c r="DOB38" s="22"/>
      <c r="DOC38" s="22"/>
      <c r="DOD38" s="22"/>
      <c r="DOE38" s="22"/>
      <c r="DOF38" s="22"/>
      <c r="DOG38" s="22"/>
      <c r="DOH38" s="22"/>
      <c r="DOI38" s="22"/>
      <c r="DOJ38" s="22"/>
      <c r="DOK38" s="22"/>
      <c r="DOL38" s="22"/>
      <c r="DOM38" s="22"/>
      <c r="DON38" s="22"/>
      <c r="DOO38" s="22"/>
      <c r="DOP38" s="22"/>
      <c r="DOQ38" s="22"/>
      <c r="DOR38" s="22"/>
      <c r="DOS38" s="22"/>
      <c r="DOT38" s="22"/>
      <c r="DOU38" s="22"/>
      <c r="DOV38" s="22"/>
      <c r="DOW38" s="22"/>
      <c r="DOX38" s="22"/>
      <c r="DOY38" s="22"/>
      <c r="DOZ38" s="22"/>
      <c r="DPA38" s="22"/>
      <c r="DPB38" s="22"/>
      <c r="DPC38" s="22"/>
      <c r="DPD38" s="22"/>
      <c r="DPE38" s="22"/>
      <c r="DPF38" s="22"/>
      <c r="DPG38" s="22"/>
      <c r="DPH38" s="22"/>
      <c r="DPI38" s="22"/>
      <c r="DPJ38" s="22"/>
      <c r="DPK38" s="22"/>
      <c r="DPL38" s="22"/>
      <c r="DPM38" s="22"/>
      <c r="DPN38" s="22"/>
      <c r="DPO38" s="22"/>
      <c r="DPP38" s="22"/>
      <c r="DPQ38" s="22"/>
      <c r="DPR38" s="22"/>
      <c r="DPS38" s="22"/>
      <c r="DPT38" s="22"/>
      <c r="DPU38" s="22"/>
      <c r="DPV38" s="22"/>
      <c r="DPW38" s="22"/>
      <c r="DPX38" s="22"/>
      <c r="DPY38" s="22"/>
      <c r="DPZ38" s="22"/>
      <c r="DQA38" s="22"/>
      <c r="DQB38" s="22"/>
      <c r="DQC38" s="22"/>
      <c r="DQD38" s="22"/>
      <c r="DQE38" s="22"/>
      <c r="DQF38" s="22"/>
      <c r="DQG38" s="22"/>
      <c r="DQH38" s="22"/>
      <c r="DQI38" s="22"/>
      <c r="DQJ38" s="22"/>
      <c r="DQK38" s="22"/>
      <c r="DQL38" s="22"/>
      <c r="DQM38" s="22"/>
      <c r="DQN38" s="22"/>
      <c r="DQO38" s="22"/>
      <c r="DQP38" s="22"/>
      <c r="DQQ38" s="22"/>
      <c r="DQR38" s="22"/>
      <c r="DQS38" s="22"/>
      <c r="DQT38" s="22"/>
      <c r="DQU38" s="22"/>
      <c r="DQV38" s="22"/>
      <c r="DQW38" s="22"/>
      <c r="DQX38" s="22"/>
      <c r="DQY38" s="22"/>
      <c r="DQZ38" s="22"/>
      <c r="DRA38" s="22"/>
      <c r="DRB38" s="22"/>
      <c r="DRC38" s="22"/>
      <c r="DRD38" s="22"/>
      <c r="DRE38" s="22"/>
      <c r="DRF38" s="22"/>
      <c r="DRG38" s="22"/>
      <c r="DRH38" s="22"/>
      <c r="DRI38" s="22"/>
      <c r="DRJ38" s="22"/>
      <c r="DRK38" s="22"/>
      <c r="DRL38" s="22"/>
      <c r="DRM38" s="22"/>
      <c r="DRN38" s="22"/>
      <c r="DRO38" s="22"/>
      <c r="DRP38" s="22"/>
      <c r="DRQ38" s="22"/>
      <c r="DRR38" s="22"/>
      <c r="DRS38" s="22"/>
      <c r="DRT38" s="22"/>
      <c r="DRU38" s="22"/>
      <c r="DRV38" s="22"/>
      <c r="DRW38" s="22"/>
      <c r="DRX38" s="22"/>
      <c r="DRY38" s="22"/>
      <c r="DRZ38" s="22"/>
      <c r="DSA38" s="22"/>
      <c r="DSB38" s="22"/>
      <c r="DSC38" s="22"/>
      <c r="DSD38" s="22"/>
      <c r="DSE38" s="22"/>
      <c r="DSF38" s="22"/>
      <c r="DSG38" s="22"/>
      <c r="DSH38" s="22"/>
      <c r="DSI38" s="22"/>
      <c r="DSJ38" s="22"/>
      <c r="DSK38" s="22"/>
      <c r="DSL38" s="22"/>
      <c r="DSM38" s="22"/>
      <c r="DSN38" s="22"/>
      <c r="DSO38" s="22"/>
      <c r="DSP38" s="22"/>
      <c r="DSQ38" s="22"/>
      <c r="DSR38" s="22"/>
      <c r="DSS38" s="22"/>
      <c r="DST38" s="22"/>
      <c r="DSU38" s="22"/>
      <c r="DSV38" s="22"/>
      <c r="DSW38" s="22"/>
      <c r="DSX38" s="22"/>
      <c r="DSY38" s="22"/>
      <c r="DSZ38" s="22"/>
      <c r="DTA38" s="22"/>
      <c r="DTB38" s="22"/>
      <c r="DTC38" s="22"/>
      <c r="DTD38" s="22"/>
      <c r="DTE38" s="22"/>
      <c r="DTF38" s="22"/>
      <c r="DTG38" s="22"/>
      <c r="DTH38" s="22"/>
      <c r="DTI38" s="22"/>
      <c r="DTJ38" s="22"/>
      <c r="DTK38" s="22"/>
      <c r="DTL38" s="22"/>
      <c r="DTM38" s="22"/>
      <c r="DTN38" s="22"/>
      <c r="DTO38" s="22"/>
      <c r="DTP38" s="22"/>
      <c r="DTQ38" s="22"/>
      <c r="DTR38" s="22"/>
      <c r="DTS38" s="22"/>
      <c r="DTT38" s="22"/>
      <c r="DTU38" s="22"/>
      <c r="DTV38" s="22"/>
      <c r="DTW38" s="22"/>
      <c r="DTX38" s="22"/>
      <c r="DTY38" s="22"/>
      <c r="DTZ38" s="22"/>
      <c r="DUA38" s="22"/>
      <c r="DUB38" s="22"/>
      <c r="DUC38" s="22"/>
      <c r="DUD38" s="22"/>
      <c r="DUE38" s="22"/>
      <c r="DUF38" s="22"/>
      <c r="DUG38" s="22"/>
      <c r="DUH38" s="22"/>
      <c r="DUI38" s="22"/>
      <c r="DUJ38" s="22"/>
      <c r="DUK38" s="22"/>
      <c r="DUL38" s="22"/>
      <c r="DUM38" s="22"/>
      <c r="DUN38" s="22"/>
      <c r="DUO38" s="22"/>
      <c r="DUP38" s="22"/>
      <c r="DUQ38" s="22"/>
      <c r="DUR38" s="22"/>
      <c r="DUS38" s="22"/>
      <c r="DUT38" s="22"/>
      <c r="DUU38" s="22"/>
      <c r="DUV38" s="22"/>
      <c r="DUW38" s="22"/>
      <c r="DUX38" s="22"/>
      <c r="DUY38" s="22"/>
      <c r="DUZ38" s="22"/>
      <c r="DVA38" s="22"/>
      <c r="DVB38" s="22"/>
      <c r="DVC38" s="22"/>
      <c r="DVD38" s="22"/>
      <c r="DVE38" s="22"/>
      <c r="DVF38" s="22"/>
      <c r="DVG38" s="22"/>
      <c r="DVH38" s="22"/>
      <c r="DVI38" s="22"/>
      <c r="DVJ38" s="22"/>
      <c r="DVK38" s="22"/>
      <c r="DVL38" s="22"/>
      <c r="DVM38" s="22"/>
      <c r="DVN38" s="22"/>
      <c r="DVO38" s="22"/>
      <c r="DVP38" s="22"/>
      <c r="DVQ38" s="22"/>
      <c r="DVR38" s="22"/>
      <c r="DVS38" s="22"/>
      <c r="DVT38" s="22"/>
      <c r="DVU38" s="22"/>
      <c r="DVV38" s="22"/>
      <c r="DVW38" s="22"/>
      <c r="DVX38" s="22"/>
      <c r="DVY38" s="22"/>
      <c r="DVZ38" s="22"/>
      <c r="DWA38" s="22"/>
      <c r="DWB38" s="22"/>
      <c r="DWC38" s="22"/>
      <c r="DWD38" s="22"/>
      <c r="DWE38" s="22"/>
      <c r="DWF38" s="22"/>
      <c r="DWG38" s="22"/>
      <c r="DWH38" s="22"/>
      <c r="DWI38" s="22"/>
      <c r="DWJ38" s="22"/>
      <c r="DWK38" s="22"/>
      <c r="DWL38" s="22"/>
      <c r="DWM38" s="22"/>
      <c r="DWN38" s="22"/>
      <c r="DWO38" s="22"/>
      <c r="DWP38" s="22"/>
      <c r="DWQ38" s="22"/>
      <c r="DWR38" s="22"/>
      <c r="DWS38" s="22"/>
      <c r="DWT38" s="22"/>
      <c r="DWU38" s="22"/>
      <c r="DWV38" s="22"/>
      <c r="DWW38" s="22"/>
      <c r="DWX38" s="22"/>
      <c r="DWY38" s="22"/>
      <c r="DWZ38" s="22"/>
      <c r="DXA38" s="22"/>
      <c r="DXB38" s="22"/>
      <c r="DXC38" s="22"/>
      <c r="DXD38" s="22"/>
      <c r="DXE38" s="22"/>
      <c r="DXF38" s="22"/>
      <c r="DXG38" s="22"/>
      <c r="DXH38" s="22"/>
      <c r="DXI38" s="22"/>
      <c r="DXJ38" s="22"/>
      <c r="DXK38" s="22"/>
      <c r="DXL38" s="22"/>
      <c r="DXM38" s="22"/>
      <c r="DXN38" s="22"/>
      <c r="DXO38" s="22"/>
      <c r="DXP38" s="22"/>
      <c r="DXQ38" s="22"/>
      <c r="DXR38" s="22"/>
      <c r="DXS38" s="22"/>
      <c r="DXT38" s="22"/>
      <c r="DXU38" s="22"/>
      <c r="DXV38" s="22"/>
      <c r="DXW38" s="22"/>
      <c r="DXX38" s="22"/>
      <c r="DXY38" s="22"/>
      <c r="DXZ38" s="22"/>
      <c r="DYA38" s="22"/>
      <c r="DYB38" s="22"/>
      <c r="DYC38" s="22"/>
      <c r="DYD38" s="22"/>
      <c r="DYE38" s="22"/>
      <c r="DYF38" s="22"/>
      <c r="DYG38" s="22"/>
      <c r="DYH38" s="22"/>
      <c r="DYI38" s="22"/>
      <c r="DYJ38" s="22"/>
      <c r="DYK38" s="22"/>
      <c r="DYL38" s="22"/>
      <c r="DYM38" s="22"/>
      <c r="DYN38" s="22"/>
      <c r="DYO38" s="22"/>
      <c r="DYP38" s="22"/>
      <c r="DYQ38" s="22"/>
      <c r="DYR38" s="22"/>
      <c r="DYS38" s="22"/>
      <c r="DYT38" s="22"/>
      <c r="DYU38" s="22"/>
      <c r="DYV38" s="22"/>
      <c r="DYW38" s="22"/>
      <c r="DYX38" s="22"/>
      <c r="DYY38" s="22"/>
      <c r="DYZ38" s="22"/>
      <c r="DZA38" s="22"/>
      <c r="DZB38" s="22"/>
      <c r="DZC38" s="22"/>
    </row>
    <row r="39" spans="2:3383" s="191" customFormat="1" ht="18" customHeight="1">
      <c r="B39" s="32" t="s">
        <v>37</v>
      </c>
      <c r="C39" s="27">
        <f t="shared" ref="C39:N39" si="14">SUM(C40:C43)</f>
        <v>3168.5999999999995</v>
      </c>
      <c r="D39" s="27">
        <f t="shared" si="14"/>
        <v>2767.9999999999995</v>
      </c>
      <c r="E39" s="27">
        <f t="shared" si="14"/>
        <v>2091.8000000000002</v>
      </c>
      <c r="F39" s="27">
        <f t="shared" si="14"/>
        <v>1835.7</v>
      </c>
      <c r="G39" s="27">
        <f t="shared" si="14"/>
        <v>2085.4</v>
      </c>
      <c r="H39" s="28">
        <f t="shared" si="14"/>
        <v>11949.5</v>
      </c>
      <c r="I39" s="28">
        <f t="shared" si="14"/>
        <v>2518.3000000000002</v>
      </c>
      <c r="J39" s="28">
        <f t="shared" si="14"/>
        <v>2782.4</v>
      </c>
      <c r="K39" s="28">
        <f t="shared" si="14"/>
        <v>3121</v>
      </c>
      <c r="L39" s="28">
        <f t="shared" si="14"/>
        <v>2024.8999999999999</v>
      </c>
      <c r="M39" s="28">
        <f t="shared" si="14"/>
        <v>2049.6999999999998</v>
      </c>
      <c r="N39" s="29">
        <f t="shared" si="14"/>
        <v>12496.300000000001</v>
      </c>
      <c r="O39" s="28">
        <f t="shared" si="1"/>
        <v>546.80000000000109</v>
      </c>
      <c r="P39" s="28">
        <f t="shared" si="2"/>
        <v>4.5759236788150224</v>
      </c>
      <c r="Q39" s="199"/>
      <c r="R39" s="199"/>
    </row>
    <row r="40" spans="2:3383" s="191" customFormat="1" ht="18" customHeight="1">
      <c r="B40" s="33" t="s">
        <v>38</v>
      </c>
      <c r="C40" s="23">
        <v>1839</v>
      </c>
      <c r="D40" s="23">
        <v>1973.2</v>
      </c>
      <c r="E40" s="23">
        <v>1885.9</v>
      </c>
      <c r="F40" s="23">
        <v>1649.7</v>
      </c>
      <c r="G40" s="23">
        <v>1897.5</v>
      </c>
      <c r="H40" s="24">
        <f>SUM(C40:G40)</f>
        <v>9245.2999999999993</v>
      </c>
      <c r="I40" s="24">
        <v>1675.5</v>
      </c>
      <c r="J40" s="24">
        <v>2030.3</v>
      </c>
      <c r="K40" s="24">
        <v>2038.1</v>
      </c>
      <c r="L40" s="24">
        <v>1715.1</v>
      </c>
      <c r="M40" s="24">
        <v>1837.2</v>
      </c>
      <c r="N40" s="25">
        <f>SUM(I40:M40)</f>
        <v>9296.2000000000007</v>
      </c>
      <c r="O40" s="24">
        <f t="shared" si="1"/>
        <v>50.900000000001455</v>
      </c>
      <c r="P40" s="24">
        <f t="shared" si="2"/>
        <v>0.55055000919387642</v>
      </c>
      <c r="Q40" s="199"/>
      <c r="R40" s="199"/>
    </row>
    <row r="41" spans="2:3383" s="191" customFormat="1" ht="18" customHeight="1">
      <c r="B41" s="33" t="s">
        <v>39</v>
      </c>
      <c r="C41" s="23">
        <v>1196.2</v>
      </c>
      <c r="D41" s="23">
        <v>661.4</v>
      </c>
      <c r="E41" s="23">
        <v>67.099999999999994</v>
      </c>
      <c r="F41" s="23">
        <v>45.5</v>
      </c>
      <c r="G41" s="23">
        <v>47.2</v>
      </c>
      <c r="H41" s="24">
        <f>SUM(C41:G41)</f>
        <v>2017.3999999999999</v>
      </c>
      <c r="I41" s="24">
        <v>703.4</v>
      </c>
      <c r="J41" s="24">
        <v>614.5</v>
      </c>
      <c r="K41" s="24">
        <v>936.6</v>
      </c>
      <c r="L41" s="24">
        <v>163.1</v>
      </c>
      <c r="M41" s="24">
        <v>66.599999999999994</v>
      </c>
      <c r="N41" s="25">
        <f>SUM(I41:M41)</f>
        <v>2484.1999999999998</v>
      </c>
      <c r="O41" s="24">
        <f t="shared" si="1"/>
        <v>466.79999999999995</v>
      </c>
      <c r="P41" s="24">
        <f t="shared" si="2"/>
        <v>23.138693367700998</v>
      </c>
      <c r="Q41" s="199"/>
      <c r="R41" s="199"/>
    </row>
    <row r="42" spans="2:3383" s="191" customFormat="1" ht="18" customHeight="1">
      <c r="B42" s="31" t="s">
        <v>40</v>
      </c>
      <c r="C42" s="23">
        <v>98.2</v>
      </c>
      <c r="D42" s="23">
        <v>102.7</v>
      </c>
      <c r="E42" s="23">
        <v>105.4</v>
      </c>
      <c r="F42" s="23">
        <v>108.1</v>
      </c>
      <c r="G42" s="23">
        <v>106.2</v>
      </c>
      <c r="H42" s="24">
        <f>SUM(C42:G42)</f>
        <v>520.6</v>
      </c>
      <c r="I42" s="24">
        <v>106</v>
      </c>
      <c r="J42" s="24">
        <v>104.1</v>
      </c>
      <c r="K42" s="24">
        <v>109.9</v>
      </c>
      <c r="L42" s="24">
        <v>110.7</v>
      </c>
      <c r="M42" s="24">
        <v>109.4</v>
      </c>
      <c r="N42" s="25">
        <f>SUM(I42:M42)</f>
        <v>540.1</v>
      </c>
      <c r="O42" s="24">
        <f t="shared" si="1"/>
        <v>19.5</v>
      </c>
      <c r="P42" s="24">
        <f t="shared" si="2"/>
        <v>3.7456780637725702</v>
      </c>
      <c r="Q42" s="199"/>
      <c r="R42" s="199"/>
    </row>
    <row r="43" spans="2:3383" s="191" customFormat="1" ht="18" customHeight="1">
      <c r="B43" s="31" t="s">
        <v>41</v>
      </c>
      <c r="C43" s="23">
        <v>35.200000000000003</v>
      </c>
      <c r="D43" s="23">
        <v>30.7</v>
      </c>
      <c r="E43" s="23">
        <v>33.4</v>
      </c>
      <c r="F43" s="23">
        <v>32.4</v>
      </c>
      <c r="G43" s="23">
        <v>34.5</v>
      </c>
      <c r="H43" s="24">
        <f>SUM(C43:G43)</f>
        <v>166.20000000000002</v>
      </c>
      <c r="I43" s="24">
        <v>33.4</v>
      </c>
      <c r="J43" s="24">
        <v>33.5</v>
      </c>
      <c r="K43" s="24">
        <v>36.4</v>
      </c>
      <c r="L43" s="24">
        <v>36</v>
      </c>
      <c r="M43" s="24">
        <v>36.5</v>
      </c>
      <c r="N43" s="25">
        <f>SUM(I43:M43)</f>
        <v>175.8</v>
      </c>
      <c r="O43" s="24">
        <f t="shared" si="1"/>
        <v>9.5999999999999943</v>
      </c>
      <c r="P43" s="24">
        <f t="shared" si="2"/>
        <v>5.7761732851985519</v>
      </c>
      <c r="Q43" s="199"/>
      <c r="R43" s="199"/>
    </row>
    <row r="44" spans="2:3383" s="21" customFormat="1" ht="18" customHeight="1">
      <c r="B44" s="32" t="s">
        <v>42</v>
      </c>
      <c r="C44" s="34">
        <v>197.3</v>
      </c>
      <c r="D44" s="34">
        <v>218.3</v>
      </c>
      <c r="E44" s="34">
        <v>207.4</v>
      </c>
      <c r="F44" s="34">
        <v>243.8</v>
      </c>
      <c r="G44" s="34">
        <v>229</v>
      </c>
      <c r="H44" s="35">
        <f>SUM(C44:G44)</f>
        <v>1095.8</v>
      </c>
      <c r="I44" s="35">
        <v>187</v>
      </c>
      <c r="J44" s="35">
        <v>191.1</v>
      </c>
      <c r="K44" s="35">
        <v>252.7</v>
      </c>
      <c r="L44" s="35">
        <v>220.7</v>
      </c>
      <c r="M44" s="35">
        <v>299.89999999999998</v>
      </c>
      <c r="N44" s="35">
        <f>SUM(I44:M44)</f>
        <v>1151.4000000000001</v>
      </c>
      <c r="O44" s="35">
        <f t="shared" si="1"/>
        <v>55.600000000000136</v>
      </c>
      <c r="P44" s="35">
        <f t="shared" si="2"/>
        <v>5.0739185982843704</v>
      </c>
      <c r="Q44" s="199"/>
      <c r="R44" s="199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2"/>
      <c r="FB44" s="22"/>
      <c r="FC44" s="22"/>
      <c r="FD44" s="22"/>
      <c r="FE44" s="22"/>
      <c r="FF44" s="22"/>
      <c r="FG44" s="22"/>
      <c r="FH44" s="22"/>
      <c r="FI44" s="22"/>
      <c r="FJ44" s="22"/>
      <c r="FK44" s="22"/>
      <c r="FL44" s="22"/>
      <c r="FM44" s="22"/>
      <c r="FN44" s="22"/>
      <c r="FO44" s="22"/>
      <c r="FP44" s="22"/>
      <c r="FQ44" s="22"/>
      <c r="FR44" s="22"/>
      <c r="FS44" s="22"/>
      <c r="FT44" s="22"/>
      <c r="FU44" s="22"/>
      <c r="FV44" s="22"/>
      <c r="FW44" s="22"/>
      <c r="FX44" s="22"/>
      <c r="FY44" s="22"/>
      <c r="FZ44" s="22"/>
      <c r="GA44" s="22"/>
      <c r="GB44" s="22"/>
      <c r="GC44" s="22"/>
      <c r="GD44" s="22"/>
      <c r="GE44" s="22"/>
      <c r="GF44" s="22"/>
      <c r="GG44" s="22"/>
      <c r="GH44" s="22"/>
      <c r="GI44" s="22"/>
      <c r="GJ44" s="22"/>
      <c r="GK44" s="22"/>
      <c r="GL44" s="22"/>
      <c r="GM44" s="22"/>
      <c r="GN44" s="22"/>
      <c r="GO44" s="22"/>
      <c r="GP44" s="22"/>
      <c r="GQ44" s="22"/>
      <c r="GR44" s="22"/>
      <c r="GS44" s="22"/>
      <c r="GT44" s="22"/>
      <c r="GU44" s="22"/>
      <c r="GV44" s="22"/>
      <c r="GW44" s="22"/>
      <c r="GX44" s="22"/>
      <c r="GY44" s="22"/>
      <c r="GZ44" s="22"/>
      <c r="HA44" s="22"/>
      <c r="HB44" s="22"/>
      <c r="HC44" s="22"/>
      <c r="HD44" s="22"/>
      <c r="HE44" s="22"/>
      <c r="HF44" s="22"/>
      <c r="HG44" s="22"/>
      <c r="HH44" s="22"/>
      <c r="HI44" s="22"/>
      <c r="HJ44" s="22"/>
      <c r="HK44" s="22"/>
      <c r="HL44" s="22"/>
      <c r="HM44" s="22"/>
      <c r="HN44" s="22"/>
      <c r="HO44" s="22"/>
      <c r="HP44" s="22"/>
      <c r="HQ44" s="22"/>
      <c r="HR44" s="22"/>
      <c r="HS44" s="22"/>
      <c r="HT44" s="22"/>
      <c r="HU44" s="22"/>
      <c r="HV44" s="22"/>
      <c r="HW44" s="22"/>
      <c r="HX44" s="22"/>
      <c r="HY44" s="22"/>
      <c r="HZ44" s="22"/>
      <c r="IA44" s="22"/>
      <c r="IB44" s="22"/>
      <c r="IC44" s="22"/>
      <c r="ID44" s="22"/>
      <c r="IE44" s="22"/>
      <c r="IF44" s="22"/>
      <c r="IG44" s="22"/>
      <c r="IH44" s="22"/>
      <c r="II44" s="22"/>
      <c r="IJ44" s="22"/>
      <c r="IK44" s="22"/>
      <c r="IL44" s="22"/>
      <c r="IM44" s="22"/>
      <c r="IN44" s="22"/>
      <c r="IO44" s="22"/>
      <c r="IP44" s="22"/>
      <c r="IQ44" s="22"/>
      <c r="IR44" s="22"/>
      <c r="IS44" s="22"/>
      <c r="IT44" s="22"/>
      <c r="IU44" s="22"/>
      <c r="IV44" s="22"/>
      <c r="IW44" s="22"/>
      <c r="IX44" s="22"/>
      <c r="IY44" s="22"/>
      <c r="IZ44" s="22"/>
      <c r="JA44" s="22"/>
      <c r="JB44" s="22"/>
      <c r="JC44" s="22"/>
      <c r="JD44" s="22"/>
      <c r="JE44" s="22"/>
      <c r="JF44" s="22"/>
      <c r="JG44" s="22"/>
      <c r="JH44" s="22"/>
      <c r="JI44" s="22"/>
      <c r="JJ44" s="22"/>
      <c r="JK44" s="22"/>
      <c r="JL44" s="22"/>
      <c r="JM44" s="22"/>
      <c r="JN44" s="22"/>
      <c r="JO44" s="22"/>
      <c r="JP44" s="22"/>
      <c r="JQ44" s="22"/>
      <c r="JR44" s="22"/>
      <c r="JS44" s="22"/>
      <c r="JT44" s="22"/>
      <c r="JU44" s="22"/>
      <c r="JV44" s="22"/>
      <c r="JW44" s="22"/>
      <c r="JX44" s="22"/>
      <c r="JY44" s="22"/>
      <c r="JZ44" s="22"/>
      <c r="KA44" s="22"/>
      <c r="KB44" s="22"/>
      <c r="KC44" s="22"/>
      <c r="KD44" s="22"/>
      <c r="KE44" s="22"/>
      <c r="KF44" s="22"/>
      <c r="KG44" s="22"/>
      <c r="KH44" s="22"/>
      <c r="KI44" s="22"/>
      <c r="KJ44" s="22"/>
      <c r="KK44" s="22"/>
      <c r="KL44" s="22"/>
      <c r="KM44" s="22"/>
      <c r="KN44" s="22"/>
      <c r="KO44" s="22"/>
      <c r="KP44" s="22"/>
      <c r="KQ44" s="22"/>
      <c r="KR44" s="22"/>
      <c r="KS44" s="22"/>
      <c r="KT44" s="22"/>
      <c r="KU44" s="22"/>
      <c r="KV44" s="22"/>
      <c r="KW44" s="22"/>
      <c r="KX44" s="22"/>
      <c r="KY44" s="22"/>
      <c r="KZ44" s="22"/>
      <c r="LA44" s="22"/>
      <c r="LB44" s="22"/>
      <c r="LC44" s="22"/>
      <c r="LD44" s="22"/>
      <c r="LE44" s="22"/>
      <c r="LF44" s="22"/>
      <c r="LG44" s="22"/>
      <c r="LH44" s="22"/>
      <c r="LI44" s="22"/>
      <c r="LJ44" s="22"/>
      <c r="LK44" s="22"/>
      <c r="LL44" s="22"/>
      <c r="LM44" s="22"/>
      <c r="LN44" s="22"/>
      <c r="LO44" s="22"/>
      <c r="LP44" s="22"/>
      <c r="LQ44" s="22"/>
      <c r="LR44" s="22"/>
      <c r="LS44" s="22"/>
      <c r="LT44" s="22"/>
      <c r="LU44" s="22"/>
      <c r="LV44" s="22"/>
      <c r="LW44" s="22"/>
      <c r="LX44" s="22"/>
      <c r="LY44" s="22"/>
      <c r="LZ44" s="22"/>
      <c r="MA44" s="22"/>
      <c r="MB44" s="22"/>
      <c r="MC44" s="22"/>
      <c r="MD44" s="22"/>
      <c r="ME44" s="22"/>
      <c r="MF44" s="22"/>
      <c r="MG44" s="22"/>
      <c r="MH44" s="22"/>
      <c r="MI44" s="22"/>
      <c r="MJ44" s="22"/>
      <c r="MK44" s="22"/>
      <c r="ML44" s="22"/>
      <c r="MM44" s="22"/>
      <c r="MN44" s="22"/>
      <c r="MO44" s="22"/>
      <c r="MP44" s="22"/>
      <c r="MQ44" s="22"/>
      <c r="MR44" s="22"/>
      <c r="MS44" s="22"/>
      <c r="MT44" s="22"/>
      <c r="MU44" s="22"/>
      <c r="MV44" s="22"/>
      <c r="MW44" s="22"/>
      <c r="MX44" s="22"/>
      <c r="MY44" s="22"/>
      <c r="MZ44" s="22"/>
      <c r="NA44" s="22"/>
      <c r="NB44" s="22"/>
      <c r="NC44" s="22"/>
      <c r="ND44" s="22"/>
      <c r="NE44" s="22"/>
      <c r="NF44" s="22"/>
      <c r="NG44" s="22"/>
      <c r="NH44" s="22"/>
      <c r="NI44" s="22"/>
      <c r="NJ44" s="22"/>
      <c r="NK44" s="22"/>
      <c r="NL44" s="22"/>
      <c r="NM44" s="22"/>
      <c r="NN44" s="22"/>
      <c r="NO44" s="22"/>
      <c r="NP44" s="22"/>
      <c r="NQ44" s="22"/>
      <c r="NR44" s="22"/>
      <c r="NS44" s="22"/>
      <c r="NT44" s="22"/>
      <c r="NU44" s="22"/>
      <c r="NV44" s="22"/>
      <c r="NW44" s="22"/>
      <c r="NX44" s="22"/>
      <c r="NY44" s="22"/>
      <c r="NZ44" s="22"/>
      <c r="OA44" s="22"/>
      <c r="OB44" s="22"/>
      <c r="OC44" s="22"/>
      <c r="OD44" s="22"/>
      <c r="OE44" s="22"/>
      <c r="OF44" s="22"/>
      <c r="OG44" s="22"/>
      <c r="OH44" s="22"/>
      <c r="OI44" s="22"/>
      <c r="OJ44" s="22"/>
      <c r="OK44" s="22"/>
      <c r="OL44" s="22"/>
      <c r="OM44" s="22"/>
      <c r="ON44" s="22"/>
      <c r="OO44" s="22"/>
      <c r="OP44" s="22"/>
      <c r="OQ44" s="22"/>
      <c r="OR44" s="22"/>
      <c r="OS44" s="22"/>
      <c r="OT44" s="22"/>
      <c r="OU44" s="22"/>
      <c r="OV44" s="22"/>
      <c r="OW44" s="22"/>
      <c r="OX44" s="22"/>
      <c r="OY44" s="22"/>
      <c r="OZ44" s="22"/>
      <c r="PA44" s="22"/>
      <c r="PB44" s="22"/>
      <c r="PC44" s="22"/>
      <c r="PD44" s="22"/>
      <c r="PE44" s="22"/>
      <c r="PF44" s="22"/>
      <c r="PG44" s="22"/>
      <c r="PH44" s="22"/>
      <c r="PI44" s="22"/>
      <c r="PJ44" s="22"/>
      <c r="PK44" s="22"/>
      <c r="PL44" s="22"/>
      <c r="PM44" s="22"/>
      <c r="PN44" s="22"/>
      <c r="PO44" s="22"/>
      <c r="PP44" s="22"/>
      <c r="PQ44" s="22"/>
      <c r="PR44" s="22"/>
      <c r="PS44" s="22"/>
      <c r="PT44" s="22"/>
      <c r="PU44" s="22"/>
      <c r="PV44" s="22"/>
      <c r="PW44" s="22"/>
      <c r="PX44" s="22"/>
      <c r="PY44" s="22"/>
      <c r="PZ44" s="22"/>
      <c r="QA44" s="22"/>
      <c r="QB44" s="22"/>
      <c r="QC44" s="22"/>
      <c r="QD44" s="22"/>
      <c r="QE44" s="22"/>
      <c r="QF44" s="22"/>
      <c r="QG44" s="22"/>
      <c r="QH44" s="22"/>
      <c r="QI44" s="22"/>
      <c r="QJ44" s="22"/>
      <c r="QK44" s="22"/>
      <c r="QL44" s="22"/>
      <c r="QM44" s="22"/>
      <c r="QN44" s="22"/>
      <c r="QO44" s="22"/>
      <c r="QP44" s="22"/>
      <c r="QQ44" s="22"/>
      <c r="QR44" s="22"/>
      <c r="QS44" s="22"/>
      <c r="QT44" s="22"/>
      <c r="QU44" s="22"/>
      <c r="QV44" s="22"/>
      <c r="QW44" s="22"/>
      <c r="QX44" s="22"/>
      <c r="QY44" s="22"/>
      <c r="QZ44" s="22"/>
      <c r="RA44" s="22"/>
      <c r="RB44" s="22"/>
      <c r="RC44" s="22"/>
      <c r="RD44" s="22"/>
      <c r="RE44" s="22"/>
      <c r="RF44" s="22"/>
      <c r="RG44" s="22"/>
      <c r="RH44" s="22"/>
      <c r="RI44" s="22"/>
      <c r="RJ44" s="22"/>
      <c r="RK44" s="22"/>
      <c r="RL44" s="22"/>
      <c r="RM44" s="22"/>
      <c r="RN44" s="22"/>
      <c r="RO44" s="22"/>
      <c r="RP44" s="22"/>
      <c r="RQ44" s="22"/>
      <c r="RR44" s="22"/>
      <c r="RS44" s="22"/>
      <c r="RT44" s="22"/>
      <c r="RU44" s="22"/>
      <c r="RV44" s="22"/>
      <c r="RW44" s="22"/>
      <c r="RX44" s="22"/>
      <c r="RY44" s="22"/>
      <c r="RZ44" s="22"/>
      <c r="SA44" s="22"/>
      <c r="SB44" s="22"/>
      <c r="SC44" s="22"/>
      <c r="SD44" s="22"/>
      <c r="SE44" s="22"/>
      <c r="SF44" s="22"/>
      <c r="SG44" s="22"/>
      <c r="SH44" s="22"/>
      <c r="SI44" s="22"/>
      <c r="SJ44" s="22"/>
      <c r="SK44" s="22"/>
      <c r="SL44" s="22"/>
      <c r="SM44" s="22"/>
      <c r="SN44" s="22"/>
      <c r="SO44" s="22"/>
      <c r="SP44" s="22"/>
      <c r="SQ44" s="22"/>
      <c r="SR44" s="22"/>
      <c r="SS44" s="22"/>
      <c r="ST44" s="22"/>
      <c r="SU44" s="22"/>
      <c r="SV44" s="22"/>
      <c r="SW44" s="22"/>
      <c r="SX44" s="22"/>
      <c r="SY44" s="22"/>
      <c r="SZ44" s="22"/>
      <c r="TA44" s="22"/>
      <c r="TB44" s="22"/>
      <c r="TC44" s="22"/>
      <c r="TD44" s="22"/>
      <c r="TE44" s="22"/>
      <c r="TF44" s="22"/>
      <c r="TG44" s="22"/>
      <c r="TH44" s="22"/>
      <c r="TI44" s="22"/>
      <c r="TJ44" s="22"/>
      <c r="TK44" s="22"/>
      <c r="TL44" s="22"/>
      <c r="TM44" s="22"/>
      <c r="TN44" s="22"/>
      <c r="TO44" s="22"/>
      <c r="TP44" s="22"/>
      <c r="TQ44" s="22"/>
      <c r="TR44" s="22"/>
      <c r="TS44" s="22"/>
      <c r="TT44" s="22"/>
      <c r="TU44" s="22"/>
      <c r="TV44" s="22"/>
      <c r="TW44" s="22"/>
      <c r="TX44" s="22"/>
      <c r="TY44" s="22"/>
      <c r="TZ44" s="22"/>
      <c r="UA44" s="22"/>
      <c r="UB44" s="22"/>
      <c r="UC44" s="22"/>
      <c r="UD44" s="22"/>
      <c r="UE44" s="22"/>
      <c r="UF44" s="22"/>
      <c r="UG44" s="22"/>
      <c r="UH44" s="22"/>
      <c r="UI44" s="22"/>
      <c r="UJ44" s="22"/>
      <c r="UK44" s="22"/>
      <c r="UL44" s="22"/>
      <c r="UM44" s="22"/>
      <c r="UN44" s="22"/>
      <c r="UO44" s="22"/>
      <c r="UP44" s="22"/>
      <c r="UQ44" s="22"/>
      <c r="UR44" s="22"/>
      <c r="US44" s="22"/>
      <c r="UT44" s="22"/>
      <c r="UU44" s="22"/>
      <c r="UV44" s="22"/>
      <c r="UW44" s="22"/>
      <c r="UX44" s="22"/>
      <c r="UY44" s="22"/>
      <c r="UZ44" s="22"/>
      <c r="VA44" s="22"/>
      <c r="VB44" s="22"/>
      <c r="VC44" s="22"/>
      <c r="VD44" s="22"/>
      <c r="VE44" s="22"/>
      <c r="VF44" s="22"/>
      <c r="VG44" s="22"/>
      <c r="VH44" s="22"/>
      <c r="VI44" s="22"/>
      <c r="VJ44" s="22"/>
      <c r="VK44" s="22"/>
      <c r="VL44" s="22"/>
      <c r="VM44" s="22"/>
      <c r="VN44" s="22"/>
      <c r="VO44" s="22"/>
      <c r="VP44" s="22"/>
      <c r="VQ44" s="22"/>
      <c r="VR44" s="22"/>
      <c r="VS44" s="22"/>
      <c r="VT44" s="22"/>
      <c r="VU44" s="22"/>
      <c r="VV44" s="22"/>
      <c r="VW44" s="22"/>
      <c r="VX44" s="22"/>
      <c r="VY44" s="22"/>
      <c r="VZ44" s="22"/>
      <c r="WA44" s="22"/>
      <c r="WB44" s="22"/>
      <c r="WC44" s="22"/>
      <c r="WD44" s="22"/>
      <c r="WE44" s="22"/>
      <c r="WF44" s="22"/>
      <c r="WG44" s="22"/>
      <c r="WH44" s="22"/>
      <c r="WI44" s="22"/>
      <c r="WJ44" s="22"/>
      <c r="WK44" s="22"/>
      <c r="WL44" s="22"/>
      <c r="WM44" s="22"/>
      <c r="WN44" s="22"/>
      <c r="WO44" s="22"/>
      <c r="WP44" s="22"/>
      <c r="WQ44" s="22"/>
      <c r="WR44" s="22"/>
      <c r="WS44" s="22"/>
      <c r="WT44" s="22"/>
      <c r="WU44" s="22"/>
      <c r="WV44" s="22"/>
      <c r="WW44" s="22"/>
      <c r="WX44" s="22"/>
      <c r="WY44" s="22"/>
      <c r="WZ44" s="22"/>
      <c r="XA44" s="22"/>
      <c r="XB44" s="22"/>
      <c r="XC44" s="22"/>
      <c r="XD44" s="22"/>
      <c r="XE44" s="22"/>
      <c r="XF44" s="22"/>
      <c r="XG44" s="22"/>
      <c r="XH44" s="22"/>
      <c r="XI44" s="22"/>
      <c r="XJ44" s="22"/>
      <c r="XK44" s="22"/>
      <c r="XL44" s="22"/>
      <c r="XM44" s="22"/>
      <c r="XN44" s="22"/>
      <c r="XO44" s="22"/>
      <c r="XP44" s="22"/>
      <c r="XQ44" s="22"/>
      <c r="XR44" s="22"/>
      <c r="XS44" s="22"/>
      <c r="XT44" s="22"/>
      <c r="XU44" s="22"/>
      <c r="XV44" s="22"/>
      <c r="XW44" s="22"/>
      <c r="XX44" s="22"/>
      <c r="XY44" s="22"/>
      <c r="XZ44" s="22"/>
      <c r="YA44" s="22"/>
      <c r="YB44" s="22"/>
      <c r="YC44" s="22"/>
      <c r="YD44" s="22"/>
      <c r="YE44" s="22"/>
      <c r="YF44" s="22"/>
      <c r="YG44" s="22"/>
      <c r="YH44" s="22"/>
      <c r="YI44" s="22"/>
      <c r="YJ44" s="22"/>
      <c r="YK44" s="22"/>
      <c r="YL44" s="22"/>
      <c r="YM44" s="22"/>
      <c r="YN44" s="22"/>
      <c r="YO44" s="22"/>
      <c r="YP44" s="22"/>
      <c r="YQ44" s="22"/>
      <c r="YR44" s="22"/>
      <c r="YS44" s="22"/>
      <c r="YT44" s="22"/>
      <c r="YU44" s="22"/>
      <c r="YV44" s="22"/>
      <c r="YW44" s="22"/>
      <c r="YX44" s="22"/>
      <c r="YY44" s="22"/>
      <c r="YZ44" s="22"/>
      <c r="ZA44" s="22"/>
      <c r="ZB44" s="22"/>
      <c r="ZC44" s="22"/>
      <c r="ZD44" s="22"/>
      <c r="ZE44" s="22"/>
      <c r="ZF44" s="22"/>
      <c r="ZG44" s="22"/>
      <c r="ZH44" s="22"/>
      <c r="ZI44" s="22"/>
      <c r="ZJ44" s="22"/>
      <c r="ZK44" s="22"/>
      <c r="ZL44" s="22"/>
      <c r="ZM44" s="22"/>
      <c r="ZN44" s="22"/>
      <c r="ZO44" s="22"/>
      <c r="ZP44" s="22"/>
      <c r="ZQ44" s="22"/>
      <c r="ZR44" s="22"/>
      <c r="ZS44" s="22"/>
      <c r="ZT44" s="22"/>
      <c r="ZU44" s="22"/>
      <c r="ZV44" s="22"/>
      <c r="ZW44" s="22"/>
      <c r="ZX44" s="22"/>
      <c r="ZY44" s="22"/>
      <c r="ZZ44" s="22"/>
      <c r="AAA44" s="22"/>
      <c r="AAB44" s="22"/>
      <c r="AAC44" s="22"/>
      <c r="AAD44" s="22"/>
      <c r="AAE44" s="22"/>
      <c r="AAF44" s="22"/>
      <c r="AAG44" s="22"/>
      <c r="AAH44" s="22"/>
      <c r="AAI44" s="22"/>
      <c r="AAJ44" s="22"/>
      <c r="AAK44" s="22"/>
      <c r="AAL44" s="22"/>
      <c r="AAM44" s="22"/>
      <c r="AAN44" s="22"/>
      <c r="AAO44" s="22"/>
      <c r="AAP44" s="22"/>
      <c r="AAQ44" s="22"/>
      <c r="AAR44" s="22"/>
      <c r="AAS44" s="22"/>
      <c r="AAT44" s="22"/>
      <c r="AAU44" s="22"/>
      <c r="AAV44" s="22"/>
      <c r="AAW44" s="22"/>
      <c r="AAX44" s="22"/>
      <c r="AAY44" s="22"/>
      <c r="AAZ44" s="22"/>
      <c r="ABA44" s="22"/>
      <c r="ABB44" s="22"/>
      <c r="ABC44" s="22"/>
      <c r="ABD44" s="22"/>
      <c r="ABE44" s="22"/>
      <c r="ABF44" s="22"/>
      <c r="ABG44" s="22"/>
      <c r="ABH44" s="22"/>
      <c r="ABI44" s="22"/>
      <c r="ABJ44" s="22"/>
      <c r="ABK44" s="22"/>
      <c r="ABL44" s="22"/>
      <c r="ABM44" s="22"/>
      <c r="ABN44" s="22"/>
      <c r="ABO44" s="22"/>
      <c r="ABP44" s="22"/>
      <c r="ABQ44" s="22"/>
      <c r="ABR44" s="22"/>
      <c r="ABS44" s="22"/>
      <c r="ABT44" s="22"/>
      <c r="ABU44" s="22"/>
      <c r="ABV44" s="22"/>
      <c r="ABW44" s="22"/>
      <c r="ABX44" s="22"/>
      <c r="ABY44" s="22"/>
      <c r="ABZ44" s="22"/>
      <c r="ACA44" s="22"/>
      <c r="ACB44" s="22"/>
      <c r="ACC44" s="22"/>
      <c r="ACD44" s="22"/>
      <c r="ACE44" s="22"/>
      <c r="ACF44" s="22"/>
      <c r="ACG44" s="22"/>
      <c r="ACH44" s="22"/>
      <c r="ACI44" s="22"/>
      <c r="ACJ44" s="22"/>
      <c r="ACK44" s="22"/>
      <c r="ACL44" s="22"/>
      <c r="ACM44" s="22"/>
      <c r="ACN44" s="22"/>
      <c r="ACO44" s="22"/>
      <c r="ACP44" s="22"/>
      <c r="ACQ44" s="22"/>
      <c r="ACR44" s="22"/>
      <c r="ACS44" s="22"/>
      <c r="ACT44" s="22"/>
      <c r="ACU44" s="22"/>
      <c r="ACV44" s="22"/>
      <c r="ACW44" s="22"/>
      <c r="ACX44" s="22"/>
      <c r="ACY44" s="22"/>
      <c r="ACZ44" s="22"/>
      <c r="ADA44" s="22"/>
      <c r="ADB44" s="22"/>
      <c r="ADC44" s="22"/>
      <c r="ADD44" s="22"/>
      <c r="ADE44" s="22"/>
      <c r="ADF44" s="22"/>
      <c r="ADG44" s="22"/>
      <c r="ADH44" s="22"/>
      <c r="ADI44" s="22"/>
      <c r="ADJ44" s="22"/>
      <c r="ADK44" s="22"/>
      <c r="ADL44" s="22"/>
      <c r="ADM44" s="22"/>
      <c r="ADN44" s="22"/>
      <c r="ADO44" s="22"/>
      <c r="ADP44" s="22"/>
      <c r="ADQ44" s="22"/>
      <c r="ADR44" s="22"/>
      <c r="ADS44" s="22"/>
      <c r="ADT44" s="22"/>
      <c r="ADU44" s="22"/>
      <c r="ADV44" s="22"/>
      <c r="ADW44" s="22"/>
      <c r="ADX44" s="22"/>
      <c r="ADY44" s="22"/>
      <c r="ADZ44" s="22"/>
      <c r="AEA44" s="22"/>
      <c r="AEB44" s="22"/>
      <c r="AEC44" s="22"/>
      <c r="AED44" s="22"/>
      <c r="AEE44" s="22"/>
      <c r="AEF44" s="22"/>
      <c r="AEG44" s="22"/>
      <c r="AEH44" s="22"/>
      <c r="AEI44" s="22"/>
      <c r="AEJ44" s="22"/>
      <c r="AEK44" s="22"/>
      <c r="AEL44" s="22"/>
      <c r="AEM44" s="22"/>
      <c r="AEN44" s="22"/>
      <c r="AEO44" s="22"/>
      <c r="AEP44" s="22"/>
      <c r="AEQ44" s="22"/>
      <c r="AER44" s="22"/>
      <c r="AES44" s="22"/>
      <c r="AET44" s="22"/>
      <c r="AEU44" s="22"/>
      <c r="AEV44" s="22"/>
      <c r="AEW44" s="22"/>
      <c r="AEX44" s="22"/>
      <c r="AEY44" s="22"/>
      <c r="AEZ44" s="22"/>
      <c r="AFA44" s="22"/>
      <c r="AFB44" s="22"/>
      <c r="AFC44" s="22"/>
      <c r="AFD44" s="22"/>
      <c r="AFE44" s="22"/>
      <c r="AFF44" s="22"/>
      <c r="AFG44" s="22"/>
      <c r="AFH44" s="22"/>
      <c r="AFI44" s="22"/>
      <c r="AFJ44" s="22"/>
      <c r="AFK44" s="22"/>
      <c r="AFL44" s="22"/>
      <c r="AFM44" s="22"/>
      <c r="AFN44" s="22"/>
      <c r="AFO44" s="22"/>
      <c r="AFP44" s="22"/>
      <c r="AFQ44" s="22"/>
      <c r="AFR44" s="22"/>
      <c r="AFS44" s="22"/>
      <c r="AFT44" s="22"/>
      <c r="AFU44" s="22"/>
      <c r="AFV44" s="22"/>
      <c r="AFW44" s="22"/>
      <c r="AFX44" s="22"/>
      <c r="AFY44" s="22"/>
      <c r="AFZ44" s="22"/>
      <c r="AGA44" s="22"/>
      <c r="AGB44" s="22"/>
      <c r="AGC44" s="22"/>
      <c r="AGD44" s="22"/>
      <c r="AGE44" s="22"/>
      <c r="AGF44" s="22"/>
      <c r="AGG44" s="22"/>
      <c r="AGH44" s="22"/>
      <c r="AGI44" s="22"/>
      <c r="AGJ44" s="22"/>
      <c r="AGK44" s="22"/>
      <c r="AGL44" s="22"/>
      <c r="AGM44" s="22"/>
      <c r="AGN44" s="22"/>
      <c r="AGO44" s="22"/>
      <c r="AGP44" s="22"/>
      <c r="AGQ44" s="22"/>
      <c r="AGR44" s="22"/>
      <c r="AGS44" s="22"/>
      <c r="AGT44" s="22"/>
      <c r="AGU44" s="22"/>
      <c r="AGV44" s="22"/>
      <c r="AGW44" s="22"/>
      <c r="AGX44" s="22"/>
      <c r="AGY44" s="22"/>
      <c r="AGZ44" s="22"/>
      <c r="AHA44" s="22"/>
      <c r="AHB44" s="22"/>
      <c r="AHC44" s="22"/>
      <c r="AHD44" s="22"/>
      <c r="AHE44" s="22"/>
      <c r="AHF44" s="22"/>
      <c r="AHG44" s="22"/>
      <c r="AHH44" s="22"/>
      <c r="AHI44" s="22"/>
      <c r="AHJ44" s="22"/>
      <c r="AHK44" s="22"/>
      <c r="AHL44" s="22"/>
      <c r="AHM44" s="22"/>
      <c r="AHN44" s="22"/>
      <c r="AHO44" s="22"/>
      <c r="AHP44" s="22"/>
      <c r="AHQ44" s="22"/>
      <c r="AHR44" s="22"/>
      <c r="AHS44" s="22"/>
      <c r="AHT44" s="22"/>
      <c r="AHU44" s="22"/>
      <c r="AHV44" s="22"/>
      <c r="AHW44" s="22"/>
      <c r="AHX44" s="22"/>
      <c r="AHY44" s="22"/>
      <c r="AHZ44" s="22"/>
      <c r="AIA44" s="22"/>
      <c r="AIB44" s="22"/>
      <c r="AIC44" s="22"/>
      <c r="AID44" s="22"/>
      <c r="AIE44" s="22"/>
      <c r="AIF44" s="22"/>
      <c r="AIG44" s="22"/>
      <c r="AIH44" s="22"/>
      <c r="AII44" s="22"/>
      <c r="AIJ44" s="22"/>
      <c r="AIK44" s="22"/>
      <c r="AIL44" s="22"/>
      <c r="AIM44" s="22"/>
      <c r="AIN44" s="22"/>
      <c r="AIO44" s="22"/>
      <c r="AIP44" s="22"/>
      <c r="AIQ44" s="22"/>
      <c r="AIR44" s="22"/>
      <c r="AIS44" s="22"/>
      <c r="AIT44" s="22"/>
      <c r="AIU44" s="22"/>
      <c r="AIV44" s="22"/>
      <c r="AIW44" s="22"/>
      <c r="AIX44" s="22"/>
      <c r="AIY44" s="22"/>
      <c r="AIZ44" s="22"/>
      <c r="AJA44" s="22"/>
      <c r="AJB44" s="22"/>
      <c r="AJC44" s="22"/>
      <c r="AJD44" s="22"/>
      <c r="AJE44" s="22"/>
      <c r="AJF44" s="22"/>
      <c r="AJG44" s="22"/>
      <c r="AJH44" s="22"/>
      <c r="AJI44" s="22"/>
      <c r="AJJ44" s="22"/>
      <c r="AJK44" s="22"/>
      <c r="AJL44" s="22"/>
      <c r="AJM44" s="22"/>
      <c r="AJN44" s="22"/>
      <c r="AJO44" s="22"/>
      <c r="AJP44" s="22"/>
      <c r="AJQ44" s="22"/>
      <c r="AJR44" s="22"/>
      <c r="AJS44" s="22"/>
      <c r="AJT44" s="22"/>
      <c r="AJU44" s="22"/>
      <c r="AJV44" s="22"/>
      <c r="AJW44" s="22"/>
      <c r="AJX44" s="22"/>
      <c r="AJY44" s="22"/>
      <c r="AJZ44" s="22"/>
      <c r="AKA44" s="22"/>
      <c r="AKB44" s="22"/>
      <c r="AKC44" s="22"/>
      <c r="AKD44" s="22"/>
      <c r="AKE44" s="22"/>
      <c r="AKF44" s="22"/>
      <c r="AKG44" s="22"/>
      <c r="AKH44" s="22"/>
      <c r="AKI44" s="22"/>
      <c r="AKJ44" s="22"/>
      <c r="AKK44" s="22"/>
      <c r="AKL44" s="22"/>
      <c r="AKM44" s="22"/>
      <c r="AKN44" s="22"/>
      <c r="AKO44" s="22"/>
      <c r="AKP44" s="22"/>
      <c r="AKQ44" s="22"/>
      <c r="AKR44" s="22"/>
      <c r="AKS44" s="22"/>
      <c r="AKT44" s="22"/>
      <c r="AKU44" s="22"/>
      <c r="AKV44" s="22"/>
      <c r="AKW44" s="22"/>
      <c r="AKX44" s="22"/>
      <c r="AKY44" s="22"/>
      <c r="AKZ44" s="22"/>
      <c r="ALA44" s="22"/>
      <c r="ALB44" s="22"/>
      <c r="ALC44" s="22"/>
      <c r="ALD44" s="22"/>
      <c r="ALE44" s="22"/>
      <c r="ALF44" s="22"/>
      <c r="ALG44" s="22"/>
      <c r="ALH44" s="22"/>
      <c r="ALI44" s="22"/>
      <c r="ALJ44" s="22"/>
      <c r="ALK44" s="22"/>
      <c r="ALL44" s="22"/>
      <c r="ALM44" s="22"/>
      <c r="ALN44" s="22"/>
      <c r="ALO44" s="22"/>
      <c r="ALP44" s="22"/>
      <c r="ALQ44" s="22"/>
      <c r="ALR44" s="22"/>
      <c r="ALS44" s="22"/>
      <c r="ALT44" s="22"/>
      <c r="ALU44" s="22"/>
      <c r="ALV44" s="22"/>
      <c r="ALW44" s="22"/>
      <c r="ALX44" s="22"/>
      <c r="ALY44" s="22"/>
      <c r="ALZ44" s="22"/>
      <c r="AMA44" s="22"/>
      <c r="AMB44" s="22"/>
      <c r="AMC44" s="22"/>
      <c r="AMD44" s="22"/>
      <c r="AME44" s="22"/>
      <c r="AMF44" s="22"/>
      <c r="AMG44" s="22"/>
      <c r="AMH44" s="22"/>
      <c r="AMI44" s="22"/>
      <c r="AMJ44" s="22"/>
      <c r="AMK44" s="22"/>
      <c r="AML44" s="22"/>
      <c r="AMM44" s="22"/>
      <c r="AMN44" s="22"/>
      <c r="AMO44" s="22"/>
      <c r="AMP44" s="22"/>
      <c r="AMQ44" s="22"/>
      <c r="AMR44" s="22"/>
      <c r="AMS44" s="22"/>
      <c r="AMT44" s="22"/>
      <c r="AMU44" s="22"/>
      <c r="AMV44" s="22"/>
      <c r="AMW44" s="22"/>
      <c r="AMX44" s="22"/>
      <c r="AMY44" s="22"/>
      <c r="AMZ44" s="22"/>
      <c r="ANA44" s="22"/>
      <c r="ANB44" s="22"/>
      <c r="ANC44" s="22"/>
      <c r="AND44" s="22"/>
      <c r="ANE44" s="22"/>
      <c r="ANF44" s="22"/>
      <c r="ANG44" s="22"/>
      <c r="ANH44" s="22"/>
      <c r="ANI44" s="22"/>
      <c r="ANJ44" s="22"/>
      <c r="ANK44" s="22"/>
      <c r="ANL44" s="22"/>
      <c r="ANM44" s="22"/>
      <c r="ANN44" s="22"/>
      <c r="ANO44" s="22"/>
      <c r="ANP44" s="22"/>
      <c r="ANQ44" s="22"/>
      <c r="ANR44" s="22"/>
      <c r="ANS44" s="22"/>
      <c r="ANT44" s="22"/>
      <c r="ANU44" s="22"/>
      <c r="ANV44" s="22"/>
      <c r="ANW44" s="22"/>
      <c r="ANX44" s="22"/>
      <c r="ANY44" s="22"/>
      <c r="ANZ44" s="22"/>
      <c r="AOA44" s="22"/>
      <c r="AOB44" s="22"/>
      <c r="AOC44" s="22"/>
      <c r="AOD44" s="22"/>
      <c r="AOE44" s="22"/>
      <c r="AOF44" s="22"/>
      <c r="AOG44" s="22"/>
      <c r="AOH44" s="22"/>
      <c r="AOI44" s="22"/>
      <c r="AOJ44" s="22"/>
      <c r="AOK44" s="22"/>
      <c r="AOL44" s="22"/>
      <c r="AOM44" s="22"/>
      <c r="AON44" s="22"/>
      <c r="AOO44" s="22"/>
      <c r="AOP44" s="22"/>
      <c r="AOQ44" s="22"/>
      <c r="AOR44" s="22"/>
      <c r="AOS44" s="22"/>
      <c r="AOT44" s="22"/>
      <c r="AOU44" s="22"/>
      <c r="AOV44" s="22"/>
      <c r="AOW44" s="22"/>
      <c r="AOX44" s="22"/>
      <c r="AOY44" s="22"/>
      <c r="AOZ44" s="22"/>
      <c r="APA44" s="22"/>
      <c r="APB44" s="22"/>
      <c r="APC44" s="22"/>
      <c r="APD44" s="22"/>
      <c r="APE44" s="22"/>
      <c r="APF44" s="22"/>
      <c r="APG44" s="22"/>
      <c r="APH44" s="22"/>
      <c r="API44" s="22"/>
      <c r="APJ44" s="22"/>
      <c r="APK44" s="22"/>
      <c r="APL44" s="22"/>
      <c r="APM44" s="22"/>
      <c r="APN44" s="22"/>
      <c r="APO44" s="22"/>
      <c r="APP44" s="22"/>
      <c r="APQ44" s="22"/>
      <c r="APR44" s="22"/>
      <c r="APS44" s="22"/>
      <c r="APT44" s="22"/>
      <c r="APU44" s="22"/>
      <c r="APV44" s="22"/>
      <c r="APW44" s="22"/>
      <c r="APX44" s="22"/>
      <c r="APY44" s="22"/>
      <c r="APZ44" s="22"/>
      <c r="AQA44" s="22"/>
      <c r="AQB44" s="22"/>
      <c r="AQC44" s="22"/>
      <c r="AQD44" s="22"/>
      <c r="AQE44" s="22"/>
      <c r="AQF44" s="22"/>
      <c r="AQG44" s="22"/>
      <c r="AQH44" s="22"/>
      <c r="AQI44" s="22"/>
      <c r="AQJ44" s="22"/>
      <c r="AQK44" s="22"/>
      <c r="AQL44" s="22"/>
      <c r="AQM44" s="22"/>
      <c r="AQN44" s="22"/>
      <c r="AQO44" s="22"/>
      <c r="AQP44" s="22"/>
      <c r="AQQ44" s="22"/>
      <c r="AQR44" s="22"/>
      <c r="AQS44" s="22"/>
      <c r="AQT44" s="22"/>
      <c r="AQU44" s="22"/>
      <c r="AQV44" s="22"/>
      <c r="AQW44" s="22"/>
      <c r="AQX44" s="22"/>
      <c r="AQY44" s="22"/>
      <c r="AQZ44" s="22"/>
      <c r="ARA44" s="22"/>
      <c r="ARB44" s="22"/>
      <c r="ARC44" s="22"/>
      <c r="ARD44" s="22"/>
      <c r="ARE44" s="22"/>
      <c r="ARF44" s="22"/>
      <c r="ARG44" s="22"/>
      <c r="ARH44" s="22"/>
      <c r="ARI44" s="22"/>
      <c r="ARJ44" s="22"/>
      <c r="ARK44" s="22"/>
      <c r="ARL44" s="22"/>
      <c r="ARM44" s="22"/>
      <c r="ARN44" s="22"/>
      <c r="ARO44" s="22"/>
      <c r="ARP44" s="22"/>
      <c r="ARQ44" s="22"/>
      <c r="ARR44" s="22"/>
      <c r="ARS44" s="22"/>
      <c r="ART44" s="22"/>
      <c r="ARU44" s="22"/>
      <c r="ARV44" s="22"/>
      <c r="ARW44" s="22"/>
      <c r="ARX44" s="22"/>
      <c r="ARY44" s="22"/>
      <c r="ARZ44" s="22"/>
      <c r="ASA44" s="22"/>
      <c r="ASB44" s="22"/>
      <c r="ASC44" s="22"/>
      <c r="ASD44" s="22"/>
      <c r="ASE44" s="22"/>
      <c r="ASF44" s="22"/>
      <c r="ASG44" s="22"/>
      <c r="ASH44" s="22"/>
      <c r="ASI44" s="22"/>
      <c r="ASJ44" s="22"/>
      <c r="ASK44" s="22"/>
      <c r="ASL44" s="22"/>
      <c r="ASM44" s="22"/>
      <c r="ASN44" s="22"/>
      <c r="ASO44" s="22"/>
      <c r="ASP44" s="22"/>
      <c r="ASQ44" s="22"/>
      <c r="ASR44" s="22"/>
      <c r="ASS44" s="22"/>
      <c r="AST44" s="22"/>
      <c r="ASU44" s="22"/>
      <c r="ASV44" s="22"/>
      <c r="ASW44" s="22"/>
      <c r="ASX44" s="22"/>
      <c r="ASY44" s="22"/>
      <c r="ASZ44" s="22"/>
      <c r="ATA44" s="22"/>
      <c r="ATB44" s="22"/>
      <c r="ATC44" s="22"/>
      <c r="ATD44" s="22"/>
      <c r="ATE44" s="22"/>
      <c r="ATF44" s="22"/>
      <c r="ATG44" s="22"/>
      <c r="ATH44" s="22"/>
      <c r="ATI44" s="22"/>
      <c r="ATJ44" s="22"/>
      <c r="ATK44" s="22"/>
      <c r="ATL44" s="22"/>
      <c r="ATM44" s="22"/>
      <c r="ATN44" s="22"/>
      <c r="ATO44" s="22"/>
      <c r="ATP44" s="22"/>
      <c r="ATQ44" s="22"/>
      <c r="ATR44" s="22"/>
      <c r="ATS44" s="22"/>
      <c r="ATT44" s="22"/>
      <c r="ATU44" s="22"/>
      <c r="ATV44" s="22"/>
      <c r="ATW44" s="22"/>
      <c r="ATX44" s="22"/>
      <c r="ATY44" s="22"/>
      <c r="ATZ44" s="22"/>
      <c r="AUA44" s="22"/>
      <c r="AUB44" s="22"/>
      <c r="AUC44" s="22"/>
      <c r="AUD44" s="22"/>
      <c r="AUE44" s="22"/>
      <c r="AUF44" s="22"/>
      <c r="AUG44" s="22"/>
      <c r="AUH44" s="22"/>
      <c r="AUI44" s="22"/>
      <c r="AUJ44" s="22"/>
      <c r="AUK44" s="22"/>
      <c r="AUL44" s="22"/>
      <c r="AUM44" s="22"/>
      <c r="AUN44" s="22"/>
      <c r="AUO44" s="22"/>
      <c r="AUP44" s="22"/>
      <c r="AUQ44" s="22"/>
      <c r="AUR44" s="22"/>
      <c r="AUS44" s="22"/>
      <c r="AUT44" s="22"/>
      <c r="AUU44" s="22"/>
      <c r="AUV44" s="22"/>
      <c r="AUW44" s="22"/>
      <c r="AUX44" s="22"/>
      <c r="AUY44" s="22"/>
      <c r="AUZ44" s="22"/>
      <c r="AVA44" s="22"/>
      <c r="AVB44" s="22"/>
      <c r="AVC44" s="22"/>
      <c r="AVD44" s="22"/>
      <c r="AVE44" s="22"/>
      <c r="AVF44" s="22"/>
      <c r="AVG44" s="22"/>
      <c r="AVH44" s="22"/>
      <c r="AVI44" s="22"/>
      <c r="AVJ44" s="22"/>
      <c r="AVK44" s="22"/>
      <c r="AVL44" s="22"/>
      <c r="AVM44" s="22"/>
      <c r="AVN44" s="22"/>
      <c r="AVO44" s="22"/>
      <c r="AVP44" s="22"/>
      <c r="AVQ44" s="22"/>
      <c r="AVR44" s="22"/>
      <c r="AVS44" s="22"/>
      <c r="AVT44" s="22"/>
      <c r="AVU44" s="22"/>
      <c r="AVV44" s="22"/>
      <c r="AVW44" s="22"/>
      <c r="AVX44" s="22"/>
      <c r="AVY44" s="22"/>
      <c r="AVZ44" s="22"/>
      <c r="AWA44" s="22"/>
      <c r="AWB44" s="22"/>
      <c r="AWC44" s="22"/>
      <c r="AWD44" s="22"/>
      <c r="AWE44" s="22"/>
      <c r="AWF44" s="22"/>
      <c r="AWG44" s="22"/>
      <c r="AWH44" s="22"/>
      <c r="AWI44" s="22"/>
      <c r="AWJ44" s="22"/>
      <c r="AWK44" s="22"/>
      <c r="AWL44" s="22"/>
      <c r="AWM44" s="22"/>
      <c r="AWN44" s="22"/>
      <c r="AWO44" s="22"/>
      <c r="AWP44" s="22"/>
      <c r="AWQ44" s="22"/>
      <c r="AWR44" s="22"/>
      <c r="AWS44" s="22"/>
      <c r="AWT44" s="22"/>
      <c r="AWU44" s="22"/>
      <c r="AWV44" s="22"/>
      <c r="AWW44" s="22"/>
      <c r="AWX44" s="22"/>
      <c r="AWY44" s="22"/>
      <c r="AWZ44" s="22"/>
      <c r="AXA44" s="22"/>
      <c r="AXB44" s="22"/>
      <c r="AXC44" s="22"/>
      <c r="AXD44" s="22"/>
      <c r="AXE44" s="22"/>
      <c r="AXF44" s="22"/>
      <c r="AXG44" s="22"/>
      <c r="AXH44" s="22"/>
      <c r="AXI44" s="22"/>
      <c r="AXJ44" s="22"/>
      <c r="AXK44" s="22"/>
      <c r="AXL44" s="22"/>
      <c r="AXM44" s="22"/>
      <c r="AXN44" s="22"/>
      <c r="AXO44" s="22"/>
      <c r="AXP44" s="22"/>
      <c r="AXQ44" s="22"/>
      <c r="AXR44" s="22"/>
      <c r="AXS44" s="22"/>
      <c r="AXT44" s="22"/>
      <c r="AXU44" s="22"/>
      <c r="AXV44" s="22"/>
      <c r="AXW44" s="22"/>
      <c r="AXX44" s="22"/>
      <c r="AXY44" s="22"/>
      <c r="AXZ44" s="22"/>
      <c r="AYA44" s="22"/>
      <c r="AYB44" s="22"/>
      <c r="AYC44" s="22"/>
      <c r="AYD44" s="22"/>
      <c r="AYE44" s="22"/>
      <c r="AYF44" s="22"/>
      <c r="AYG44" s="22"/>
      <c r="AYH44" s="22"/>
      <c r="AYI44" s="22"/>
      <c r="AYJ44" s="22"/>
      <c r="AYK44" s="22"/>
      <c r="AYL44" s="22"/>
      <c r="AYM44" s="22"/>
      <c r="AYN44" s="22"/>
      <c r="AYO44" s="22"/>
      <c r="AYP44" s="22"/>
      <c r="AYQ44" s="22"/>
      <c r="AYR44" s="22"/>
      <c r="AYS44" s="22"/>
      <c r="AYT44" s="22"/>
      <c r="AYU44" s="22"/>
      <c r="AYV44" s="22"/>
      <c r="AYW44" s="22"/>
      <c r="AYX44" s="22"/>
      <c r="AYY44" s="22"/>
      <c r="AYZ44" s="22"/>
      <c r="AZA44" s="22"/>
      <c r="AZB44" s="22"/>
      <c r="AZC44" s="22"/>
      <c r="AZD44" s="22"/>
      <c r="AZE44" s="22"/>
      <c r="AZF44" s="22"/>
      <c r="AZG44" s="22"/>
      <c r="AZH44" s="22"/>
      <c r="AZI44" s="22"/>
      <c r="AZJ44" s="22"/>
      <c r="AZK44" s="22"/>
      <c r="AZL44" s="22"/>
      <c r="AZM44" s="22"/>
      <c r="AZN44" s="22"/>
      <c r="AZO44" s="22"/>
      <c r="AZP44" s="22"/>
      <c r="AZQ44" s="22"/>
      <c r="AZR44" s="22"/>
      <c r="AZS44" s="22"/>
      <c r="AZT44" s="22"/>
      <c r="AZU44" s="22"/>
      <c r="AZV44" s="22"/>
      <c r="AZW44" s="22"/>
      <c r="AZX44" s="22"/>
      <c r="AZY44" s="22"/>
      <c r="AZZ44" s="22"/>
      <c r="BAA44" s="22"/>
      <c r="BAB44" s="22"/>
      <c r="BAC44" s="22"/>
      <c r="BAD44" s="22"/>
      <c r="BAE44" s="22"/>
      <c r="BAF44" s="22"/>
      <c r="BAG44" s="22"/>
      <c r="BAH44" s="22"/>
      <c r="BAI44" s="22"/>
      <c r="BAJ44" s="22"/>
      <c r="BAK44" s="22"/>
      <c r="BAL44" s="22"/>
      <c r="BAM44" s="22"/>
      <c r="BAN44" s="22"/>
      <c r="BAO44" s="22"/>
      <c r="BAP44" s="22"/>
      <c r="BAQ44" s="22"/>
      <c r="BAR44" s="22"/>
      <c r="BAS44" s="22"/>
      <c r="BAT44" s="22"/>
      <c r="BAU44" s="22"/>
      <c r="BAV44" s="22"/>
      <c r="BAW44" s="22"/>
      <c r="BAX44" s="22"/>
      <c r="BAY44" s="22"/>
      <c r="BAZ44" s="22"/>
      <c r="BBA44" s="22"/>
      <c r="BBB44" s="22"/>
      <c r="BBC44" s="22"/>
      <c r="BBD44" s="22"/>
      <c r="BBE44" s="22"/>
      <c r="BBF44" s="22"/>
      <c r="BBG44" s="22"/>
      <c r="BBH44" s="22"/>
      <c r="BBI44" s="22"/>
      <c r="BBJ44" s="22"/>
      <c r="BBK44" s="22"/>
      <c r="BBL44" s="22"/>
      <c r="BBM44" s="22"/>
      <c r="BBN44" s="22"/>
      <c r="BBO44" s="22"/>
      <c r="BBP44" s="22"/>
      <c r="BBQ44" s="22"/>
      <c r="BBR44" s="22"/>
      <c r="BBS44" s="22"/>
      <c r="BBT44" s="22"/>
      <c r="BBU44" s="22"/>
      <c r="BBV44" s="22"/>
      <c r="BBW44" s="22"/>
      <c r="BBX44" s="22"/>
      <c r="BBY44" s="22"/>
      <c r="BBZ44" s="22"/>
      <c r="BCA44" s="22"/>
      <c r="BCB44" s="22"/>
      <c r="BCC44" s="22"/>
      <c r="BCD44" s="22"/>
      <c r="BCE44" s="22"/>
      <c r="BCF44" s="22"/>
      <c r="BCG44" s="22"/>
      <c r="BCH44" s="22"/>
      <c r="BCI44" s="22"/>
      <c r="BCJ44" s="22"/>
      <c r="BCK44" s="22"/>
      <c r="BCL44" s="22"/>
      <c r="BCM44" s="22"/>
      <c r="BCN44" s="22"/>
      <c r="BCO44" s="22"/>
      <c r="BCP44" s="22"/>
      <c r="BCQ44" s="22"/>
      <c r="BCR44" s="22"/>
      <c r="BCS44" s="22"/>
      <c r="BCT44" s="22"/>
      <c r="BCU44" s="22"/>
      <c r="BCV44" s="22"/>
      <c r="BCW44" s="22"/>
      <c r="BCX44" s="22"/>
      <c r="BCY44" s="22"/>
      <c r="BCZ44" s="22"/>
      <c r="BDA44" s="22"/>
      <c r="BDB44" s="22"/>
      <c r="BDC44" s="22"/>
      <c r="BDD44" s="22"/>
      <c r="BDE44" s="22"/>
      <c r="BDF44" s="22"/>
      <c r="BDG44" s="22"/>
      <c r="BDH44" s="22"/>
      <c r="BDI44" s="22"/>
      <c r="BDJ44" s="22"/>
      <c r="BDK44" s="22"/>
      <c r="BDL44" s="22"/>
      <c r="BDM44" s="22"/>
      <c r="BDN44" s="22"/>
      <c r="BDO44" s="22"/>
      <c r="BDP44" s="22"/>
      <c r="BDQ44" s="22"/>
      <c r="BDR44" s="22"/>
      <c r="BDS44" s="22"/>
      <c r="BDT44" s="22"/>
      <c r="BDU44" s="22"/>
      <c r="BDV44" s="22"/>
      <c r="BDW44" s="22"/>
      <c r="BDX44" s="22"/>
      <c r="BDY44" s="22"/>
      <c r="BDZ44" s="22"/>
      <c r="BEA44" s="22"/>
      <c r="BEB44" s="22"/>
      <c r="BEC44" s="22"/>
      <c r="BED44" s="22"/>
      <c r="BEE44" s="22"/>
      <c r="BEF44" s="22"/>
      <c r="BEG44" s="22"/>
      <c r="BEH44" s="22"/>
      <c r="BEI44" s="22"/>
      <c r="BEJ44" s="22"/>
      <c r="BEK44" s="22"/>
      <c r="BEL44" s="22"/>
      <c r="BEM44" s="22"/>
      <c r="BEN44" s="22"/>
      <c r="BEO44" s="22"/>
      <c r="BEP44" s="22"/>
      <c r="BEQ44" s="22"/>
      <c r="BER44" s="22"/>
      <c r="BES44" s="22"/>
      <c r="BET44" s="22"/>
      <c r="BEU44" s="22"/>
      <c r="BEV44" s="22"/>
      <c r="BEW44" s="22"/>
      <c r="BEX44" s="22"/>
      <c r="BEY44" s="22"/>
      <c r="BEZ44" s="22"/>
      <c r="BFA44" s="22"/>
      <c r="BFB44" s="22"/>
      <c r="BFC44" s="22"/>
      <c r="BFD44" s="22"/>
      <c r="BFE44" s="22"/>
      <c r="BFF44" s="22"/>
      <c r="BFG44" s="22"/>
      <c r="BFH44" s="22"/>
      <c r="BFI44" s="22"/>
      <c r="BFJ44" s="22"/>
      <c r="BFK44" s="22"/>
      <c r="BFL44" s="22"/>
      <c r="BFM44" s="22"/>
      <c r="BFN44" s="22"/>
      <c r="BFO44" s="22"/>
      <c r="BFP44" s="22"/>
      <c r="BFQ44" s="22"/>
      <c r="BFR44" s="22"/>
      <c r="BFS44" s="22"/>
      <c r="BFT44" s="22"/>
      <c r="BFU44" s="22"/>
      <c r="BFV44" s="22"/>
      <c r="BFW44" s="22"/>
      <c r="BFX44" s="22"/>
      <c r="BFY44" s="22"/>
      <c r="BFZ44" s="22"/>
      <c r="BGA44" s="22"/>
      <c r="BGB44" s="22"/>
      <c r="BGC44" s="22"/>
      <c r="BGD44" s="22"/>
      <c r="BGE44" s="22"/>
      <c r="BGF44" s="22"/>
      <c r="BGG44" s="22"/>
      <c r="BGH44" s="22"/>
      <c r="BGI44" s="22"/>
      <c r="BGJ44" s="22"/>
      <c r="BGK44" s="22"/>
      <c r="BGL44" s="22"/>
      <c r="BGM44" s="22"/>
      <c r="BGN44" s="22"/>
      <c r="BGO44" s="22"/>
      <c r="BGP44" s="22"/>
      <c r="BGQ44" s="22"/>
      <c r="BGR44" s="22"/>
      <c r="BGS44" s="22"/>
      <c r="BGT44" s="22"/>
      <c r="BGU44" s="22"/>
      <c r="BGV44" s="22"/>
      <c r="BGW44" s="22"/>
      <c r="BGX44" s="22"/>
      <c r="BGY44" s="22"/>
      <c r="BGZ44" s="22"/>
      <c r="BHA44" s="22"/>
      <c r="BHB44" s="22"/>
      <c r="BHC44" s="22"/>
      <c r="BHD44" s="22"/>
      <c r="BHE44" s="22"/>
      <c r="BHF44" s="22"/>
      <c r="BHG44" s="22"/>
      <c r="BHH44" s="22"/>
      <c r="BHI44" s="22"/>
      <c r="BHJ44" s="22"/>
      <c r="BHK44" s="22"/>
      <c r="BHL44" s="22"/>
      <c r="BHM44" s="22"/>
      <c r="BHN44" s="22"/>
      <c r="BHO44" s="22"/>
      <c r="BHP44" s="22"/>
      <c r="BHQ44" s="22"/>
      <c r="BHR44" s="22"/>
      <c r="BHS44" s="22"/>
      <c r="BHT44" s="22"/>
      <c r="BHU44" s="22"/>
      <c r="BHV44" s="22"/>
      <c r="BHW44" s="22"/>
      <c r="BHX44" s="22"/>
      <c r="BHY44" s="22"/>
      <c r="BHZ44" s="22"/>
      <c r="BIA44" s="22"/>
      <c r="BIB44" s="22"/>
      <c r="BIC44" s="22"/>
      <c r="BID44" s="22"/>
      <c r="BIE44" s="22"/>
      <c r="BIF44" s="22"/>
      <c r="BIG44" s="22"/>
      <c r="BIH44" s="22"/>
      <c r="BII44" s="22"/>
      <c r="BIJ44" s="22"/>
      <c r="BIK44" s="22"/>
      <c r="BIL44" s="22"/>
      <c r="BIM44" s="22"/>
      <c r="BIN44" s="22"/>
      <c r="BIO44" s="22"/>
      <c r="BIP44" s="22"/>
      <c r="BIQ44" s="22"/>
      <c r="BIR44" s="22"/>
      <c r="BIS44" s="22"/>
      <c r="BIT44" s="22"/>
      <c r="BIU44" s="22"/>
      <c r="BIV44" s="22"/>
      <c r="BIW44" s="22"/>
      <c r="BIX44" s="22"/>
      <c r="BIY44" s="22"/>
      <c r="BIZ44" s="22"/>
      <c r="BJA44" s="22"/>
      <c r="BJB44" s="22"/>
      <c r="BJC44" s="22"/>
      <c r="BJD44" s="22"/>
      <c r="BJE44" s="22"/>
      <c r="BJF44" s="22"/>
      <c r="BJG44" s="22"/>
      <c r="BJH44" s="22"/>
      <c r="BJI44" s="22"/>
      <c r="BJJ44" s="22"/>
      <c r="BJK44" s="22"/>
      <c r="BJL44" s="22"/>
      <c r="BJM44" s="22"/>
      <c r="BJN44" s="22"/>
      <c r="BJO44" s="22"/>
      <c r="BJP44" s="22"/>
      <c r="BJQ44" s="22"/>
      <c r="BJR44" s="22"/>
      <c r="BJS44" s="22"/>
      <c r="BJT44" s="22"/>
      <c r="BJU44" s="22"/>
      <c r="BJV44" s="22"/>
      <c r="BJW44" s="22"/>
      <c r="BJX44" s="22"/>
      <c r="BJY44" s="22"/>
      <c r="BJZ44" s="22"/>
      <c r="BKA44" s="22"/>
      <c r="BKB44" s="22"/>
      <c r="BKC44" s="22"/>
      <c r="BKD44" s="22"/>
      <c r="BKE44" s="22"/>
      <c r="BKF44" s="22"/>
      <c r="BKG44" s="22"/>
      <c r="BKH44" s="22"/>
      <c r="BKI44" s="22"/>
      <c r="BKJ44" s="22"/>
      <c r="BKK44" s="22"/>
      <c r="BKL44" s="22"/>
      <c r="BKM44" s="22"/>
      <c r="BKN44" s="22"/>
      <c r="BKO44" s="22"/>
      <c r="BKP44" s="22"/>
      <c r="BKQ44" s="22"/>
      <c r="BKR44" s="22"/>
      <c r="BKS44" s="22"/>
      <c r="BKT44" s="22"/>
      <c r="BKU44" s="22"/>
      <c r="BKV44" s="22"/>
      <c r="BKW44" s="22"/>
      <c r="BKX44" s="22"/>
      <c r="BKY44" s="22"/>
      <c r="BKZ44" s="22"/>
      <c r="BLA44" s="22"/>
      <c r="BLB44" s="22"/>
      <c r="BLC44" s="22"/>
      <c r="BLD44" s="22"/>
      <c r="BLE44" s="22"/>
      <c r="BLF44" s="22"/>
      <c r="BLG44" s="22"/>
      <c r="BLH44" s="22"/>
      <c r="BLI44" s="22"/>
      <c r="BLJ44" s="22"/>
      <c r="BLK44" s="22"/>
      <c r="BLL44" s="22"/>
      <c r="BLM44" s="22"/>
      <c r="BLN44" s="22"/>
      <c r="BLO44" s="22"/>
      <c r="BLP44" s="22"/>
      <c r="BLQ44" s="22"/>
      <c r="BLR44" s="22"/>
      <c r="BLS44" s="22"/>
      <c r="BLT44" s="22"/>
      <c r="BLU44" s="22"/>
      <c r="BLV44" s="22"/>
      <c r="BLW44" s="22"/>
      <c r="BLX44" s="22"/>
      <c r="BLY44" s="22"/>
      <c r="BLZ44" s="22"/>
      <c r="BMA44" s="22"/>
      <c r="BMB44" s="22"/>
      <c r="BMC44" s="22"/>
      <c r="BMD44" s="22"/>
      <c r="BME44" s="22"/>
      <c r="BMF44" s="22"/>
      <c r="BMG44" s="22"/>
      <c r="BMH44" s="22"/>
      <c r="BMI44" s="22"/>
      <c r="BMJ44" s="22"/>
      <c r="BMK44" s="22"/>
      <c r="BML44" s="22"/>
      <c r="BMM44" s="22"/>
      <c r="BMN44" s="22"/>
      <c r="BMO44" s="22"/>
      <c r="BMP44" s="22"/>
      <c r="BMQ44" s="22"/>
      <c r="BMR44" s="22"/>
      <c r="BMS44" s="22"/>
      <c r="BMT44" s="22"/>
      <c r="BMU44" s="22"/>
      <c r="BMV44" s="22"/>
      <c r="BMW44" s="22"/>
      <c r="BMX44" s="22"/>
      <c r="BMY44" s="22"/>
      <c r="BMZ44" s="22"/>
      <c r="BNA44" s="22"/>
      <c r="BNB44" s="22"/>
      <c r="BNC44" s="22"/>
      <c r="BND44" s="22"/>
      <c r="BNE44" s="22"/>
      <c r="BNF44" s="22"/>
      <c r="BNG44" s="22"/>
      <c r="BNH44" s="22"/>
      <c r="BNI44" s="22"/>
      <c r="BNJ44" s="22"/>
      <c r="BNK44" s="22"/>
      <c r="BNL44" s="22"/>
      <c r="BNM44" s="22"/>
      <c r="BNN44" s="22"/>
      <c r="BNO44" s="22"/>
      <c r="BNP44" s="22"/>
      <c r="BNQ44" s="22"/>
      <c r="BNR44" s="22"/>
      <c r="BNS44" s="22"/>
      <c r="BNT44" s="22"/>
      <c r="BNU44" s="22"/>
      <c r="BNV44" s="22"/>
      <c r="BNW44" s="22"/>
      <c r="BNX44" s="22"/>
      <c r="BNY44" s="22"/>
      <c r="BNZ44" s="22"/>
      <c r="BOA44" s="22"/>
      <c r="BOB44" s="22"/>
      <c r="BOC44" s="22"/>
      <c r="BOD44" s="22"/>
      <c r="BOE44" s="22"/>
      <c r="BOF44" s="22"/>
      <c r="BOG44" s="22"/>
      <c r="BOH44" s="22"/>
      <c r="BOI44" s="22"/>
      <c r="BOJ44" s="22"/>
      <c r="BOK44" s="22"/>
      <c r="BOL44" s="22"/>
      <c r="BOM44" s="22"/>
      <c r="BON44" s="22"/>
      <c r="BOO44" s="22"/>
      <c r="BOP44" s="22"/>
      <c r="BOQ44" s="22"/>
      <c r="BOR44" s="22"/>
      <c r="BOS44" s="22"/>
      <c r="BOT44" s="22"/>
      <c r="BOU44" s="22"/>
      <c r="BOV44" s="22"/>
      <c r="BOW44" s="22"/>
      <c r="BOX44" s="22"/>
      <c r="BOY44" s="22"/>
      <c r="BOZ44" s="22"/>
      <c r="BPA44" s="22"/>
      <c r="BPB44" s="22"/>
      <c r="BPC44" s="22"/>
      <c r="BPD44" s="22"/>
      <c r="BPE44" s="22"/>
      <c r="BPF44" s="22"/>
      <c r="BPG44" s="22"/>
      <c r="BPH44" s="22"/>
      <c r="BPI44" s="22"/>
      <c r="BPJ44" s="22"/>
      <c r="BPK44" s="22"/>
      <c r="BPL44" s="22"/>
      <c r="BPM44" s="22"/>
      <c r="BPN44" s="22"/>
      <c r="BPO44" s="22"/>
      <c r="BPP44" s="22"/>
      <c r="BPQ44" s="22"/>
      <c r="BPR44" s="22"/>
      <c r="BPS44" s="22"/>
      <c r="BPT44" s="22"/>
      <c r="BPU44" s="22"/>
      <c r="BPV44" s="22"/>
      <c r="BPW44" s="22"/>
      <c r="BPX44" s="22"/>
      <c r="BPY44" s="22"/>
      <c r="BPZ44" s="22"/>
      <c r="BQA44" s="22"/>
      <c r="BQB44" s="22"/>
      <c r="BQC44" s="22"/>
      <c r="BQD44" s="22"/>
      <c r="BQE44" s="22"/>
      <c r="BQF44" s="22"/>
      <c r="BQG44" s="22"/>
      <c r="BQH44" s="22"/>
      <c r="BQI44" s="22"/>
      <c r="BQJ44" s="22"/>
      <c r="BQK44" s="22"/>
      <c r="BQL44" s="22"/>
      <c r="BQM44" s="22"/>
      <c r="BQN44" s="22"/>
      <c r="BQO44" s="22"/>
      <c r="BQP44" s="22"/>
      <c r="BQQ44" s="22"/>
      <c r="BQR44" s="22"/>
      <c r="BQS44" s="22"/>
      <c r="BQT44" s="22"/>
      <c r="BQU44" s="22"/>
      <c r="BQV44" s="22"/>
      <c r="BQW44" s="22"/>
      <c r="BQX44" s="22"/>
      <c r="BQY44" s="22"/>
      <c r="BQZ44" s="22"/>
      <c r="BRA44" s="22"/>
      <c r="BRB44" s="22"/>
      <c r="BRC44" s="22"/>
      <c r="BRD44" s="22"/>
      <c r="BRE44" s="22"/>
      <c r="BRF44" s="22"/>
      <c r="BRG44" s="22"/>
      <c r="BRH44" s="22"/>
      <c r="BRI44" s="22"/>
      <c r="BRJ44" s="22"/>
      <c r="BRK44" s="22"/>
      <c r="BRL44" s="22"/>
      <c r="BRM44" s="22"/>
      <c r="BRN44" s="22"/>
      <c r="BRO44" s="22"/>
      <c r="BRP44" s="22"/>
      <c r="BRQ44" s="22"/>
      <c r="BRR44" s="22"/>
      <c r="BRS44" s="22"/>
      <c r="BRT44" s="22"/>
      <c r="BRU44" s="22"/>
      <c r="BRV44" s="22"/>
      <c r="BRW44" s="22"/>
      <c r="BRX44" s="22"/>
      <c r="BRY44" s="22"/>
      <c r="BRZ44" s="22"/>
      <c r="BSA44" s="22"/>
      <c r="BSB44" s="22"/>
      <c r="BSC44" s="22"/>
      <c r="BSD44" s="22"/>
      <c r="BSE44" s="22"/>
      <c r="BSF44" s="22"/>
      <c r="BSG44" s="22"/>
      <c r="BSH44" s="22"/>
      <c r="BSI44" s="22"/>
      <c r="BSJ44" s="22"/>
      <c r="BSK44" s="22"/>
      <c r="BSL44" s="22"/>
      <c r="BSM44" s="22"/>
      <c r="BSN44" s="22"/>
      <c r="BSO44" s="22"/>
      <c r="BSP44" s="22"/>
      <c r="BSQ44" s="22"/>
      <c r="BSR44" s="22"/>
      <c r="BSS44" s="22"/>
      <c r="BST44" s="22"/>
      <c r="BSU44" s="22"/>
      <c r="BSV44" s="22"/>
      <c r="BSW44" s="22"/>
      <c r="BSX44" s="22"/>
      <c r="BSY44" s="22"/>
      <c r="BSZ44" s="22"/>
      <c r="BTA44" s="22"/>
      <c r="BTB44" s="22"/>
      <c r="BTC44" s="22"/>
      <c r="BTD44" s="22"/>
      <c r="BTE44" s="22"/>
      <c r="BTF44" s="22"/>
      <c r="BTG44" s="22"/>
      <c r="BTH44" s="22"/>
      <c r="BTI44" s="22"/>
      <c r="BTJ44" s="22"/>
      <c r="BTK44" s="22"/>
      <c r="BTL44" s="22"/>
      <c r="BTM44" s="22"/>
      <c r="BTN44" s="22"/>
      <c r="BTO44" s="22"/>
      <c r="BTP44" s="22"/>
      <c r="BTQ44" s="22"/>
      <c r="BTR44" s="22"/>
      <c r="BTS44" s="22"/>
      <c r="BTT44" s="22"/>
      <c r="BTU44" s="22"/>
      <c r="BTV44" s="22"/>
      <c r="BTW44" s="22"/>
      <c r="BTX44" s="22"/>
      <c r="BTY44" s="22"/>
      <c r="BTZ44" s="22"/>
      <c r="BUA44" s="22"/>
      <c r="BUB44" s="22"/>
      <c r="BUC44" s="22"/>
      <c r="BUD44" s="22"/>
      <c r="BUE44" s="22"/>
      <c r="BUF44" s="22"/>
      <c r="BUG44" s="22"/>
      <c r="BUH44" s="22"/>
      <c r="BUI44" s="22"/>
      <c r="BUJ44" s="22"/>
      <c r="BUK44" s="22"/>
      <c r="BUL44" s="22"/>
      <c r="BUM44" s="22"/>
      <c r="BUN44" s="22"/>
      <c r="BUO44" s="22"/>
      <c r="BUP44" s="22"/>
      <c r="BUQ44" s="22"/>
      <c r="BUR44" s="22"/>
      <c r="BUS44" s="22"/>
      <c r="BUT44" s="22"/>
      <c r="BUU44" s="22"/>
      <c r="BUV44" s="22"/>
      <c r="BUW44" s="22"/>
      <c r="BUX44" s="22"/>
      <c r="BUY44" s="22"/>
      <c r="BUZ44" s="22"/>
      <c r="BVA44" s="22"/>
      <c r="BVB44" s="22"/>
      <c r="BVC44" s="22"/>
      <c r="BVD44" s="22"/>
      <c r="BVE44" s="22"/>
      <c r="BVF44" s="22"/>
      <c r="BVG44" s="22"/>
      <c r="BVH44" s="22"/>
      <c r="BVI44" s="22"/>
      <c r="BVJ44" s="22"/>
      <c r="BVK44" s="22"/>
      <c r="BVL44" s="22"/>
      <c r="BVM44" s="22"/>
      <c r="BVN44" s="22"/>
      <c r="BVO44" s="22"/>
      <c r="BVP44" s="22"/>
      <c r="BVQ44" s="22"/>
      <c r="BVR44" s="22"/>
      <c r="BVS44" s="22"/>
      <c r="BVT44" s="22"/>
      <c r="BVU44" s="22"/>
      <c r="BVV44" s="22"/>
      <c r="BVW44" s="22"/>
      <c r="BVX44" s="22"/>
      <c r="BVY44" s="22"/>
      <c r="BVZ44" s="22"/>
      <c r="BWA44" s="22"/>
      <c r="BWB44" s="22"/>
      <c r="BWC44" s="22"/>
      <c r="BWD44" s="22"/>
      <c r="BWE44" s="22"/>
      <c r="BWF44" s="22"/>
      <c r="BWG44" s="22"/>
      <c r="BWH44" s="22"/>
      <c r="BWI44" s="22"/>
      <c r="BWJ44" s="22"/>
      <c r="BWK44" s="22"/>
      <c r="BWL44" s="22"/>
      <c r="BWM44" s="22"/>
      <c r="BWN44" s="22"/>
      <c r="BWO44" s="22"/>
      <c r="BWP44" s="22"/>
      <c r="BWQ44" s="22"/>
      <c r="BWR44" s="22"/>
      <c r="BWS44" s="22"/>
      <c r="BWT44" s="22"/>
      <c r="BWU44" s="22"/>
      <c r="BWV44" s="22"/>
      <c r="BWW44" s="22"/>
      <c r="BWX44" s="22"/>
      <c r="BWY44" s="22"/>
      <c r="BWZ44" s="22"/>
      <c r="BXA44" s="22"/>
      <c r="BXB44" s="22"/>
      <c r="BXC44" s="22"/>
      <c r="BXD44" s="22"/>
      <c r="BXE44" s="22"/>
      <c r="BXF44" s="22"/>
      <c r="BXG44" s="22"/>
      <c r="BXH44" s="22"/>
      <c r="BXI44" s="22"/>
      <c r="BXJ44" s="22"/>
      <c r="BXK44" s="22"/>
      <c r="BXL44" s="22"/>
      <c r="BXM44" s="22"/>
      <c r="BXN44" s="22"/>
      <c r="BXO44" s="22"/>
      <c r="BXP44" s="22"/>
      <c r="BXQ44" s="22"/>
      <c r="BXR44" s="22"/>
      <c r="BXS44" s="22"/>
      <c r="BXT44" s="22"/>
      <c r="BXU44" s="22"/>
      <c r="BXV44" s="22"/>
      <c r="BXW44" s="22"/>
      <c r="BXX44" s="22"/>
      <c r="BXY44" s="22"/>
      <c r="BXZ44" s="22"/>
      <c r="BYA44" s="22"/>
      <c r="BYB44" s="22"/>
      <c r="BYC44" s="22"/>
      <c r="BYD44" s="22"/>
      <c r="BYE44" s="22"/>
      <c r="BYF44" s="22"/>
      <c r="BYG44" s="22"/>
      <c r="BYH44" s="22"/>
      <c r="BYI44" s="22"/>
      <c r="BYJ44" s="22"/>
      <c r="BYK44" s="22"/>
      <c r="BYL44" s="22"/>
      <c r="BYM44" s="22"/>
      <c r="BYN44" s="22"/>
      <c r="BYO44" s="22"/>
      <c r="BYP44" s="22"/>
      <c r="BYQ44" s="22"/>
      <c r="BYR44" s="22"/>
      <c r="BYS44" s="22"/>
      <c r="BYT44" s="22"/>
      <c r="BYU44" s="22"/>
      <c r="BYV44" s="22"/>
      <c r="BYW44" s="22"/>
      <c r="BYX44" s="22"/>
      <c r="BYY44" s="22"/>
      <c r="BYZ44" s="22"/>
      <c r="BZA44" s="22"/>
      <c r="BZB44" s="22"/>
      <c r="BZC44" s="22"/>
      <c r="BZD44" s="22"/>
      <c r="BZE44" s="22"/>
      <c r="BZF44" s="22"/>
      <c r="BZG44" s="22"/>
      <c r="BZH44" s="22"/>
      <c r="BZI44" s="22"/>
      <c r="BZJ44" s="22"/>
      <c r="BZK44" s="22"/>
      <c r="BZL44" s="22"/>
      <c r="BZM44" s="22"/>
      <c r="BZN44" s="22"/>
      <c r="BZO44" s="22"/>
      <c r="BZP44" s="22"/>
      <c r="BZQ44" s="22"/>
      <c r="BZR44" s="22"/>
      <c r="BZS44" s="22"/>
      <c r="BZT44" s="22"/>
      <c r="BZU44" s="22"/>
      <c r="BZV44" s="22"/>
      <c r="BZW44" s="22"/>
      <c r="BZX44" s="22"/>
      <c r="BZY44" s="22"/>
      <c r="BZZ44" s="22"/>
      <c r="CAA44" s="22"/>
      <c r="CAB44" s="22"/>
      <c r="CAC44" s="22"/>
      <c r="CAD44" s="22"/>
      <c r="CAE44" s="22"/>
      <c r="CAF44" s="22"/>
      <c r="CAG44" s="22"/>
      <c r="CAH44" s="22"/>
      <c r="CAI44" s="22"/>
      <c r="CAJ44" s="22"/>
      <c r="CAK44" s="22"/>
      <c r="CAL44" s="22"/>
      <c r="CAM44" s="22"/>
      <c r="CAN44" s="22"/>
      <c r="CAO44" s="22"/>
      <c r="CAP44" s="22"/>
      <c r="CAQ44" s="22"/>
      <c r="CAR44" s="22"/>
      <c r="CAS44" s="22"/>
      <c r="CAT44" s="22"/>
      <c r="CAU44" s="22"/>
      <c r="CAV44" s="22"/>
      <c r="CAW44" s="22"/>
      <c r="CAX44" s="22"/>
      <c r="CAY44" s="22"/>
      <c r="CAZ44" s="22"/>
      <c r="CBA44" s="22"/>
      <c r="CBB44" s="22"/>
      <c r="CBC44" s="22"/>
      <c r="CBD44" s="22"/>
      <c r="CBE44" s="22"/>
      <c r="CBF44" s="22"/>
      <c r="CBG44" s="22"/>
      <c r="CBH44" s="22"/>
      <c r="CBI44" s="22"/>
      <c r="CBJ44" s="22"/>
      <c r="CBK44" s="22"/>
      <c r="CBL44" s="22"/>
      <c r="CBM44" s="22"/>
      <c r="CBN44" s="22"/>
      <c r="CBO44" s="22"/>
      <c r="CBP44" s="22"/>
      <c r="CBQ44" s="22"/>
      <c r="CBR44" s="22"/>
      <c r="CBS44" s="22"/>
      <c r="CBT44" s="22"/>
      <c r="CBU44" s="22"/>
      <c r="CBV44" s="22"/>
      <c r="CBW44" s="22"/>
      <c r="CBX44" s="22"/>
      <c r="CBY44" s="22"/>
      <c r="CBZ44" s="22"/>
      <c r="CCA44" s="22"/>
      <c r="CCB44" s="22"/>
      <c r="CCC44" s="22"/>
      <c r="CCD44" s="22"/>
      <c r="CCE44" s="22"/>
      <c r="CCF44" s="22"/>
      <c r="CCG44" s="22"/>
      <c r="CCH44" s="22"/>
      <c r="CCI44" s="22"/>
      <c r="CCJ44" s="22"/>
      <c r="CCK44" s="22"/>
      <c r="CCL44" s="22"/>
      <c r="CCM44" s="22"/>
      <c r="CCN44" s="22"/>
      <c r="CCO44" s="22"/>
      <c r="CCP44" s="22"/>
      <c r="CCQ44" s="22"/>
      <c r="CCR44" s="22"/>
      <c r="CCS44" s="22"/>
      <c r="CCT44" s="22"/>
      <c r="CCU44" s="22"/>
      <c r="CCV44" s="22"/>
      <c r="CCW44" s="22"/>
      <c r="CCX44" s="22"/>
      <c r="CCY44" s="22"/>
      <c r="CCZ44" s="22"/>
      <c r="CDA44" s="22"/>
      <c r="CDB44" s="22"/>
      <c r="CDC44" s="22"/>
      <c r="CDD44" s="22"/>
      <c r="CDE44" s="22"/>
      <c r="CDF44" s="22"/>
      <c r="CDG44" s="22"/>
      <c r="CDH44" s="22"/>
      <c r="CDI44" s="22"/>
      <c r="CDJ44" s="22"/>
      <c r="CDK44" s="22"/>
      <c r="CDL44" s="22"/>
      <c r="CDM44" s="22"/>
      <c r="CDN44" s="22"/>
      <c r="CDO44" s="22"/>
      <c r="CDP44" s="22"/>
      <c r="CDQ44" s="22"/>
      <c r="CDR44" s="22"/>
      <c r="CDS44" s="22"/>
      <c r="CDT44" s="22"/>
      <c r="CDU44" s="22"/>
      <c r="CDV44" s="22"/>
      <c r="CDW44" s="22"/>
      <c r="CDX44" s="22"/>
      <c r="CDY44" s="22"/>
      <c r="CDZ44" s="22"/>
      <c r="CEA44" s="22"/>
      <c r="CEB44" s="22"/>
      <c r="CEC44" s="22"/>
      <c r="CED44" s="22"/>
      <c r="CEE44" s="22"/>
      <c r="CEF44" s="22"/>
      <c r="CEG44" s="22"/>
      <c r="CEH44" s="22"/>
      <c r="CEI44" s="22"/>
      <c r="CEJ44" s="22"/>
      <c r="CEK44" s="22"/>
      <c r="CEL44" s="22"/>
      <c r="CEM44" s="22"/>
      <c r="CEN44" s="22"/>
      <c r="CEO44" s="22"/>
      <c r="CEP44" s="22"/>
      <c r="CEQ44" s="22"/>
      <c r="CER44" s="22"/>
      <c r="CES44" s="22"/>
      <c r="CET44" s="22"/>
      <c r="CEU44" s="22"/>
      <c r="CEV44" s="22"/>
      <c r="CEW44" s="22"/>
      <c r="CEX44" s="22"/>
      <c r="CEY44" s="22"/>
      <c r="CEZ44" s="22"/>
      <c r="CFA44" s="22"/>
      <c r="CFB44" s="22"/>
      <c r="CFC44" s="22"/>
      <c r="CFD44" s="22"/>
      <c r="CFE44" s="22"/>
      <c r="CFF44" s="22"/>
      <c r="CFG44" s="22"/>
      <c r="CFH44" s="22"/>
      <c r="CFI44" s="22"/>
      <c r="CFJ44" s="22"/>
      <c r="CFK44" s="22"/>
      <c r="CFL44" s="22"/>
      <c r="CFM44" s="22"/>
      <c r="CFN44" s="22"/>
      <c r="CFO44" s="22"/>
      <c r="CFP44" s="22"/>
      <c r="CFQ44" s="22"/>
      <c r="CFR44" s="22"/>
      <c r="CFS44" s="22"/>
      <c r="CFT44" s="22"/>
      <c r="CFU44" s="22"/>
      <c r="CFV44" s="22"/>
      <c r="CFW44" s="22"/>
      <c r="CFX44" s="22"/>
      <c r="CFY44" s="22"/>
      <c r="CFZ44" s="22"/>
      <c r="CGA44" s="22"/>
      <c r="CGB44" s="22"/>
      <c r="CGC44" s="22"/>
      <c r="CGD44" s="22"/>
      <c r="CGE44" s="22"/>
      <c r="CGF44" s="22"/>
      <c r="CGG44" s="22"/>
      <c r="CGH44" s="22"/>
      <c r="CGI44" s="22"/>
      <c r="CGJ44" s="22"/>
      <c r="CGK44" s="22"/>
      <c r="CGL44" s="22"/>
      <c r="CGM44" s="22"/>
      <c r="CGN44" s="22"/>
      <c r="CGO44" s="22"/>
      <c r="CGP44" s="22"/>
      <c r="CGQ44" s="22"/>
      <c r="CGR44" s="22"/>
      <c r="CGS44" s="22"/>
      <c r="CGT44" s="22"/>
      <c r="CGU44" s="22"/>
      <c r="CGV44" s="22"/>
      <c r="CGW44" s="22"/>
      <c r="CGX44" s="22"/>
      <c r="CGY44" s="22"/>
      <c r="CGZ44" s="22"/>
      <c r="CHA44" s="22"/>
      <c r="CHB44" s="22"/>
      <c r="CHC44" s="22"/>
      <c r="CHD44" s="22"/>
      <c r="CHE44" s="22"/>
      <c r="CHF44" s="22"/>
      <c r="CHG44" s="22"/>
      <c r="CHH44" s="22"/>
      <c r="CHI44" s="22"/>
      <c r="CHJ44" s="22"/>
      <c r="CHK44" s="22"/>
      <c r="CHL44" s="22"/>
      <c r="CHM44" s="22"/>
      <c r="CHN44" s="22"/>
      <c r="CHO44" s="22"/>
      <c r="CHP44" s="22"/>
      <c r="CHQ44" s="22"/>
      <c r="CHR44" s="22"/>
      <c r="CHS44" s="22"/>
      <c r="CHT44" s="22"/>
      <c r="CHU44" s="22"/>
      <c r="CHV44" s="22"/>
      <c r="CHW44" s="22"/>
      <c r="CHX44" s="22"/>
      <c r="CHY44" s="22"/>
      <c r="CHZ44" s="22"/>
      <c r="CIA44" s="22"/>
      <c r="CIB44" s="22"/>
      <c r="CIC44" s="22"/>
      <c r="CID44" s="22"/>
      <c r="CIE44" s="22"/>
      <c r="CIF44" s="22"/>
      <c r="CIG44" s="22"/>
      <c r="CIH44" s="22"/>
      <c r="CII44" s="22"/>
      <c r="CIJ44" s="22"/>
      <c r="CIK44" s="22"/>
      <c r="CIL44" s="22"/>
      <c r="CIM44" s="22"/>
      <c r="CIN44" s="22"/>
      <c r="CIO44" s="22"/>
      <c r="CIP44" s="22"/>
      <c r="CIQ44" s="22"/>
      <c r="CIR44" s="22"/>
      <c r="CIS44" s="22"/>
      <c r="CIT44" s="22"/>
      <c r="CIU44" s="22"/>
      <c r="CIV44" s="22"/>
      <c r="CIW44" s="22"/>
      <c r="CIX44" s="22"/>
      <c r="CIY44" s="22"/>
      <c r="CIZ44" s="22"/>
      <c r="CJA44" s="22"/>
      <c r="CJB44" s="22"/>
      <c r="CJC44" s="22"/>
      <c r="CJD44" s="22"/>
      <c r="CJE44" s="22"/>
      <c r="CJF44" s="22"/>
      <c r="CJG44" s="22"/>
      <c r="CJH44" s="22"/>
      <c r="CJI44" s="22"/>
      <c r="CJJ44" s="22"/>
      <c r="CJK44" s="22"/>
      <c r="CJL44" s="22"/>
      <c r="CJM44" s="22"/>
      <c r="CJN44" s="22"/>
      <c r="CJO44" s="22"/>
      <c r="CJP44" s="22"/>
      <c r="CJQ44" s="22"/>
      <c r="CJR44" s="22"/>
      <c r="CJS44" s="22"/>
      <c r="CJT44" s="22"/>
      <c r="CJU44" s="22"/>
      <c r="CJV44" s="22"/>
      <c r="CJW44" s="22"/>
      <c r="CJX44" s="22"/>
      <c r="CJY44" s="22"/>
      <c r="CJZ44" s="22"/>
      <c r="CKA44" s="22"/>
      <c r="CKB44" s="22"/>
      <c r="CKC44" s="22"/>
      <c r="CKD44" s="22"/>
      <c r="CKE44" s="22"/>
      <c r="CKF44" s="22"/>
      <c r="CKG44" s="22"/>
      <c r="CKH44" s="22"/>
      <c r="CKI44" s="22"/>
      <c r="CKJ44" s="22"/>
      <c r="CKK44" s="22"/>
      <c r="CKL44" s="22"/>
      <c r="CKM44" s="22"/>
      <c r="CKN44" s="22"/>
      <c r="CKO44" s="22"/>
      <c r="CKP44" s="22"/>
      <c r="CKQ44" s="22"/>
      <c r="CKR44" s="22"/>
      <c r="CKS44" s="22"/>
      <c r="CKT44" s="22"/>
      <c r="CKU44" s="22"/>
      <c r="CKV44" s="22"/>
      <c r="CKW44" s="22"/>
      <c r="CKX44" s="22"/>
      <c r="CKY44" s="22"/>
      <c r="CKZ44" s="22"/>
      <c r="CLA44" s="22"/>
      <c r="CLB44" s="22"/>
      <c r="CLC44" s="22"/>
      <c r="CLD44" s="22"/>
      <c r="CLE44" s="22"/>
      <c r="CLF44" s="22"/>
      <c r="CLG44" s="22"/>
      <c r="CLH44" s="22"/>
      <c r="CLI44" s="22"/>
      <c r="CLJ44" s="22"/>
      <c r="CLK44" s="22"/>
      <c r="CLL44" s="22"/>
      <c r="CLM44" s="22"/>
      <c r="CLN44" s="22"/>
      <c r="CLO44" s="22"/>
      <c r="CLP44" s="22"/>
      <c r="CLQ44" s="22"/>
      <c r="CLR44" s="22"/>
      <c r="CLS44" s="22"/>
      <c r="CLT44" s="22"/>
      <c r="CLU44" s="22"/>
      <c r="CLV44" s="22"/>
      <c r="CLW44" s="22"/>
      <c r="CLX44" s="22"/>
      <c r="CLY44" s="22"/>
      <c r="CLZ44" s="22"/>
      <c r="CMA44" s="22"/>
      <c r="CMB44" s="22"/>
      <c r="CMC44" s="22"/>
      <c r="CMD44" s="22"/>
      <c r="CME44" s="22"/>
      <c r="CMF44" s="22"/>
      <c r="CMG44" s="22"/>
      <c r="CMH44" s="22"/>
      <c r="CMI44" s="22"/>
      <c r="CMJ44" s="22"/>
      <c r="CMK44" s="22"/>
      <c r="CML44" s="22"/>
      <c r="CMM44" s="22"/>
      <c r="CMN44" s="22"/>
      <c r="CMO44" s="22"/>
      <c r="CMP44" s="22"/>
      <c r="CMQ44" s="22"/>
      <c r="CMR44" s="22"/>
      <c r="CMS44" s="22"/>
      <c r="CMT44" s="22"/>
      <c r="CMU44" s="22"/>
      <c r="CMV44" s="22"/>
      <c r="CMW44" s="22"/>
      <c r="CMX44" s="22"/>
      <c r="CMY44" s="22"/>
      <c r="CMZ44" s="22"/>
      <c r="CNA44" s="22"/>
      <c r="CNB44" s="22"/>
      <c r="CNC44" s="22"/>
      <c r="CND44" s="22"/>
      <c r="CNE44" s="22"/>
      <c r="CNF44" s="22"/>
      <c r="CNG44" s="22"/>
      <c r="CNH44" s="22"/>
      <c r="CNI44" s="22"/>
      <c r="CNJ44" s="22"/>
      <c r="CNK44" s="22"/>
      <c r="CNL44" s="22"/>
      <c r="CNM44" s="22"/>
      <c r="CNN44" s="22"/>
      <c r="CNO44" s="22"/>
      <c r="CNP44" s="22"/>
      <c r="CNQ44" s="22"/>
      <c r="CNR44" s="22"/>
      <c r="CNS44" s="22"/>
      <c r="CNT44" s="22"/>
      <c r="CNU44" s="22"/>
      <c r="CNV44" s="22"/>
      <c r="CNW44" s="22"/>
      <c r="CNX44" s="22"/>
      <c r="CNY44" s="22"/>
      <c r="CNZ44" s="22"/>
      <c r="COA44" s="22"/>
      <c r="COB44" s="22"/>
      <c r="COC44" s="22"/>
      <c r="COD44" s="22"/>
      <c r="COE44" s="22"/>
      <c r="COF44" s="22"/>
      <c r="COG44" s="22"/>
      <c r="COH44" s="22"/>
      <c r="COI44" s="22"/>
      <c r="COJ44" s="22"/>
      <c r="COK44" s="22"/>
      <c r="COL44" s="22"/>
      <c r="COM44" s="22"/>
      <c r="CON44" s="22"/>
      <c r="COO44" s="22"/>
      <c r="COP44" s="22"/>
      <c r="COQ44" s="22"/>
      <c r="COR44" s="22"/>
      <c r="COS44" s="22"/>
      <c r="COT44" s="22"/>
      <c r="COU44" s="22"/>
      <c r="COV44" s="22"/>
      <c r="COW44" s="22"/>
      <c r="COX44" s="22"/>
      <c r="COY44" s="22"/>
      <c r="COZ44" s="22"/>
      <c r="CPA44" s="22"/>
      <c r="CPB44" s="22"/>
      <c r="CPC44" s="22"/>
      <c r="CPD44" s="22"/>
      <c r="CPE44" s="22"/>
      <c r="CPF44" s="22"/>
      <c r="CPG44" s="22"/>
      <c r="CPH44" s="22"/>
      <c r="CPI44" s="22"/>
      <c r="CPJ44" s="22"/>
      <c r="CPK44" s="22"/>
      <c r="CPL44" s="22"/>
      <c r="CPM44" s="22"/>
      <c r="CPN44" s="22"/>
      <c r="CPO44" s="22"/>
      <c r="CPP44" s="22"/>
      <c r="CPQ44" s="22"/>
      <c r="CPR44" s="22"/>
      <c r="CPS44" s="22"/>
      <c r="CPT44" s="22"/>
      <c r="CPU44" s="22"/>
      <c r="CPV44" s="22"/>
      <c r="CPW44" s="22"/>
      <c r="CPX44" s="22"/>
      <c r="CPY44" s="22"/>
      <c r="CPZ44" s="22"/>
      <c r="CQA44" s="22"/>
      <c r="CQB44" s="22"/>
      <c r="CQC44" s="22"/>
      <c r="CQD44" s="22"/>
      <c r="CQE44" s="22"/>
      <c r="CQF44" s="22"/>
      <c r="CQG44" s="22"/>
      <c r="CQH44" s="22"/>
      <c r="CQI44" s="22"/>
      <c r="CQJ44" s="22"/>
      <c r="CQK44" s="22"/>
      <c r="CQL44" s="22"/>
      <c r="CQM44" s="22"/>
      <c r="CQN44" s="22"/>
      <c r="CQO44" s="22"/>
      <c r="CQP44" s="22"/>
      <c r="CQQ44" s="22"/>
      <c r="CQR44" s="22"/>
      <c r="CQS44" s="22"/>
      <c r="CQT44" s="22"/>
      <c r="CQU44" s="22"/>
      <c r="CQV44" s="22"/>
      <c r="CQW44" s="22"/>
      <c r="CQX44" s="22"/>
      <c r="CQY44" s="22"/>
      <c r="CQZ44" s="22"/>
      <c r="CRA44" s="22"/>
      <c r="CRB44" s="22"/>
      <c r="CRC44" s="22"/>
      <c r="CRD44" s="22"/>
      <c r="CRE44" s="22"/>
      <c r="CRF44" s="22"/>
      <c r="CRG44" s="22"/>
      <c r="CRH44" s="22"/>
      <c r="CRI44" s="22"/>
      <c r="CRJ44" s="22"/>
      <c r="CRK44" s="22"/>
      <c r="CRL44" s="22"/>
      <c r="CRM44" s="22"/>
      <c r="CRN44" s="22"/>
      <c r="CRO44" s="22"/>
      <c r="CRP44" s="22"/>
      <c r="CRQ44" s="22"/>
      <c r="CRR44" s="22"/>
      <c r="CRS44" s="22"/>
      <c r="CRT44" s="22"/>
      <c r="CRU44" s="22"/>
      <c r="CRV44" s="22"/>
      <c r="CRW44" s="22"/>
      <c r="CRX44" s="22"/>
      <c r="CRY44" s="22"/>
      <c r="CRZ44" s="22"/>
      <c r="CSA44" s="22"/>
      <c r="CSB44" s="22"/>
      <c r="CSC44" s="22"/>
      <c r="CSD44" s="22"/>
      <c r="CSE44" s="22"/>
      <c r="CSF44" s="22"/>
      <c r="CSG44" s="22"/>
      <c r="CSH44" s="22"/>
      <c r="CSI44" s="22"/>
      <c r="CSJ44" s="22"/>
      <c r="CSK44" s="22"/>
      <c r="CSL44" s="22"/>
      <c r="CSM44" s="22"/>
      <c r="CSN44" s="22"/>
      <c r="CSO44" s="22"/>
      <c r="CSP44" s="22"/>
      <c r="CSQ44" s="22"/>
      <c r="CSR44" s="22"/>
      <c r="CSS44" s="22"/>
      <c r="CST44" s="22"/>
      <c r="CSU44" s="22"/>
      <c r="CSV44" s="22"/>
      <c r="CSW44" s="22"/>
      <c r="CSX44" s="22"/>
      <c r="CSY44" s="22"/>
      <c r="CSZ44" s="22"/>
      <c r="CTA44" s="22"/>
      <c r="CTB44" s="22"/>
      <c r="CTC44" s="22"/>
      <c r="CTD44" s="22"/>
      <c r="CTE44" s="22"/>
      <c r="CTF44" s="22"/>
      <c r="CTG44" s="22"/>
      <c r="CTH44" s="22"/>
      <c r="CTI44" s="22"/>
      <c r="CTJ44" s="22"/>
      <c r="CTK44" s="22"/>
      <c r="CTL44" s="22"/>
      <c r="CTM44" s="22"/>
      <c r="CTN44" s="22"/>
      <c r="CTO44" s="22"/>
      <c r="CTP44" s="22"/>
      <c r="CTQ44" s="22"/>
      <c r="CTR44" s="22"/>
      <c r="CTS44" s="22"/>
      <c r="CTT44" s="22"/>
      <c r="CTU44" s="22"/>
      <c r="CTV44" s="22"/>
      <c r="CTW44" s="22"/>
      <c r="CTX44" s="22"/>
      <c r="CTY44" s="22"/>
      <c r="CTZ44" s="22"/>
      <c r="CUA44" s="22"/>
      <c r="CUB44" s="22"/>
      <c r="CUC44" s="22"/>
      <c r="CUD44" s="22"/>
      <c r="CUE44" s="22"/>
      <c r="CUF44" s="22"/>
      <c r="CUG44" s="22"/>
      <c r="CUH44" s="22"/>
      <c r="CUI44" s="22"/>
      <c r="CUJ44" s="22"/>
      <c r="CUK44" s="22"/>
      <c r="CUL44" s="22"/>
      <c r="CUM44" s="22"/>
      <c r="CUN44" s="22"/>
      <c r="CUO44" s="22"/>
      <c r="CUP44" s="22"/>
      <c r="CUQ44" s="22"/>
      <c r="CUR44" s="22"/>
      <c r="CUS44" s="22"/>
      <c r="CUT44" s="22"/>
      <c r="CUU44" s="22"/>
      <c r="CUV44" s="22"/>
      <c r="CUW44" s="22"/>
      <c r="CUX44" s="22"/>
      <c r="CUY44" s="22"/>
      <c r="CUZ44" s="22"/>
      <c r="CVA44" s="22"/>
      <c r="CVB44" s="22"/>
      <c r="CVC44" s="22"/>
      <c r="CVD44" s="22"/>
      <c r="CVE44" s="22"/>
      <c r="CVF44" s="22"/>
      <c r="CVG44" s="22"/>
      <c r="CVH44" s="22"/>
      <c r="CVI44" s="22"/>
      <c r="CVJ44" s="22"/>
      <c r="CVK44" s="22"/>
      <c r="CVL44" s="22"/>
      <c r="CVM44" s="22"/>
      <c r="CVN44" s="22"/>
      <c r="CVO44" s="22"/>
      <c r="CVP44" s="22"/>
      <c r="CVQ44" s="22"/>
      <c r="CVR44" s="22"/>
      <c r="CVS44" s="22"/>
      <c r="CVT44" s="22"/>
      <c r="CVU44" s="22"/>
      <c r="CVV44" s="22"/>
      <c r="CVW44" s="22"/>
      <c r="CVX44" s="22"/>
      <c r="CVY44" s="22"/>
      <c r="CVZ44" s="22"/>
      <c r="CWA44" s="22"/>
      <c r="CWB44" s="22"/>
      <c r="CWC44" s="22"/>
      <c r="CWD44" s="22"/>
      <c r="CWE44" s="22"/>
      <c r="CWF44" s="22"/>
      <c r="CWG44" s="22"/>
      <c r="CWH44" s="22"/>
      <c r="CWI44" s="22"/>
      <c r="CWJ44" s="22"/>
      <c r="CWK44" s="22"/>
      <c r="CWL44" s="22"/>
      <c r="CWM44" s="22"/>
      <c r="CWN44" s="22"/>
      <c r="CWO44" s="22"/>
      <c r="CWP44" s="22"/>
      <c r="CWQ44" s="22"/>
      <c r="CWR44" s="22"/>
      <c r="CWS44" s="22"/>
      <c r="CWT44" s="22"/>
      <c r="CWU44" s="22"/>
      <c r="CWV44" s="22"/>
      <c r="CWW44" s="22"/>
      <c r="CWX44" s="22"/>
      <c r="CWY44" s="22"/>
      <c r="CWZ44" s="22"/>
      <c r="CXA44" s="22"/>
      <c r="CXB44" s="22"/>
      <c r="CXC44" s="22"/>
      <c r="CXD44" s="22"/>
      <c r="CXE44" s="22"/>
      <c r="CXF44" s="22"/>
      <c r="CXG44" s="22"/>
      <c r="CXH44" s="22"/>
      <c r="CXI44" s="22"/>
      <c r="CXJ44" s="22"/>
      <c r="CXK44" s="22"/>
      <c r="CXL44" s="22"/>
      <c r="CXM44" s="22"/>
      <c r="CXN44" s="22"/>
      <c r="CXO44" s="22"/>
      <c r="CXP44" s="22"/>
      <c r="CXQ44" s="22"/>
      <c r="CXR44" s="22"/>
      <c r="CXS44" s="22"/>
      <c r="CXT44" s="22"/>
      <c r="CXU44" s="22"/>
      <c r="CXV44" s="22"/>
      <c r="CXW44" s="22"/>
      <c r="CXX44" s="22"/>
      <c r="CXY44" s="22"/>
      <c r="CXZ44" s="22"/>
      <c r="CYA44" s="22"/>
      <c r="CYB44" s="22"/>
      <c r="CYC44" s="22"/>
      <c r="CYD44" s="22"/>
      <c r="CYE44" s="22"/>
      <c r="CYF44" s="22"/>
      <c r="CYG44" s="22"/>
      <c r="CYH44" s="22"/>
      <c r="CYI44" s="22"/>
      <c r="CYJ44" s="22"/>
      <c r="CYK44" s="22"/>
      <c r="CYL44" s="22"/>
      <c r="CYM44" s="22"/>
      <c r="CYN44" s="22"/>
      <c r="CYO44" s="22"/>
      <c r="CYP44" s="22"/>
      <c r="CYQ44" s="22"/>
      <c r="CYR44" s="22"/>
      <c r="CYS44" s="22"/>
      <c r="CYT44" s="22"/>
      <c r="CYU44" s="22"/>
      <c r="CYV44" s="22"/>
      <c r="CYW44" s="22"/>
      <c r="CYX44" s="22"/>
      <c r="CYY44" s="22"/>
      <c r="CYZ44" s="22"/>
      <c r="CZA44" s="22"/>
      <c r="CZB44" s="22"/>
      <c r="CZC44" s="22"/>
      <c r="CZD44" s="22"/>
      <c r="CZE44" s="22"/>
      <c r="CZF44" s="22"/>
      <c r="CZG44" s="22"/>
      <c r="CZH44" s="22"/>
      <c r="CZI44" s="22"/>
      <c r="CZJ44" s="22"/>
      <c r="CZK44" s="22"/>
      <c r="CZL44" s="22"/>
      <c r="CZM44" s="22"/>
      <c r="CZN44" s="22"/>
      <c r="CZO44" s="22"/>
      <c r="CZP44" s="22"/>
      <c r="CZQ44" s="22"/>
      <c r="CZR44" s="22"/>
      <c r="CZS44" s="22"/>
      <c r="CZT44" s="22"/>
      <c r="CZU44" s="22"/>
      <c r="CZV44" s="22"/>
      <c r="CZW44" s="22"/>
      <c r="CZX44" s="22"/>
      <c r="CZY44" s="22"/>
      <c r="CZZ44" s="22"/>
      <c r="DAA44" s="22"/>
      <c r="DAB44" s="22"/>
      <c r="DAC44" s="22"/>
      <c r="DAD44" s="22"/>
      <c r="DAE44" s="22"/>
      <c r="DAF44" s="22"/>
      <c r="DAG44" s="22"/>
      <c r="DAH44" s="22"/>
      <c r="DAI44" s="22"/>
      <c r="DAJ44" s="22"/>
      <c r="DAK44" s="22"/>
      <c r="DAL44" s="22"/>
      <c r="DAM44" s="22"/>
      <c r="DAN44" s="22"/>
      <c r="DAO44" s="22"/>
      <c r="DAP44" s="22"/>
      <c r="DAQ44" s="22"/>
      <c r="DAR44" s="22"/>
      <c r="DAS44" s="22"/>
      <c r="DAT44" s="22"/>
      <c r="DAU44" s="22"/>
      <c r="DAV44" s="22"/>
      <c r="DAW44" s="22"/>
      <c r="DAX44" s="22"/>
      <c r="DAY44" s="22"/>
      <c r="DAZ44" s="22"/>
      <c r="DBA44" s="22"/>
      <c r="DBB44" s="22"/>
      <c r="DBC44" s="22"/>
      <c r="DBD44" s="22"/>
      <c r="DBE44" s="22"/>
      <c r="DBF44" s="22"/>
      <c r="DBG44" s="22"/>
      <c r="DBH44" s="22"/>
      <c r="DBI44" s="22"/>
      <c r="DBJ44" s="22"/>
      <c r="DBK44" s="22"/>
      <c r="DBL44" s="22"/>
      <c r="DBM44" s="22"/>
      <c r="DBN44" s="22"/>
      <c r="DBO44" s="22"/>
      <c r="DBP44" s="22"/>
      <c r="DBQ44" s="22"/>
      <c r="DBR44" s="22"/>
      <c r="DBS44" s="22"/>
      <c r="DBT44" s="22"/>
      <c r="DBU44" s="22"/>
      <c r="DBV44" s="22"/>
      <c r="DBW44" s="22"/>
      <c r="DBX44" s="22"/>
      <c r="DBY44" s="22"/>
      <c r="DBZ44" s="22"/>
      <c r="DCA44" s="22"/>
      <c r="DCB44" s="22"/>
      <c r="DCC44" s="22"/>
      <c r="DCD44" s="22"/>
      <c r="DCE44" s="22"/>
      <c r="DCF44" s="22"/>
      <c r="DCG44" s="22"/>
      <c r="DCH44" s="22"/>
      <c r="DCI44" s="22"/>
      <c r="DCJ44" s="22"/>
      <c r="DCK44" s="22"/>
      <c r="DCL44" s="22"/>
      <c r="DCM44" s="22"/>
      <c r="DCN44" s="22"/>
      <c r="DCO44" s="22"/>
      <c r="DCP44" s="22"/>
      <c r="DCQ44" s="22"/>
      <c r="DCR44" s="22"/>
      <c r="DCS44" s="22"/>
      <c r="DCT44" s="22"/>
      <c r="DCU44" s="22"/>
      <c r="DCV44" s="22"/>
      <c r="DCW44" s="22"/>
      <c r="DCX44" s="22"/>
      <c r="DCY44" s="22"/>
      <c r="DCZ44" s="22"/>
      <c r="DDA44" s="22"/>
      <c r="DDB44" s="22"/>
      <c r="DDC44" s="22"/>
      <c r="DDD44" s="22"/>
      <c r="DDE44" s="22"/>
      <c r="DDF44" s="22"/>
      <c r="DDG44" s="22"/>
      <c r="DDH44" s="22"/>
      <c r="DDI44" s="22"/>
      <c r="DDJ44" s="22"/>
      <c r="DDK44" s="22"/>
      <c r="DDL44" s="22"/>
      <c r="DDM44" s="22"/>
      <c r="DDN44" s="22"/>
      <c r="DDO44" s="22"/>
      <c r="DDP44" s="22"/>
      <c r="DDQ44" s="22"/>
      <c r="DDR44" s="22"/>
      <c r="DDS44" s="22"/>
      <c r="DDT44" s="22"/>
      <c r="DDU44" s="22"/>
      <c r="DDV44" s="22"/>
      <c r="DDW44" s="22"/>
      <c r="DDX44" s="22"/>
      <c r="DDY44" s="22"/>
      <c r="DDZ44" s="22"/>
      <c r="DEA44" s="22"/>
      <c r="DEB44" s="22"/>
      <c r="DEC44" s="22"/>
      <c r="DED44" s="22"/>
      <c r="DEE44" s="22"/>
      <c r="DEF44" s="22"/>
      <c r="DEG44" s="22"/>
      <c r="DEH44" s="22"/>
      <c r="DEI44" s="22"/>
      <c r="DEJ44" s="22"/>
      <c r="DEK44" s="22"/>
      <c r="DEL44" s="22"/>
      <c r="DEM44" s="22"/>
      <c r="DEN44" s="22"/>
      <c r="DEO44" s="22"/>
      <c r="DEP44" s="22"/>
      <c r="DEQ44" s="22"/>
      <c r="DER44" s="22"/>
      <c r="DES44" s="22"/>
      <c r="DET44" s="22"/>
      <c r="DEU44" s="22"/>
      <c r="DEV44" s="22"/>
      <c r="DEW44" s="22"/>
      <c r="DEX44" s="22"/>
      <c r="DEY44" s="22"/>
      <c r="DEZ44" s="22"/>
      <c r="DFA44" s="22"/>
      <c r="DFB44" s="22"/>
      <c r="DFC44" s="22"/>
      <c r="DFD44" s="22"/>
      <c r="DFE44" s="22"/>
      <c r="DFF44" s="22"/>
      <c r="DFG44" s="22"/>
      <c r="DFH44" s="22"/>
      <c r="DFI44" s="22"/>
      <c r="DFJ44" s="22"/>
      <c r="DFK44" s="22"/>
      <c r="DFL44" s="22"/>
      <c r="DFM44" s="22"/>
      <c r="DFN44" s="22"/>
      <c r="DFO44" s="22"/>
      <c r="DFP44" s="22"/>
      <c r="DFQ44" s="22"/>
      <c r="DFR44" s="22"/>
      <c r="DFS44" s="22"/>
      <c r="DFT44" s="22"/>
      <c r="DFU44" s="22"/>
      <c r="DFV44" s="22"/>
      <c r="DFW44" s="22"/>
      <c r="DFX44" s="22"/>
      <c r="DFY44" s="22"/>
      <c r="DFZ44" s="22"/>
      <c r="DGA44" s="22"/>
      <c r="DGB44" s="22"/>
      <c r="DGC44" s="22"/>
      <c r="DGD44" s="22"/>
      <c r="DGE44" s="22"/>
      <c r="DGF44" s="22"/>
      <c r="DGG44" s="22"/>
      <c r="DGH44" s="22"/>
      <c r="DGI44" s="22"/>
      <c r="DGJ44" s="22"/>
      <c r="DGK44" s="22"/>
      <c r="DGL44" s="22"/>
      <c r="DGM44" s="22"/>
      <c r="DGN44" s="22"/>
      <c r="DGO44" s="22"/>
      <c r="DGP44" s="22"/>
      <c r="DGQ44" s="22"/>
      <c r="DGR44" s="22"/>
      <c r="DGS44" s="22"/>
      <c r="DGT44" s="22"/>
      <c r="DGU44" s="22"/>
      <c r="DGV44" s="22"/>
      <c r="DGW44" s="22"/>
      <c r="DGX44" s="22"/>
      <c r="DGY44" s="22"/>
      <c r="DGZ44" s="22"/>
      <c r="DHA44" s="22"/>
      <c r="DHB44" s="22"/>
      <c r="DHC44" s="22"/>
      <c r="DHD44" s="22"/>
      <c r="DHE44" s="22"/>
      <c r="DHF44" s="22"/>
      <c r="DHG44" s="22"/>
      <c r="DHH44" s="22"/>
      <c r="DHI44" s="22"/>
      <c r="DHJ44" s="22"/>
      <c r="DHK44" s="22"/>
      <c r="DHL44" s="22"/>
      <c r="DHM44" s="22"/>
      <c r="DHN44" s="22"/>
      <c r="DHO44" s="22"/>
      <c r="DHP44" s="22"/>
      <c r="DHQ44" s="22"/>
      <c r="DHR44" s="22"/>
      <c r="DHS44" s="22"/>
      <c r="DHT44" s="22"/>
      <c r="DHU44" s="22"/>
      <c r="DHV44" s="22"/>
      <c r="DHW44" s="22"/>
      <c r="DHX44" s="22"/>
      <c r="DHY44" s="22"/>
      <c r="DHZ44" s="22"/>
      <c r="DIA44" s="22"/>
      <c r="DIB44" s="22"/>
      <c r="DIC44" s="22"/>
      <c r="DID44" s="22"/>
      <c r="DIE44" s="22"/>
      <c r="DIF44" s="22"/>
      <c r="DIG44" s="22"/>
      <c r="DIH44" s="22"/>
      <c r="DII44" s="22"/>
      <c r="DIJ44" s="22"/>
      <c r="DIK44" s="22"/>
      <c r="DIL44" s="22"/>
      <c r="DIM44" s="22"/>
      <c r="DIN44" s="22"/>
      <c r="DIO44" s="22"/>
      <c r="DIP44" s="22"/>
      <c r="DIQ44" s="22"/>
      <c r="DIR44" s="22"/>
      <c r="DIS44" s="22"/>
      <c r="DIT44" s="22"/>
      <c r="DIU44" s="22"/>
      <c r="DIV44" s="22"/>
      <c r="DIW44" s="22"/>
      <c r="DIX44" s="22"/>
      <c r="DIY44" s="22"/>
      <c r="DIZ44" s="22"/>
      <c r="DJA44" s="22"/>
      <c r="DJB44" s="22"/>
      <c r="DJC44" s="22"/>
      <c r="DJD44" s="22"/>
      <c r="DJE44" s="22"/>
      <c r="DJF44" s="22"/>
      <c r="DJG44" s="22"/>
      <c r="DJH44" s="22"/>
      <c r="DJI44" s="22"/>
      <c r="DJJ44" s="22"/>
      <c r="DJK44" s="22"/>
      <c r="DJL44" s="22"/>
      <c r="DJM44" s="22"/>
      <c r="DJN44" s="22"/>
      <c r="DJO44" s="22"/>
      <c r="DJP44" s="22"/>
      <c r="DJQ44" s="22"/>
      <c r="DJR44" s="22"/>
      <c r="DJS44" s="22"/>
      <c r="DJT44" s="22"/>
      <c r="DJU44" s="22"/>
      <c r="DJV44" s="22"/>
      <c r="DJW44" s="22"/>
      <c r="DJX44" s="22"/>
      <c r="DJY44" s="22"/>
      <c r="DJZ44" s="22"/>
      <c r="DKA44" s="22"/>
      <c r="DKB44" s="22"/>
      <c r="DKC44" s="22"/>
      <c r="DKD44" s="22"/>
      <c r="DKE44" s="22"/>
      <c r="DKF44" s="22"/>
      <c r="DKG44" s="22"/>
      <c r="DKH44" s="22"/>
      <c r="DKI44" s="22"/>
      <c r="DKJ44" s="22"/>
      <c r="DKK44" s="22"/>
      <c r="DKL44" s="22"/>
      <c r="DKM44" s="22"/>
      <c r="DKN44" s="22"/>
      <c r="DKO44" s="22"/>
      <c r="DKP44" s="22"/>
      <c r="DKQ44" s="22"/>
      <c r="DKR44" s="22"/>
      <c r="DKS44" s="22"/>
      <c r="DKT44" s="22"/>
      <c r="DKU44" s="22"/>
      <c r="DKV44" s="22"/>
      <c r="DKW44" s="22"/>
      <c r="DKX44" s="22"/>
      <c r="DKY44" s="22"/>
      <c r="DKZ44" s="22"/>
      <c r="DLA44" s="22"/>
      <c r="DLB44" s="22"/>
      <c r="DLC44" s="22"/>
      <c r="DLD44" s="22"/>
      <c r="DLE44" s="22"/>
      <c r="DLF44" s="22"/>
      <c r="DLG44" s="22"/>
      <c r="DLH44" s="22"/>
      <c r="DLI44" s="22"/>
      <c r="DLJ44" s="22"/>
      <c r="DLK44" s="22"/>
      <c r="DLL44" s="22"/>
      <c r="DLM44" s="22"/>
      <c r="DLN44" s="22"/>
      <c r="DLO44" s="22"/>
      <c r="DLP44" s="22"/>
      <c r="DLQ44" s="22"/>
      <c r="DLR44" s="22"/>
      <c r="DLS44" s="22"/>
      <c r="DLT44" s="22"/>
      <c r="DLU44" s="22"/>
      <c r="DLV44" s="22"/>
      <c r="DLW44" s="22"/>
      <c r="DLX44" s="22"/>
      <c r="DLY44" s="22"/>
      <c r="DLZ44" s="22"/>
      <c r="DMA44" s="22"/>
      <c r="DMB44" s="22"/>
      <c r="DMC44" s="22"/>
      <c r="DMD44" s="22"/>
      <c r="DME44" s="22"/>
      <c r="DMF44" s="22"/>
      <c r="DMG44" s="22"/>
      <c r="DMH44" s="22"/>
      <c r="DMI44" s="22"/>
      <c r="DMJ44" s="22"/>
      <c r="DMK44" s="22"/>
      <c r="DML44" s="22"/>
      <c r="DMM44" s="22"/>
      <c r="DMN44" s="22"/>
      <c r="DMO44" s="22"/>
      <c r="DMP44" s="22"/>
      <c r="DMQ44" s="22"/>
      <c r="DMR44" s="22"/>
      <c r="DMS44" s="22"/>
      <c r="DMT44" s="22"/>
      <c r="DMU44" s="22"/>
      <c r="DMV44" s="22"/>
      <c r="DMW44" s="22"/>
      <c r="DMX44" s="22"/>
      <c r="DMY44" s="22"/>
      <c r="DMZ44" s="22"/>
      <c r="DNA44" s="22"/>
      <c r="DNB44" s="22"/>
      <c r="DNC44" s="22"/>
      <c r="DND44" s="22"/>
      <c r="DNE44" s="22"/>
      <c r="DNF44" s="22"/>
      <c r="DNG44" s="22"/>
      <c r="DNH44" s="22"/>
      <c r="DNI44" s="22"/>
      <c r="DNJ44" s="22"/>
      <c r="DNK44" s="22"/>
      <c r="DNL44" s="22"/>
      <c r="DNM44" s="22"/>
      <c r="DNN44" s="22"/>
      <c r="DNO44" s="22"/>
      <c r="DNP44" s="22"/>
      <c r="DNQ44" s="22"/>
      <c r="DNR44" s="22"/>
      <c r="DNS44" s="22"/>
      <c r="DNT44" s="22"/>
      <c r="DNU44" s="22"/>
      <c r="DNV44" s="22"/>
      <c r="DNW44" s="22"/>
      <c r="DNX44" s="22"/>
      <c r="DNY44" s="22"/>
      <c r="DNZ44" s="22"/>
      <c r="DOA44" s="22"/>
      <c r="DOB44" s="22"/>
      <c r="DOC44" s="22"/>
      <c r="DOD44" s="22"/>
      <c r="DOE44" s="22"/>
      <c r="DOF44" s="22"/>
      <c r="DOG44" s="22"/>
      <c r="DOH44" s="22"/>
      <c r="DOI44" s="22"/>
      <c r="DOJ44" s="22"/>
      <c r="DOK44" s="22"/>
      <c r="DOL44" s="22"/>
      <c r="DOM44" s="22"/>
      <c r="DON44" s="22"/>
      <c r="DOO44" s="22"/>
      <c r="DOP44" s="22"/>
      <c r="DOQ44" s="22"/>
      <c r="DOR44" s="22"/>
      <c r="DOS44" s="22"/>
      <c r="DOT44" s="22"/>
      <c r="DOU44" s="22"/>
      <c r="DOV44" s="22"/>
      <c r="DOW44" s="22"/>
      <c r="DOX44" s="22"/>
      <c r="DOY44" s="22"/>
      <c r="DOZ44" s="22"/>
      <c r="DPA44" s="22"/>
      <c r="DPB44" s="22"/>
      <c r="DPC44" s="22"/>
      <c r="DPD44" s="22"/>
      <c r="DPE44" s="22"/>
      <c r="DPF44" s="22"/>
      <c r="DPG44" s="22"/>
      <c r="DPH44" s="22"/>
      <c r="DPI44" s="22"/>
      <c r="DPJ44" s="22"/>
      <c r="DPK44" s="22"/>
      <c r="DPL44" s="22"/>
      <c r="DPM44" s="22"/>
      <c r="DPN44" s="22"/>
      <c r="DPO44" s="22"/>
      <c r="DPP44" s="22"/>
      <c r="DPQ44" s="22"/>
      <c r="DPR44" s="22"/>
      <c r="DPS44" s="22"/>
      <c r="DPT44" s="22"/>
      <c r="DPU44" s="22"/>
      <c r="DPV44" s="22"/>
      <c r="DPW44" s="22"/>
      <c r="DPX44" s="22"/>
      <c r="DPY44" s="22"/>
      <c r="DPZ44" s="22"/>
      <c r="DQA44" s="22"/>
      <c r="DQB44" s="22"/>
      <c r="DQC44" s="22"/>
      <c r="DQD44" s="22"/>
      <c r="DQE44" s="22"/>
      <c r="DQF44" s="22"/>
      <c r="DQG44" s="22"/>
      <c r="DQH44" s="22"/>
      <c r="DQI44" s="22"/>
      <c r="DQJ44" s="22"/>
      <c r="DQK44" s="22"/>
      <c r="DQL44" s="22"/>
      <c r="DQM44" s="22"/>
      <c r="DQN44" s="22"/>
      <c r="DQO44" s="22"/>
      <c r="DQP44" s="22"/>
      <c r="DQQ44" s="22"/>
      <c r="DQR44" s="22"/>
      <c r="DQS44" s="22"/>
      <c r="DQT44" s="22"/>
      <c r="DQU44" s="22"/>
      <c r="DQV44" s="22"/>
      <c r="DQW44" s="22"/>
      <c r="DQX44" s="22"/>
      <c r="DQY44" s="22"/>
      <c r="DQZ44" s="22"/>
      <c r="DRA44" s="22"/>
      <c r="DRB44" s="22"/>
      <c r="DRC44" s="22"/>
      <c r="DRD44" s="22"/>
      <c r="DRE44" s="22"/>
      <c r="DRF44" s="22"/>
      <c r="DRG44" s="22"/>
      <c r="DRH44" s="22"/>
      <c r="DRI44" s="22"/>
      <c r="DRJ44" s="22"/>
      <c r="DRK44" s="22"/>
      <c r="DRL44" s="22"/>
      <c r="DRM44" s="22"/>
      <c r="DRN44" s="22"/>
      <c r="DRO44" s="22"/>
      <c r="DRP44" s="22"/>
      <c r="DRQ44" s="22"/>
      <c r="DRR44" s="22"/>
      <c r="DRS44" s="22"/>
      <c r="DRT44" s="22"/>
      <c r="DRU44" s="22"/>
      <c r="DRV44" s="22"/>
      <c r="DRW44" s="22"/>
      <c r="DRX44" s="22"/>
      <c r="DRY44" s="22"/>
      <c r="DRZ44" s="22"/>
      <c r="DSA44" s="22"/>
      <c r="DSB44" s="22"/>
      <c r="DSC44" s="22"/>
      <c r="DSD44" s="22"/>
      <c r="DSE44" s="22"/>
      <c r="DSF44" s="22"/>
      <c r="DSG44" s="22"/>
      <c r="DSH44" s="22"/>
      <c r="DSI44" s="22"/>
      <c r="DSJ44" s="22"/>
      <c r="DSK44" s="22"/>
      <c r="DSL44" s="22"/>
      <c r="DSM44" s="22"/>
      <c r="DSN44" s="22"/>
      <c r="DSO44" s="22"/>
      <c r="DSP44" s="22"/>
      <c r="DSQ44" s="22"/>
      <c r="DSR44" s="22"/>
      <c r="DSS44" s="22"/>
      <c r="DST44" s="22"/>
      <c r="DSU44" s="22"/>
      <c r="DSV44" s="22"/>
      <c r="DSW44" s="22"/>
      <c r="DSX44" s="22"/>
      <c r="DSY44" s="22"/>
      <c r="DSZ44" s="22"/>
      <c r="DTA44" s="22"/>
      <c r="DTB44" s="22"/>
      <c r="DTC44" s="22"/>
      <c r="DTD44" s="22"/>
      <c r="DTE44" s="22"/>
      <c r="DTF44" s="22"/>
      <c r="DTG44" s="22"/>
      <c r="DTH44" s="22"/>
      <c r="DTI44" s="22"/>
      <c r="DTJ44" s="22"/>
      <c r="DTK44" s="22"/>
      <c r="DTL44" s="22"/>
      <c r="DTM44" s="22"/>
      <c r="DTN44" s="22"/>
      <c r="DTO44" s="22"/>
      <c r="DTP44" s="22"/>
      <c r="DTQ44" s="22"/>
      <c r="DTR44" s="22"/>
      <c r="DTS44" s="22"/>
      <c r="DTT44" s="22"/>
      <c r="DTU44" s="22"/>
      <c r="DTV44" s="22"/>
      <c r="DTW44" s="22"/>
      <c r="DTX44" s="22"/>
      <c r="DTY44" s="22"/>
      <c r="DTZ44" s="22"/>
      <c r="DUA44" s="22"/>
      <c r="DUB44" s="22"/>
      <c r="DUC44" s="22"/>
      <c r="DUD44" s="22"/>
      <c r="DUE44" s="22"/>
      <c r="DUF44" s="22"/>
      <c r="DUG44" s="22"/>
      <c r="DUH44" s="22"/>
      <c r="DUI44" s="22"/>
      <c r="DUJ44" s="22"/>
      <c r="DUK44" s="22"/>
      <c r="DUL44" s="22"/>
      <c r="DUM44" s="22"/>
      <c r="DUN44" s="22"/>
      <c r="DUO44" s="22"/>
      <c r="DUP44" s="22"/>
      <c r="DUQ44" s="22"/>
      <c r="DUR44" s="22"/>
      <c r="DUS44" s="22"/>
      <c r="DUT44" s="22"/>
      <c r="DUU44" s="22"/>
      <c r="DUV44" s="22"/>
      <c r="DUW44" s="22"/>
      <c r="DUX44" s="22"/>
      <c r="DUY44" s="22"/>
      <c r="DUZ44" s="22"/>
      <c r="DVA44" s="22"/>
      <c r="DVB44" s="22"/>
      <c r="DVC44" s="22"/>
      <c r="DVD44" s="22"/>
      <c r="DVE44" s="22"/>
      <c r="DVF44" s="22"/>
      <c r="DVG44" s="22"/>
      <c r="DVH44" s="22"/>
      <c r="DVI44" s="22"/>
      <c r="DVJ44" s="22"/>
      <c r="DVK44" s="22"/>
      <c r="DVL44" s="22"/>
      <c r="DVM44" s="22"/>
      <c r="DVN44" s="22"/>
      <c r="DVO44" s="22"/>
      <c r="DVP44" s="22"/>
      <c r="DVQ44" s="22"/>
      <c r="DVR44" s="22"/>
      <c r="DVS44" s="22"/>
      <c r="DVT44" s="22"/>
      <c r="DVU44" s="22"/>
      <c r="DVV44" s="22"/>
      <c r="DVW44" s="22"/>
      <c r="DVX44" s="22"/>
      <c r="DVY44" s="22"/>
      <c r="DVZ44" s="22"/>
      <c r="DWA44" s="22"/>
      <c r="DWB44" s="22"/>
      <c r="DWC44" s="22"/>
      <c r="DWD44" s="22"/>
      <c r="DWE44" s="22"/>
      <c r="DWF44" s="22"/>
      <c r="DWG44" s="22"/>
      <c r="DWH44" s="22"/>
      <c r="DWI44" s="22"/>
      <c r="DWJ44" s="22"/>
      <c r="DWK44" s="22"/>
      <c r="DWL44" s="22"/>
      <c r="DWM44" s="22"/>
      <c r="DWN44" s="22"/>
      <c r="DWO44" s="22"/>
      <c r="DWP44" s="22"/>
      <c r="DWQ44" s="22"/>
      <c r="DWR44" s="22"/>
      <c r="DWS44" s="22"/>
      <c r="DWT44" s="22"/>
      <c r="DWU44" s="22"/>
      <c r="DWV44" s="22"/>
      <c r="DWW44" s="22"/>
      <c r="DWX44" s="22"/>
      <c r="DWY44" s="22"/>
      <c r="DWZ44" s="22"/>
      <c r="DXA44" s="22"/>
      <c r="DXB44" s="22"/>
      <c r="DXC44" s="22"/>
      <c r="DXD44" s="22"/>
      <c r="DXE44" s="22"/>
      <c r="DXF44" s="22"/>
      <c r="DXG44" s="22"/>
      <c r="DXH44" s="22"/>
      <c r="DXI44" s="22"/>
      <c r="DXJ44" s="22"/>
      <c r="DXK44" s="22"/>
      <c r="DXL44" s="22"/>
      <c r="DXM44" s="22"/>
      <c r="DXN44" s="22"/>
      <c r="DXO44" s="22"/>
      <c r="DXP44" s="22"/>
      <c r="DXQ44" s="22"/>
      <c r="DXR44" s="22"/>
      <c r="DXS44" s="22"/>
      <c r="DXT44" s="22"/>
      <c r="DXU44" s="22"/>
      <c r="DXV44" s="22"/>
      <c r="DXW44" s="22"/>
      <c r="DXX44" s="22"/>
      <c r="DXY44" s="22"/>
      <c r="DXZ44" s="22"/>
      <c r="DYA44" s="22"/>
      <c r="DYB44" s="22"/>
      <c r="DYC44" s="22"/>
      <c r="DYD44" s="22"/>
      <c r="DYE44" s="22"/>
      <c r="DYF44" s="22"/>
      <c r="DYG44" s="22"/>
      <c r="DYH44" s="22"/>
      <c r="DYI44" s="22"/>
      <c r="DYJ44" s="22"/>
      <c r="DYK44" s="22"/>
      <c r="DYL44" s="22"/>
      <c r="DYM44" s="22"/>
      <c r="DYN44" s="22"/>
      <c r="DYO44" s="22"/>
      <c r="DYP44" s="22"/>
      <c r="DYQ44" s="22"/>
      <c r="DYR44" s="22"/>
      <c r="DYS44" s="22"/>
      <c r="DYT44" s="22"/>
      <c r="DYU44" s="22"/>
      <c r="DYV44" s="22"/>
      <c r="DYW44" s="22"/>
      <c r="DYX44" s="22"/>
      <c r="DYY44" s="22"/>
      <c r="DYZ44" s="22"/>
      <c r="DZA44" s="22"/>
      <c r="DZB44" s="22"/>
      <c r="DZC44" s="22"/>
    </row>
    <row r="45" spans="2:3383" s="191" customFormat="1" ht="18" customHeight="1">
      <c r="B45" s="202" t="s">
        <v>43</v>
      </c>
      <c r="C45" s="27">
        <f t="shared" ref="C45:N45" si="15">SUM(C46:C47)</f>
        <v>1031.5</v>
      </c>
      <c r="D45" s="27">
        <f>SUM(D46:D47)</f>
        <v>980.4</v>
      </c>
      <c r="E45" s="27">
        <f>SUM(E46:E47)</f>
        <v>995.8</v>
      </c>
      <c r="F45" s="27">
        <f>SUM(F46:F47)</f>
        <v>1002.7</v>
      </c>
      <c r="G45" s="27">
        <f t="shared" si="15"/>
        <v>863.9</v>
      </c>
      <c r="H45" s="28">
        <f t="shared" si="15"/>
        <v>4874.3</v>
      </c>
      <c r="I45" s="28">
        <f t="shared" si="15"/>
        <v>1183.8</v>
      </c>
      <c r="J45" s="28">
        <f>SUM(J46:J47)</f>
        <v>1117.7</v>
      </c>
      <c r="K45" s="28">
        <f>SUM(K46:K47)</f>
        <v>1100.0999999999999</v>
      </c>
      <c r="L45" s="28">
        <f>SUM(L46:L47)</f>
        <v>1180.8</v>
      </c>
      <c r="M45" s="28">
        <f t="shared" si="15"/>
        <v>903.9</v>
      </c>
      <c r="N45" s="29">
        <f t="shared" si="15"/>
        <v>5486.2999999999993</v>
      </c>
      <c r="O45" s="28">
        <f t="shared" si="1"/>
        <v>611.99999999999909</v>
      </c>
      <c r="P45" s="28">
        <f t="shared" si="2"/>
        <v>12.555649016268983</v>
      </c>
      <c r="Q45" s="199"/>
      <c r="R45" s="199"/>
    </row>
    <row r="46" spans="2:3383" s="191" customFormat="1" ht="18" customHeight="1">
      <c r="B46" s="31" t="s">
        <v>44</v>
      </c>
      <c r="C46" s="23">
        <v>1031.5</v>
      </c>
      <c r="D46" s="23">
        <v>980.4</v>
      </c>
      <c r="E46" s="23">
        <v>995.8</v>
      </c>
      <c r="F46" s="23">
        <v>1002.7</v>
      </c>
      <c r="G46" s="23">
        <v>863.8</v>
      </c>
      <c r="H46" s="24">
        <f>SUM(C46:G46)</f>
        <v>4874.2</v>
      </c>
      <c r="I46" s="24">
        <v>1183.8</v>
      </c>
      <c r="J46" s="24">
        <v>1117.7</v>
      </c>
      <c r="K46" s="24">
        <v>1100.0999999999999</v>
      </c>
      <c r="L46" s="21">
        <v>1180.8</v>
      </c>
      <c r="M46" s="21">
        <v>903.9</v>
      </c>
      <c r="N46" s="25">
        <f>SUM(I46:M46)</f>
        <v>5486.2999999999993</v>
      </c>
      <c r="O46" s="24">
        <f t="shared" si="1"/>
        <v>612.09999999999945</v>
      </c>
      <c r="P46" s="24">
        <f t="shared" si="2"/>
        <v>12.557958229042704</v>
      </c>
      <c r="Q46" s="199"/>
      <c r="R46" s="199"/>
    </row>
    <row r="47" spans="2:3383" s="21" customFormat="1" ht="18" customHeight="1">
      <c r="B47" s="31" t="s">
        <v>24</v>
      </c>
      <c r="C47" s="20">
        <v>0</v>
      </c>
      <c r="D47" s="20">
        <v>0</v>
      </c>
      <c r="E47" s="20">
        <v>0</v>
      </c>
      <c r="F47" s="20">
        <v>0</v>
      </c>
      <c r="G47" s="20">
        <v>0.1</v>
      </c>
      <c r="H47" s="21">
        <f>SUM(C47:G47)</f>
        <v>0.1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f>SUM(I47:M47)</f>
        <v>0</v>
      </c>
      <c r="O47" s="21">
        <f t="shared" si="1"/>
        <v>-0.1</v>
      </c>
      <c r="P47" s="135">
        <v>0</v>
      </c>
      <c r="Q47" s="199"/>
      <c r="R47" s="199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  <c r="DR47" s="22"/>
      <c r="DS47" s="22"/>
      <c r="DT47" s="22"/>
      <c r="DU47" s="22"/>
      <c r="DV47" s="22"/>
      <c r="DW47" s="22"/>
      <c r="DX47" s="22"/>
      <c r="DY47" s="22"/>
      <c r="DZ47" s="22"/>
      <c r="EA47" s="22"/>
      <c r="EB47" s="22"/>
      <c r="EC47" s="22"/>
      <c r="ED47" s="22"/>
      <c r="EE47" s="22"/>
      <c r="EF47" s="22"/>
      <c r="EG47" s="22"/>
      <c r="EH47" s="22"/>
      <c r="EI47" s="22"/>
      <c r="EJ47" s="22"/>
      <c r="EK47" s="22"/>
      <c r="EL47" s="22"/>
      <c r="EM47" s="22"/>
      <c r="EN47" s="22"/>
      <c r="EO47" s="22"/>
      <c r="EP47" s="22"/>
      <c r="EQ47" s="22"/>
      <c r="ER47" s="22"/>
      <c r="ES47" s="22"/>
      <c r="ET47" s="22"/>
      <c r="EU47" s="22"/>
      <c r="EV47" s="22"/>
      <c r="EW47" s="22"/>
      <c r="EX47" s="22"/>
      <c r="EY47" s="22"/>
      <c r="EZ47" s="22"/>
      <c r="FA47" s="22"/>
      <c r="FB47" s="22"/>
      <c r="FC47" s="22"/>
      <c r="FD47" s="22"/>
      <c r="FE47" s="22"/>
      <c r="FF47" s="22"/>
      <c r="FG47" s="22"/>
      <c r="FH47" s="22"/>
      <c r="FI47" s="22"/>
      <c r="FJ47" s="22"/>
      <c r="FK47" s="22"/>
      <c r="FL47" s="22"/>
      <c r="FM47" s="22"/>
      <c r="FN47" s="22"/>
      <c r="FO47" s="22"/>
      <c r="FP47" s="22"/>
      <c r="FQ47" s="22"/>
      <c r="FR47" s="22"/>
      <c r="FS47" s="22"/>
      <c r="FT47" s="22"/>
      <c r="FU47" s="22"/>
      <c r="FV47" s="22"/>
      <c r="FW47" s="22"/>
      <c r="FX47" s="22"/>
      <c r="FY47" s="22"/>
      <c r="FZ47" s="22"/>
      <c r="GA47" s="22"/>
      <c r="GB47" s="22"/>
      <c r="GC47" s="22"/>
      <c r="GD47" s="22"/>
      <c r="GE47" s="22"/>
      <c r="GF47" s="22"/>
      <c r="GG47" s="22"/>
      <c r="GH47" s="22"/>
      <c r="GI47" s="22"/>
      <c r="GJ47" s="22"/>
      <c r="GK47" s="22"/>
      <c r="GL47" s="22"/>
      <c r="GM47" s="22"/>
      <c r="GN47" s="22"/>
      <c r="GO47" s="22"/>
      <c r="GP47" s="22"/>
      <c r="GQ47" s="22"/>
      <c r="GR47" s="22"/>
      <c r="GS47" s="22"/>
      <c r="GT47" s="22"/>
      <c r="GU47" s="22"/>
      <c r="GV47" s="22"/>
      <c r="GW47" s="22"/>
      <c r="GX47" s="22"/>
      <c r="GY47" s="22"/>
      <c r="GZ47" s="22"/>
      <c r="HA47" s="22"/>
      <c r="HB47" s="22"/>
      <c r="HC47" s="22"/>
      <c r="HD47" s="22"/>
      <c r="HE47" s="22"/>
      <c r="HF47" s="22"/>
      <c r="HG47" s="22"/>
      <c r="HH47" s="22"/>
      <c r="HI47" s="22"/>
      <c r="HJ47" s="22"/>
      <c r="HK47" s="22"/>
      <c r="HL47" s="22"/>
      <c r="HM47" s="22"/>
      <c r="HN47" s="22"/>
      <c r="HO47" s="22"/>
      <c r="HP47" s="22"/>
      <c r="HQ47" s="22"/>
      <c r="HR47" s="22"/>
      <c r="HS47" s="22"/>
      <c r="HT47" s="22"/>
      <c r="HU47" s="22"/>
      <c r="HV47" s="22"/>
      <c r="HW47" s="22"/>
      <c r="HX47" s="22"/>
      <c r="HY47" s="22"/>
      <c r="HZ47" s="22"/>
      <c r="IA47" s="22"/>
      <c r="IB47" s="22"/>
      <c r="IC47" s="22"/>
      <c r="ID47" s="22"/>
      <c r="IE47" s="22"/>
      <c r="IF47" s="22"/>
      <c r="IG47" s="22"/>
      <c r="IH47" s="22"/>
      <c r="II47" s="22"/>
      <c r="IJ47" s="22"/>
      <c r="IK47" s="22"/>
      <c r="IL47" s="22"/>
      <c r="IM47" s="22"/>
      <c r="IN47" s="22"/>
      <c r="IO47" s="22"/>
      <c r="IP47" s="22"/>
      <c r="IQ47" s="22"/>
      <c r="IR47" s="22"/>
      <c r="IS47" s="22"/>
      <c r="IT47" s="22"/>
      <c r="IU47" s="22"/>
      <c r="IV47" s="22"/>
      <c r="IW47" s="22"/>
      <c r="IX47" s="22"/>
      <c r="IY47" s="22"/>
      <c r="IZ47" s="22"/>
      <c r="JA47" s="22"/>
      <c r="JB47" s="22"/>
      <c r="JC47" s="22"/>
      <c r="JD47" s="22"/>
      <c r="JE47" s="22"/>
      <c r="JF47" s="22"/>
      <c r="JG47" s="22"/>
      <c r="JH47" s="22"/>
      <c r="JI47" s="22"/>
      <c r="JJ47" s="22"/>
      <c r="JK47" s="22"/>
      <c r="JL47" s="22"/>
      <c r="JM47" s="22"/>
      <c r="JN47" s="22"/>
      <c r="JO47" s="22"/>
      <c r="JP47" s="22"/>
      <c r="JQ47" s="22"/>
      <c r="JR47" s="22"/>
      <c r="JS47" s="22"/>
      <c r="JT47" s="22"/>
      <c r="JU47" s="22"/>
      <c r="JV47" s="22"/>
      <c r="JW47" s="22"/>
      <c r="JX47" s="22"/>
      <c r="JY47" s="22"/>
      <c r="JZ47" s="22"/>
      <c r="KA47" s="22"/>
      <c r="KB47" s="22"/>
      <c r="KC47" s="22"/>
      <c r="KD47" s="22"/>
      <c r="KE47" s="22"/>
      <c r="KF47" s="22"/>
      <c r="KG47" s="22"/>
      <c r="KH47" s="22"/>
      <c r="KI47" s="22"/>
      <c r="KJ47" s="22"/>
      <c r="KK47" s="22"/>
      <c r="KL47" s="22"/>
      <c r="KM47" s="22"/>
      <c r="KN47" s="22"/>
      <c r="KO47" s="22"/>
      <c r="KP47" s="22"/>
      <c r="KQ47" s="22"/>
      <c r="KR47" s="22"/>
      <c r="KS47" s="22"/>
      <c r="KT47" s="22"/>
      <c r="KU47" s="22"/>
      <c r="KV47" s="22"/>
      <c r="KW47" s="22"/>
      <c r="KX47" s="22"/>
      <c r="KY47" s="22"/>
      <c r="KZ47" s="22"/>
      <c r="LA47" s="22"/>
      <c r="LB47" s="22"/>
      <c r="LC47" s="22"/>
      <c r="LD47" s="22"/>
      <c r="LE47" s="22"/>
      <c r="LF47" s="22"/>
      <c r="LG47" s="22"/>
      <c r="LH47" s="22"/>
      <c r="LI47" s="22"/>
      <c r="LJ47" s="22"/>
      <c r="LK47" s="22"/>
      <c r="LL47" s="22"/>
      <c r="LM47" s="22"/>
      <c r="LN47" s="22"/>
      <c r="LO47" s="22"/>
      <c r="LP47" s="22"/>
      <c r="LQ47" s="22"/>
      <c r="LR47" s="22"/>
      <c r="LS47" s="22"/>
      <c r="LT47" s="22"/>
      <c r="LU47" s="22"/>
      <c r="LV47" s="22"/>
      <c r="LW47" s="22"/>
      <c r="LX47" s="22"/>
      <c r="LY47" s="22"/>
      <c r="LZ47" s="22"/>
      <c r="MA47" s="22"/>
      <c r="MB47" s="22"/>
      <c r="MC47" s="22"/>
      <c r="MD47" s="22"/>
      <c r="ME47" s="22"/>
      <c r="MF47" s="22"/>
      <c r="MG47" s="22"/>
      <c r="MH47" s="22"/>
      <c r="MI47" s="22"/>
      <c r="MJ47" s="22"/>
      <c r="MK47" s="22"/>
      <c r="ML47" s="22"/>
      <c r="MM47" s="22"/>
      <c r="MN47" s="22"/>
      <c r="MO47" s="22"/>
      <c r="MP47" s="22"/>
      <c r="MQ47" s="22"/>
      <c r="MR47" s="22"/>
      <c r="MS47" s="22"/>
      <c r="MT47" s="22"/>
      <c r="MU47" s="22"/>
      <c r="MV47" s="22"/>
      <c r="MW47" s="22"/>
      <c r="MX47" s="22"/>
      <c r="MY47" s="22"/>
      <c r="MZ47" s="22"/>
      <c r="NA47" s="22"/>
      <c r="NB47" s="22"/>
      <c r="NC47" s="22"/>
      <c r="ND47" s="22"/>
      <c r="NE47" s="22"/>
      <c r="NF47" s="22"/>
      <c r="NG47" s="22"/>
      <c r="NH47" s="22"/>
      <c r="NI47" s="22"/>
      <c r="NJ47" s="22"/>
      <c r="NK47" s="22"/>
      <c r="NL47" s="22"/>
      <c r="NM47" s="22"/>
      <c r="NN47" s="22"/>
      <c r="NO47" s="22"/>
      <c r="NP47" s="22"/>
      <c r="NQ47" s="22"/>
      <c r="NR47" s="22"/>
      <c r="NS47" s="22"/>
      <c r="NT47" s="22"/>
      <c r="NU47" s="22"/>
      <c r="NV47" s="22"/>
      <c r="NW47" s="22"/>
      <c r="NX47" s="22"/>
      <c r="NY47" s="22"/>
      <c r="NZ47" s="22"/>
      <c r="OA47" s="22"/>
      <c r="OB47" s="22"/>
      <c r="OC47" s="22"/>
      <c r="OD47" s="22"/>
      <c r="OE47" s="22"/>
      <c r="OF47" s="22"/>
      <c r="OG47" s="22"/>
      <c r="OH47" s="22"/>
      <c r="OI47" s="22"/>
      <c r="OJ47" s="22"/>
      <c r="OK47" s="22"/>
      <c r="OL47" s="22"/>
      <c r="OM47" s="22"/>
      <c r="ON47" s="22"/>
      <c r="OO47" s="22"/>
      <c r="OP47" s="22"/>
      <c r="OQ47" s="22"/>
      <c r="OR47" s="22"/>
      <c r="OS47" s="22"/>
      <c r="OT47" s="22"/>
      <c r="OU47" s="22"/>
      <c r="OV47" s="22"/>
      <c r="OW47" s="22"/>
      <c r="OX47" s="22"/>
      <c r="OY47" s="22"/>
      <c r="OZ47" s="22"/>
      <c r="PA47" s="22"/>
      <c r="PB47" s="22"/>
      <c r="PC47" s="22"/>
      <c r="PD47" s="22"/>
      <c r="PE47" s="22"/>
      <c r="PF47" s="22"/>
      <c r="PG47" s="22"/>
      <c r="PH47" s="22"/>
      <c r="PI47" s="22"/>
      <c r="PJ47" s="22"/>
      <c r="PK47" s="22"/>
      <c r="PL47" s="22"/>
      <c r="PM47" s="22"/>
      <c r="PN47" s="22"/>
      <c r="PO47" s="22"/>
      <c r="PP47" s="22"/>
      <c r="PQ47" s="22"/>
      <c r="PR47" s="22"/>
      <c r="PS47" s="22"/>
      <c r="PT47" s="22"/>
      <c r="PU47" s="22"/>
      <c r="PV47" s="22"/>
      <c r="PW47" s="22"/>
      <c r="PX47" s="22"/>
      <c r="PY47" s="22"/>
      <c r="PZ47" s="22"/>
      <c r="QA47" s="22"/>
      <c r="QB47" s="22"/>
      <c r="QC47" s="22"/>
      <c r="QD47" s="22"/>
      <c r="QE47" s="22"/>
      <c r="QF47" s="22"/>
      <c r="QG47" s="22"/>
      <c r="QH47" s="22"/>
      <c r="QI47" s="22"/>
      <c r="QJ47" s="22"/>
      <c r="QK47" s="22"/>
      <c r="QL47" s="22"/>
      <c r="QM47" s="22"/>
      <c r="QN47" s="22"/>
      <c r="QO47" s="22"/>
      <c r="QP47" s="22"/>
      <c r="QQ47" s="22"/>
      <c r="QR47" s="22"/>
      <c r="QS47" s="22"/>
      <c r="QT47" s="22"/>
      <c r="QU47" s="22"/>
      <c r="QV47" s="22"/>
      <c r="QW47" s="22"/>
      <c r="QX47" s="22"/>
      <c r="QY47" s="22"/>
      <c r="QZ47" s="22"/>
      <c r="RA47" s="22"/>
      <c r="RB47" s="22"/>
      <c r="RC47" s="22"/>
      <c r="RD47" s="22"/>
      <c r="RE47" s="22"/>
      <c r="RF47" s="22"/>
      <c r="RG47" s="22"/>
      <c r="RH47" s="22"/>
      <c r="RI47" s="22"/>
      <c r="RJ47" s="22"/>
      <c r="RK47" s="22"/>
      <c r="RL47" s="22"/>
      <c r="RM47" s="22"/>
      <c r="RN47" s="22"/>
      <c r="RO47" s="22"/>
      <c r="RP47" s="22"/>
      <c r="RQ47" s="22"/>
      <c r="RR47" s="22"/>
      <c r="RS47" s="22"/>
      <c r="RT47" s="22"/>
      <c r="RU47" s="22"/>
      <c r="RV47" s="22"/>
      <c r="RW47" s="22"/>
      <c r="RX47" s="22"/>
      <c r="RY47" s="22"/>
      <c r="RZ47" s="22"/>
      <c r="SA47" s="22"/>
      <c r="SB47" s="22"/>
      <c r="SC47" s="22"/>
      <c r="SD47" s="22"/>
      <c r="SE47" s="22"/>
      <c r="SF47" s="22"/>
      <c r="SG47" s="22"/>
      <c r="SH47" s="22"/>
      <c r="SI47" s="22"/>
      <c r="SJ47" s="22"/>
      <c r="SK47" s="22"/>
      <c r="SL47" s="22"/>
      <c r="SM47" s="22"/>
      <c r="SN47" s="22"/>
      <c r="SO47" s="22"/>
      <c r="SP47" s="22"/>
      <c r="SQ47" s="22"/>
      <c r="SR47" s="22"/>
      <c r="SS47" s="22"/>
      <c r="ST47" s="22"/>
      <c r="SU47" s="22"/>
      <c r="SV47" s="22"/>
      <c r="SW47" s="22"/>
      <c r="SX47" s="22"/>
      <c r="SY47" s="22"/>
      <c r="SZ47" s="22"/>
      <c r="TA47" s="22"/>
      <c r="TB47" s="22"/>
      <c r="TC47" s="22"/>
      <c r="TD47" s="22"/>
      <c r="TE47" s="22"/>
      <c r="TF47" s="22"/>
      <c r="TG47" s="22"/>
      <c r="TH47" s="22"/>
      <c r="TI47" s="22"/>
      <c r="TJ47" s="22"/>
      <c r="TK47" s="22"/>
      <c r="TL47" s="22"/>
      <c r="TM47" s="22"/>
      <c r="TN47" s="22"/>
      <c r="TO47" s="22"/>
      <c r="TP47" s="22"/>
      <c r="TQ47" s="22"/>
      <c r="TR47" s="22"/>
      <c r="TS47" s="22"/>
      <c r="TT47" s="22"/>
      <c r="TU47" s="22"/>
      <c r="TV47" s="22"/>
      <c r="TW47" s="22"/>
      <c r="TX47" s="22"/>
      <c r="TY47" s="22"/>
      <c r="TZ47" s="22"/>
      <c r="UA47" s="22"/>
      <c r="UB47" s="22"/>
      <c r="UC47" s="22"/>
      <c r="UD47" s="22"/>
      <c r="UE47" s="22"/>
      <c r="UF47" s="22"/>
      <c r="UG47" s="22"/>
      <c r="UH47" s="22"/>
      <c r="UI47" s="22"/>
      <c r="UJ47" s="22"/>
      <c r="UK47" s="22"/>
      <c r="UL47" s="22"/>
      <c r="UM47" s="22"/>
      <c r="UN47" s="22"/>
      <c r="UO47" s="22"/>
      <c r="UP47" s="22"/>
      <c r="UQ47" s="22"/>
      <c r="UR47" s="22"/>
      <c r="US47" s="22"/>
      <c r="UT47" s="22"/>
      <c r="UU47" s="22"/>
      <c r="UV47" s="22"/>
      <c r="UW47" s="22"/>
      <c r="UX47" s="22"/>
      <c r="UY47" s="22"/>
      <c r="UZ47" s="22"/>
      <c r="VA47" s="22"/>
      <c r="VB47" s="22"/>
      <c r="VC47" s="22"/>
      <c r="VD47" s="22"/>
      <c r="VE47" s="22"/>
      <c r="VF47" s="22"/>
      <c r="VG47" s="22"/>
      <c r="VH47" s="22"/>
      <c r="VI47" s="22"/>
      <c r="VJ47" s="22"/>
      <c r="VK47" s="22"/>
      <c r="VL47" s="22"/>
      <c r="VM47" s="22"/>
      <c r="VN47" s="22"/>
      <c r="VO47" s="22"/>
      <c r="VP47" s="22"/>
      <c r="VQ47" s="22"/>
      <c r="VR47" s="22"/>
      <c r="VS47" s="22"/>
      <c r="VT47" s="22"/>
      <c r="VU47" s="22"/>
      <c r="VV47" s="22"/>
      <c r="VW47" s="22"/>
      <c r="VX47" s="22"/>
      <c r="VY47" s="22"/>
      <c r="VZ47" s="22"/>
      <c r="WA47" s="22"/>
      <c r="WB47" s="22"/>
      <c r="WC47" s="22"/>
      <c r="WD47" s="22"/>
      <c r="WE47" s="22"/>
      <c r="WF47" s="22"/>
      <c r="WG47" s="22"/>
      <c r="WH47" s="22"/>
      <c r="WI47" s="22"/>
      <c r="WJ47" s="22"/>
      <c r="WK47" s="22"/>
      <c r="WL47" s="22"/>
      <c r="WM47" s="22"/>
      <c r="WN47" s="22"/>
      <c r="WO47" s="22"/>
      <c r="WP47" s="22"/>
      <c r="WQ47" s="22"/>
      <c r="WR47" s="22"/>
      <c r="WS47" s="22"/>
      <c r="WT47" s="22"/>
      <c r="WU47" s="22"/>
      <c r="WV47" s="22"/>
      <c r="WW47" s="22"/>
      <c r="WX47" s="22"/>
      <c r="WY47" s="22"/>
      <c r="WZ47" s="22"/>
      <c r="XA47" s="22"/>
      <c r="XB47" s="22"/>
      <c r="XC47" s="22"/>
      <c r="XD47" s="22"/>
      <c r="XE47" s="22"/>
      <c r="XF47" s="22"/>
      <c r="XG47" s="22"/>
      <c r="XH47" s="22"/>
      <c r="XI47" s="22"/>
      <c r="XJ47" s="22"/>
      <c r="XK47" s="22"/>
      <c r="XL47" s="22"/>
      <c r="XM47" s="22"/>
      <c r="XN47" s="22"/>
      <c r="XO47" s="22"/>
      <c r="XP47" s="22"/>
      <c r="XQ47" s="22"/>
      <c r="XR47" s="22"/>
      <c r="XS47" s="22"/>
      <c r="XT47" s="22"/>
      <c r="XU47" s="22"/>
      <c r="XV47" s="22"/>
      <c r="XW47" s="22"/>
      <c r="XX47" s="22"/>
      <c r="XY47" s="22"/>
      <c r="XZ47" s="22"/>
      <c r="YA47" s="22"/>
      <c r="YB47" s="22"/>
      <c r="YC47" s="22"/>
      <c r="YD47" s="22"/>
      <c r="YE47" s="22"/>
      <c r="YF47" s="22"/>
      <c r="YG47" s="22"/>
      <c r="YH47" s="22"/>
      <c r="YI47" s="22"/>
      <c r="YJ47" s="22"/>
      <c r="YK47" s="22"/>
      <c r="YL47" s="22"/>
      <c r="YM47" s="22"/>
      <c r="YN47" s="22"/>
      <c r="YO47" s="22"/>
      <c r="YP47" s="22"/>
      <c r="YQ47" s="22"/>
      <c r="YR47" s="22"/>
      <c r="YS47" s="22"/>
      <c r="YT47" s="22"/>
      <c r="YU47" s="22"/>
      <c r="YV47" s="22"/>
      <c r="YW47" s="22"/>
      <c r="YX47" s="22"/>
      <c r="YY47" s="22"/>
      <c r="YZ47" s="22"/>
      <c r="ZA47" s="22"/>
      <c r="ZB47" s="22"/>
      <c r="ZC47" s="22"/>
      <c r="ZD47" s="22"/>
      <c r="ZE47" s="22"/>
      <c r="ZF47" s="22"/>
      <c r="ZG47" s="22"/>
      <c r="ZH47" s="22"/>
      <c r="ZI47" s="22"/>
      <c r="ZJ47" s="22"/>
      <c r="ZK47" s="22"/>
      <c r="ZL47" s="22"/>
      <c r="ZM47" s="22"/>
      <c r="ZN47" s="22"/>
      <c r="ZO47" s="22"/>
      <c r="ZP47" s="22"/>
      <c r="ZQ47" s="22"/>
      <c r="ZR47" s="22"/>
      <c r="ZS47" s="22"/>
      <c r="ZT47" s="22"/>
      <c r="ZU47" s="22"/>
      <c r="ZV47" s="22"/>
      <c r="ZW47" s="22"/>
      <c r="ZX47" s="22"/>
      <c r="ZY47" s="22"/>
      <c r="ZZ47" s="22"/>
      <c r="AAA47" s="22"/>
      <c r="AAB47" s="22"/>
      <c r="AAC47" s="22"/>
      <c r="AAD47" s="22"/>
      <c r="AAE47" s="22"/>
      <c r="AAF47" s="22"/>
      <c r="AAG47" s="22"/>
      <c r="AAH47" s="22"/>
      <c r="AAI47" s="22"/>
      <c r="AAJ47" s="22"/>
      <c r="AAK47" s="22"/>
      <c r="AAL47" s="22"/>
      <c r="AAM47" s="22"/>
      <c r="AAN47" s="22"/>
      <c r="AAO47" s="22"/>
      <c r="AAP47" s="22"/>
      <c r="AAQ47" s="22"/>
      <c r="AAR47" s="22"/>
      <c r="AAS47" s="22"/>
      <c r="AAT47" s="22"/>
      <c r="AAU47" s="22"/>
      <c r="AAV47" s="22"/>
      <c r="AAW47" s="22"/>
      <c r="AAX47" s="22"/>
      <c r="AAY47" s="22"/>
      <c r="AAZ47" s="22"/>
      <c r="ABA47" s="22"/>
      <c r="ABB47" s="22"/>
      <c r="ABC47" s="22"/>
      <c r="ABD47" s="22"/>
      <c r="ABE47" s="22"/>
      <c r="ABF47" s="22"/>
      <c r="ABG47" s="22"/>
      <c r="ABH47" s="22"/>
      <c r="ABI47" s="22"/>
      <c r="ABJ47" s="22"/>
      <c r="ABK47" s="22"/>
      <c r="ABL47" s="22"/>
      <c r="ABM47" s="22"/>
      <c r="ABN47" s="22"/>
      <c r="ABO47" s="22"/>
      <c r="ABP47" s="22"/>
      <c r="ABQ47" s="22"/>
      <c r="ABR47" s="22"/>
      <c r="ABS47" s="22"/>
      <c r="ABT47" s="22"/>
      <c r="ABU47" s="22"/>
      <c r="ABV47" s="22"/>
      <c r="ABW47" s="22"/>
      <c r="ABX47" s="22"/>
      <c r="ABY47" s="22"/>
      <c r="ABZ47" s="22"/>
      <c r="ACA47" s="22"/>
      <c r="ACB47" s="22"/>
      <c r="ACC47" s="22"/>
      <c r="ACD47" s="22"/>
      <c r="ACE47" s="22"/>
      <c r="ACF47" s="22"/>
      <c r="ACG47" s="22"/>
      <c r="ACH47" s="22"/>
      <c r="ACI47" s="22"/>
      <c r="ACJ47" s="22"/>
      <c r="ACK47" s="22"/>
      <c r="ACL47" s="22"/>
      <c r="ACM47" s="22"/>
      <c r="ACN47" s="22"/>
      <c r="ACO47" s="22"/>
      <c r="ACP47" s="22"/>
      <c r="ACQ47" s="22"/>
      <c r="ACR47" s="22"/>
      <c r="ACS47" s="22"/>
      <c r="ACT47" s="22"/>
      <c r="ACU47" s="22"/>
      <c r="ACV47" s="22"/>
      <c r="ACW47" s="22"/>
      <c r="ACX47" s="22"/>
      <c r="ACY47" s="22"/>
      <c r="ACZ47" s="22"/>
      <c r="ADA47" s="22"/>
      <c r="ADB47" s="22"/>
      <c r="ADC47" s="22"/>
      <c r="ADD47" s="22"/>
      <c r="ADE47" s="22"/>
      <c r="ADF47" s="22"/>
      <c r="ADG47" s="22"/>
      <c r="ADH47" s="22"/>
      <c r="ADI47" s="22"/>
      <c r="ADJ47" s="22"/>
      <c r="ADK47" s="22"/>
      <c r="ADL47" s="22"/>
      <c r="ADM47" s="22"/>
      <c r="ADN47" s="22"/>
      <c r="ADO47" s="22"/>
      <c r="ADP47" s="22"/>
      <c r="ADQ47" s="22"/>
      <c r="ADR47" s="22"/>
      <c r="ADS47" s="22"/>
      <c r="ADT47" s="22"/>
      <c r="ADU47" s="22"/>
      <c r="ADV47" s="22"/>
      <c r="ADW47" s="22"/>
      <c r="ADX47" s="22"/>
      <c r="ADY47" s="22"/>
      <c r="ADZ47" s="22"/>
      <c r="AEA47" s="22"/>
      <c r="AEB47" s="22"/>
      <c r="AEC47" s="22"/>
      <c r="AED47" s="22"/>
      <c r="AEE47" s="22"/>
      <c r="AEF47" s="22"/>
      <c r="AEG47" s="22"/>
      <c r="AEH47" s="22"/>
      <c r="AEI47" s="22"/>
      <c r="AEJ47" s="22"/>
      <c r="AEK47" s="22"/>
      <c r="AEL47" s="22"/>
      <c r="AEM47" s="22"/>
      <c r="AEN47" s="22"/>
      <c r="AEO47" s="22"/>
      <c r="AEP47" s="22"/>
      <c r="AEQ47" s="22"/>
      <c r="AER47" s="22"/>
      <c r="AES47" s="22"/>
      <c r="AET47" s="22"/>
      <c r="AEU47" s="22"/>
      <c r="AEV47" s="22"/>
      <c r="AEW47" s="22"/>
      <c r="AEX47" s="22"/>
      <c r="AEY47" s="22"/>
      <c r="AEZ47" s="22"/>
      <c r="AFA47" s="22"/>
      <c r="AFB47" s="22"/>
      <c r="AFC47" s="22"/>
      <c r="AFD47" s="22"/>
      <c r="AFE47" s="22"/>
      <c r="AFF47" s="22"/>
      <c r="AFG47" s="22"/>
      <c r="AFH47" s="22"/>
      <c r="AFI47" s="22"/>
      <c r="AFJ47" s="22"/>
      <c r="AFK47" s="22"/>
      <c r="AFL47" s="22"/>
      <c r="AFM47" s="22"/>
      <c r="AFN47" s="22"/>
      <c r="AFO47" s="22"/>
      <c r="AFP47" s="22"/>
      <c r="AFQ47" s="22"/>
      <c r="AFR47" s="22"/>
      <c r="AFS47" s="22"/>
      <c r="AFT47" s="22"/>
      <c r="AFU47" s="22"/>
      <c r="AFV47" s="22"/>
      <c r="AFW47" s="22"/>
      <c r="AFX47" s="22"/>
      <c r="AFY47" s="22"/>
      <c r="AFZ47" s="22"/>
      <c r="AGA47" s="22"/>
      <c r="AGB47" s="22"/>
      <c r="AGC47" s="22"/>
      <c r="AGD47" s="22"/>
      <c r="AGE47" s="22"/>
      <c r="AGF47" s="22"/>
      <c r="AGG47" s="22"/>
      <c r="AGH47" s="22"/>
      <c r="AGI47" s="22"/>
      <c r="AGJ47" s="22"/>
      <c r="AGK47" s="22"/>
      <c r="AGL47" s="22"/>
      <c r="AGM47" s="22"/>
      <c r="AGN47" s="22"/>
      <c r="AGO47" s="22"/>
      <c r="AGP47" s="22"/>
      <c r="AGQ47" s="22"/>
      <c r="AGR47" s="22"/>
      <c r="AGS47" s="22"/>
      <c r="AGT47" s="22"/>
      <c r="AGU47" s="22"/>
      <c r="AGV47" s="22"/>
      <c r="AGW47" s="22"/>
      <c r="AGX47" s="22"/>
      <c r="AGY47" s="22"/>
      <c r="AGZ47" s="22"/>
      <c r="AHA47" s="22"/>
      <c r="AHB47" s="22"/>
      <c r="AHC47" s="22"/>
      <c r="AHD47" s="22"/>
      <c r="AHE47" s="22"/>
      <c r="AHF47" s="22"/>
      <c r="AHG47" s="22"/>
      <c r="AHH47" s="22"/>
      <c r="AHI47" s="22"/>
      <c r="AHJ47" s="22"/>
      <c r="AHK47" s="22"/>
      <c r="AHL47" s="22"/>
      <c r="AHM47" s="22"/>
      <c r="AHN47" s="22"/>
      <c r="AHO47" s="22"/>
      <c r="AHP47" s="22"/>
      <c r="AHQ47" s="22"/>
      <c r="AHR47" s="22"/>
      <c r="AHS47" s="22"/>
      <c r="AHT47" s="22"/>
      <c r="AHU47" s="22"/>
      <c r="AHV47" s="22"/>
      <c r="AHW47" s="22"/>
      <c r="AHX47" s="22"/>
      <c r="AHY47" s="22"/>
      <c r="AHZ47" s="22"/>
      <c r="AIA47" s="22"/>
      <c r="AIB47" s="22"/>
      <c r="AIC47" s="22"/>
      <c r="AID47" s="22"/>
      <c r="AIE47" s="22"/>
      <c r="AIF47" s="22"/>
      <c r="AIG47" s="22"/>
      <c r="AIH47" s="22"/>
      <c r="AII47" s="22"/>
      <c r="AIJ47" s="22"/>
      <c r="AIK47" s="22"/>
      <c r="AIL47" s="22"/>
      <c r="AIM47" s="22"/>
      <c r="AIN47" s="22"/>
      <c r="AIO47" s="22"/>
      <c r="AIP47" s="22"/>
      <c r="AIQ47" s="22"/>
      <c r="AIR47" s="22"/>
      <c r="AIS47" s="22"/>
      <c r="AIT47" s="22"/>
      <c r="AIU47" s="22"/>
      <c r="AIV47" s="22"/>
      <c r="AIW47" s="22"/>
      <c r="AIX47" s="22"/>
      <c r="AIY47" s="22"/>
      <c r="AIZ47" s="22"/>
      <c r="AJA47" s="22"/>
      <c r="AJB47" s="22"/>
      <c r="AJC47" s="22"/>
      <c r="AJD47" s="22"/>
      <c r="AJE47" s="22"/>
      <c r="AJF47" s="22"/>
      <c r="AJG47" s="22"/>
      <c r="AJH47" s="22"/>
      <c r="AJI47" s="22"/>
      <c r="AJJ47" s="22"/>
      <c r="AJK47" s="22"/>
      <c r="AJL47" s="22"/>
      <c r="AJM47" s="22"/>
      <c r="AJN47" s="22"/>
      <c r="AJO47" s="22"/>
      <c r="AJP47" s="22"/>
      <c r="AJQ47" s="22"/>
      <c r="AJR47" s="22"/>
      <c r="AJS47" s="22"/>
      <c r="AJT47" s="22"/>
      <c r="AJU47" s="22"/>
      <c r="AJV47" s="22"/>
      <c r="AJW47" s="22"/>
      <c r="AJX47" s="22"/>
      <c r="AJY47" s="22"/>
      <c r="AJZ47" s="22"/>
      <c r="AKA47" s="22"/>
      <c r="AKB47" s="22"/>
      <c r="AKC47" s="22"/>
      <c r="AKD47" s="22"/>
      <c r="AKE47" s="22"/>
      <c r="AKF47" s="22"/>
      <c r="AKG47" s="22"/>
      <c r="AKH47" s="22"/>
      <c r="AKI47" s="22"/>
      <c r="AKJ47" s="22"/>
      <c r="AKK47" s="22"/>
      <c r="AKL47" s="22"/>
      <c r="AKM47" s="22"/>
      <c r="AKN47" s="22"/>
      <c r="AKO47" s="22"/>
      <c r="AKP47" s="22"/>
      <c r="AKQ47" s="22"/>
      <c r="AKR47" s="22"/>
      <c r="AKS47" s="22"/>
      <c r="AKT47" s="22"/>
      <c r="AKU47" s="22"/>
      <c r="AKV47" s="22"/>
      <c r="AKW47" s="22"/>
      <c r="AKX47" s="22"/>
      <c r="AKY47" s="22"/>
      <c r="AKZ47" s="22"/>
      <c r="ALA47" s="22"/>
      <c r="ALB47" s="22"/>
      <c r="ALC47" s="22"/>
      <c r="ALD47" s="22"/>
      <c r="ALE47" s="22"/>
      <c r="ALF47" s="22"/>
      <c r="ALG47" s="22"/>
      <c r="ALH47" s="22"/>
      <c r="ALI47" s="22"/>
      <c r="ALJ47" s="22"/>
      <c r="ALK47" s="22"/>
      <c r="ALL47" s="22"/>
      <c r="ALM47" s="22"/>
      <c r="ALN47" s="22"/>
      <c r="ALO47" s="22"/>
      <c r="ALP47" s="22"/>
      <c r="ALQ47" s="22"/>
      <c r="ALR47" s="22"/>
      <c r="ALS47" s="22"/>
      <c r="ALT47" s="22"/>
      <c r="ALU47" s="22"/>
      <c r="ALV47" s="22"/>
      <c r="ALW47" s="22"/>
      <c r="ALX47" s="22"/>
      <c r="ALY47" s="22"/>
      <c r="ALZ47" s="22"/>
      <c r="AMA47" s="22"/>
      <c r="AMB47" s="22"/>
      <c r="AMC47" s="22"/>
      <c r="AMD47" s="22"/>
      <c r="AME47" s="22"/>
      <c r="AMF47" s="22"/>
      <c r="AMG47" s="22"/>
      <c r="AMH47" s="22"/>
      <c r="AMI47" s="22"/>
      <c r="AMJ47" s="22"/>
      <c r="AMK47" s="22"/>
      <c r="AML47" s="22"/>
      <c r="AMM47" s="22"/>
      <c r="AMN47" s="22"/>
      <c r="AMO47" s="22"/>
      <c r="AMP47" s="22"/>
      <c r="AMQ47" s="22"/>
      <c r="AMR47" s="22"/>
      <c r="AMS47" s="22"/>
      <c r="AMT47" s="22"/>
      <c r="AMU47" s="22"/>
      <c r="AMV47" s="22"/>
      <c r="AMW47" s="22"/>
      <c r="AMX47" s="22"/>
      <c r="AMY47" s="22"/>
      <c r="AMZ47" s="22"/>
      <c r="ANA47" s="22"/>
      <c r="ANB47" s="22"/>
      <c r="ANC47" s="22"/>
      <c r="AND47" s="22"/>
      <c r="ANE47" s="22"/>
      <c r="ANF47" s="22"/>
      <c r="ANG47" s="22"/>
      <c r="ANH47" s="22"/>
      <c r="ANI47" s="22"/>
      <c r="ANJ47" s="22"/>
      <c r="ANK47" s="22"/>
      <c r="ANL47" s="22"/>
      <c r="ANM47" s="22"/>
      <c r="ANN47" s="22"/>
      <c r="ANO47" s="22"/>
      <c r="ANP47" s="22"/>
      <c r="ANQ47" s="22"/>
      <c r="ANR47" s="22"/>
      <c r="ANS47" s="22"/>
      <c r="ANT47" s="22"/>
      <c r="ANU47" s="22"/>
      <c r="ANV47" s="22"/>
      <c r="ANW47" s="22"/>
      <c r="ANX47" s="22"/>
      <c r="ANY47" s="22"/>
      <c r="ANZ47" s="22"/>
      <c r="AOA47" s="22"/>
      <c r="AOB47" s="22"/>
      <c r="AOC47" s="22"/>
      <c r="AOD47" s="22"/>
      <c r="AOE47" s="22"/>
      <c r="AOF47" s="22"/>
      <c r="AOG47" s="22"/>
      <c r="AOH47" s="22"/>
      <c r="AOI47" s="22"/>
      <c r="AOJ47" s="22"/>
      <c r="AOK47" s="22"/>
      <c r="AOL47" s="22"/>
      <c r="AOM47" s="22"/>
      <c r="AON47" s="22"/>
      <c r="AOO47" s="22"/>
      <c r="AOP47" s="22"/>
      <c r="AOQ47" s="22"/>
      <c r="AOR47" s="22"/>
      <c r="AOS47" s="22"/>
      <c r="AOT47" s="22"/>
      <c r="AOU47" s="22"/>
      <c r="AOV47" s="22"/>
      <c r="AOW47" s="22"/>
      <c r="AOX47" s="22"/>
      <c r="AOY47" s="22"/>
      <c r="AOZ47" s="22"/>
      <c r="APA47" s="22"/>
      <c r="APB47" s="22"/>
      <c r="APC47" s="22"/>
      <c r="APD47" s="22"/>
      <c r="APE47" s="22"/>
      <c r="APF47" s="22"/>
      <c r="APG47" s="22"/>
      <c r="APH47" s="22"/>
      <c r="API47" s="22"/>
      <c r="APJ47" s="22"/>
      <c r="APK47" s="22"/>
      <c r="APL47" s="22"/>
      <c r="APM47" s="22"/>
      <c r="APN47" s="22"/>
      <c r="APO47" s="22"/>
      <c r="APP47" s="22"/>
      <c r="APQ47" s="22"/>
      <c r="APR47" s="22"/>
      <c r="APS47" s="22"/>
      <c r="APT47" s="22"/>
      <c r="APU47" s="22"/>
      <c r="APV47" s="22"/>
      <c r="APW47" s="22"/>
      <c r="APX47" s="22"/>
      <c r="APY47" s="22"/>
      <c r="APZ47" s="22"/>
      <c r="AQA47" s="22"/>
      <c r="AQB47" s="22"/>
      <c r="AQC47" s="22"/>
      <c r="AQD47" s="22"/>
      <c r="AQE47" s="22"/>
      <c r="AQF47" s="22"/>
      <c r="AQG47" s="22"/>
      <c r="AQH47" s="22"/>
      <c r="AQI47" s="22"/>
      <c r="AQJ47" s="22"/>
      <c r="AQK47" s="22"/>
      <c r="AQL47" s="22"/>
      <c r="AQM47" s="22"/>
      <c r="AQN47" s="22"/>
      <c r="AQO47" s="22"/>
      <c r="AQP47" s="22"/>
      <c r="AQQ47" s="22"/>
      <c r="AQR47" s="22"/>
      <c r="AQS47" s="22"/>
      <c r="AQT47" s="22"/>
      <c r="AQU47" s="22"/>
      <c r="AQV47" s="22"/>
      <c r="AQW47" s="22"/>
      <c r="AQX47" s="22"/>
      <c r="AQY47" s="22"/>
      <c r="AQZ47" s="22"/>
      <c r="ARA47" s="22"/>
      <c r="ARB47" s="22"/>
      <c r="ARC47" s="22"/>
      <c r="ARD47" s="22"/>
      <c r="ARE47" s="22"/>
      <c r="ARF47" s="22"/>
      <c r="ARG47" s="22"/>
      <c r="ARH47" s="22"/>
      <c r="ARI47" s="22"/>
      <c r="ARJ47" s="22"/>
      <c r="ARK47" s="22"/>
      <c r="ARL47" s="22"/>
      <c r="ARM47" s="22"/>
      <c r="ARN47" s="22"/>
      <c r="ARO47" s="22"/>
      <c r="ARP47" s="22"/>
      <c r="ARQ47" s="22"/>
      <c r="ARR47" s="22"/>
      <c r="ARS47" s="22"/>
      <c r="ART47" s="22"/>
      <c r="ARU47" s="22"/>
      <c r="ARV47" s="22"/>
      <c r="ARW47" s="22"/>
      <c r="ARX47" s="22"/>
      <c r="ARY47" s="22"/>
      <c r="ARZ47" s="22"/>
      <c r="ASA47" s="22"/>
      <c r="ASB47" s="22"/>
      <c r="ASC47" s="22"/>
      <c r="ASD47" s="22"/>
      <c r="ASE47" s="22"/>
      <c r="ASF47" s="22"/>
      <c r="ASG47" s="22"/>
      <c r="ASH47" s="22"/>
      <c r="ASI47" s="22"/>
      <c r="ASJ47" s="22"/>
      <c r="ASK47" s="22"/>
      <c r="ASL47" s="22"/>
      <c r="ASM47" s="22"/>
      <c r="ASN47" s="22"/>
      <c r="ASO47" s="22"/>
      <c r="ASP47" s="22"/>
      <c r="ASQ47" s="22"/>
      <c r="ASR47" s="22"/>
      <c r="ASS47" s="22"/>
      <c r="AST47" s="22"/>
      <c r="ASU47" s="22"/>
      <c r="ASV47" s="22"/>
      <c r="ASW47" s="22"/>
      <c r="ASX47" s="22"/>
      <c r="ASY47" s="22"/>
      <c r="ASZ47" s="22"/>
      <c r="ATA47" s="22"/>
      <c r="ATB47" s="22"/>
      <c r="ATC47" s="22"/>
      <c r="ATD47" s="22"/>
      <c r="ATE47" s="22"/>
      <c r="ATF47" s="22"/>
      <c r="ATG47" s="22"/>
      <c r="ATH47" s="22"/>
      <c r="ATI47" s="22"/>
      <c r="ATJ47" s="22"/>
      <c r="ATK47" s="22"/>
      <c r="ATL47" s="22"/>
      <c r="ATM47" s="22"/>
      <c r="ATN47" s="22"/>
      <c r="ATO47" s="22"/>
      <c r="ATP47" s="22"/>
      <c r="ATQ47" s="22"/>
      <c r="ATR47" s="22"/>
      <c r="ATS47" s="22"/>
      <c r="ATT47" s="22"/>
      <c r="ATU47" s="22"/>
      <c r="ATV47" s="22"/>
      <c r="ATW47" s="22"/>
      <c r="ATX47" s="22"/>
      <c r="ATY47" s="22"/>
      <c r="ATZ47" s="22"/>
      <c r="AUA47" s="22"/>
      <c r="AUB47" s="22"/>
      <c r="AUC47" s="22"/>
      <c r="AUD47" s="22"/>
      <c r="AUE47" s="22"/>
      <c r="AUF47" s="22"/>
      <c r="AUG47" s="22"/>
      <c r="AUH47" s="22"/>
      <c r="AUI47" s="22"/>
      <c r="AUJ47" s="22"/>
      <c r="AUK47" s="22"/>
      <c r="AUL47" s="22"/>
      <c r="AUM47" s="22"/>
      <c r="AUN47" s="22"/>
      <c r="AUO47" s="22"/>
      <c r="AUP47" s="22"/>
      <c r="AUQ47" s="22"/>
      <c r="AUR47" s="22"/>
      <c r="AUS47" s="22"/>
      <c r="AUT47" s="22"/>
      <c r="AUU47" s="22"/>
      <c r="AUV47" s="22"/>
      <c r="AUW47" s="22"/>
      <c r="AUX47" s="22"/>
      <c r="AUY47" s="22"/>
      <c r="AUZ47" s="22"/>
      <c r="AVA47" s="22"/>
      <c r="AVB47" s="22"/>
      <c r="AVC47" s="22"/>
      <c r="AVD47" s="22"/>
      <c r="AVE47" s="22"/>
      <c r="AVF47" s="22"/>
      <c r="AVG47" s="22"/>
      <c r="AVH47" s="22"/>
      <c r="AVI47" s="22"/>
      <c r="AVJ47" s="22"/>
      <c r="AVK47" s="22"/>
      <c r="AVL47" s="22"/>
      <c r="AVM47" s="22"/>
      <c r="AVN47" s="22"/>
      <c r="AVO47" s="22"/>
      <c r="AVP47" s="22"/>
      <c r="AVQ47" s="22"/>
      <c r="AVR47" s="22"/>
      <c r="AVS47" s="22"/>
      <c r="AVT47" s="22"/>
      <c r="AVU47" s="22"/>
      <c r="AVV47" s="22"/>
      <c r="AVW47" s="22"/>
      <c r="AVX47" s="22"/>
      <c r="AVY47" s="22"/>
      <c r="AVZ47" s="22"/>
      <c r="AWA47" s="22"/>
      <c r="AWB47" s="22"/>
      <c r="AWC47" s="22"/>
      <c r="AWD47" s="22"/>
      <c r="AWE47" s="22"/>
      <c r="AWF47" s="22"/>
      <c r="AWG47" s="22"/>
      <c r="AWH47" s="22"/>
      <c r="AWI47" s="22"/>
      <c r="AWJ47" s="22"/>
      <c r="AWK47" s="22"/>
      <c r="AWL47" s="22"/>
      <c r="AWM47" s="22"/>
      <c r="AWN47" s="22"/>
      <c r="AWO47" s="22"/>
      <c r="AWP47" s="22"/>
      <c r="AWQ47" s="22"/>
      <c r="AWR47" s="22"/>
      <c r="AWS47" s="22"/>
      <c r="AWT47" s="22"/>
      <c r="AWU47" s="22"/>
      <c r="AWV47" s="22"/>
      <c r="AWW47" s="22"/>
      <c r="AWX47" s="22"/>
      <c r="AWY47" s="22"/>
      <c r="AWZ47" s="22"/>
      <c r="AXA47" s="22"/>
      <c r="AXB47" s="22"/>
      <c r="AXC47" s="22"/>
      <c r="AXD47" s="22"/>
      <c r="AXE47" s="22"/>
      <c r="AXF47" s="22"/>
      <c r="AXG47" s="22"/>
      <c r="AXH47" s="22"/>
      <c r="AXI47" s="22"/>
      <c r="AXJ47" s="22"/>
      <c r="AXK47" s="22"/>
      <c r="AXL47" s="22"/>
      <c r="AXM47" s="22"/>
      <c r="AXN47" s="22"/>
      <c r="AXO47" s="22"/>
      <c r="AXP47" s="22"/>
      <c r="AXQ47" s="22"/>
      <c r="AXR47" s="22"/>
      <c r="AXS47" s="22"/>
      <c r="AXT47" s="22"/>
      <c r="AXU47" s="22"/>
      <c r="AXV47" s="22"/>
      <c r="AXW47" s="22"/>
      <c r="AXX47" s="22"/>
      <c r="AXY47" s="22"/>
      <c r="AXZ47" s="22"/>
      <c r="AYA47" s="22"/>
      <c r="AYB47" s="22"/>
      <c r="AYC47" s="22"/>
      <c r="AYD47" s="22"/>
      <c r="AYE47" s="22"/>
      <c r="AYF47" s="22"/>
      <c r="AYG47" s="22"/>
      <c r="AYH47" s="22"/>
      <c r="AYI47" s="22"/>
      <c r="AYJ47" s="22"/>
      <c r="AYK47" s="22"/>
      <c r="AYL47" s="22"/>
      <c r="AYM47" s="22"/>
      <c r="AYN47" s="22"/>
      <c r="AYO47" s="22"/>
      <c r="AYP47" s="22"/>
      <c r="AYQ47" s="22"/>
      <c r="AYR47" s="22"/>
      <c r="AYS47" s="22"/>
      <c r="AYT47" s="22"/>
      <c r="AYU47" s="22"/>
      <c r="AYV47" s="22"/>
      <c r="AYW47" s="22"/>
      <c r="AYX47" s="22"/>
      <c r="AYY47" s="22"/>
      <c r="AYZ47" s="22"/>
      <c r="AZA47" s="22"/>
      <c r="AZB47" s="22"/>
      <c r="AZC47" s="22"/>
      <c r="AZD47" s="22"/>
      <c r="AZE47" s="22"/>
      <c r="AZF47" s="22"/>
      <c r="AZG47" s="22"/>
      <c r="AZH47" s="22"/>
      <c r="AZI47" s="22"/>
      <c r="AZJ47" s="22"/>
      <c r="AZK47" s="22"/>
      <c r="AZL47" s="22"/>
      <c r="AZM47" s="22"/>
      <c r="AZN47" s="22"/>
      <c r="AZO47" s="22"/>
      <c r="AZP47" s="22"/>
      <c r="AZQ47" s="22"/>
      <c r="AZR47" s="22"/>
      <c r="AZS47" s="22"/>
      <c r="AZT47" s="22"/>
      <c r="AZU47" s="22"/>
      <c r="AZV47" s="22"/>
      <c r="AZW47" s="22"/>
      <c r="AZX47" s="22"/>
      <c r="AZY47" s="22"/>
      <c r="AZZ47" s="22"/>
      <c r="BAA47" s="22"/>
      <c r="BAB47" s="22"/>
      <c r="BAC47" s="22"/>
      <c r="BAD47" s="22"/>
      <c r="BAE47" s="22"/>
      <c r="BAF47" s="22"/>
      <c r="BAG47" s="22"/>
      <c r="BAH47" s="22"/>
      <c r="BAI47" s="22"/>
      <c r="BAJ47" s="22"/>
      <c r="BAK47" s="22"/>
      <c r="BAL47" s="22"/>
      <c r="BAM47" s="22"/>
      <c r="BAN47" s="22"/>
      <c r="BAO47" s="22"/>
      <c r="BAP47" s="22"/>
      <c r="BAQ47" s="22"/>
      <c r="BAR47" s="22"/>
      <c r="BAS47" s="22"/>
      <c r="BAT47" s="22"/>
      <c r="BAU47" s="22"/>
      <c r="BAV47" s="22"/>
      <c r="BAW47" s="22"/>
      <c r="BAX47" s="22"/>
      <c r="BAY47" s="22"/>
      <c r="BAZ47" s="22"/>
      <c r="BBA47" s="22"/>
      <c r="BBB47" s="22"/>
      <c r="BBC47" s="22"/>
      <c r="BBD47" s="22"/>
      <c r="BBE47" s="22"/>
      <c r="BBF47" s="22"/>
      <c r="BBG47" s="22"/>
      <c r="BBH47" s="22"/>
      <c r="BBI47" s="22"/>
      <c r="BBJ47" s="22"/>
      <c r="BBK47" s="22"/>
      <c r="BBL47" s="22"/>
      <c r="BBM47" s="22"/>
      <c r="BBN47" s="22"/>
      <c r="BBO47" s="22"/>
      <c r="BBP47" s="22"/>
      <c r="BBQ47" s="22"/>
      <c r="BBR47" s="22"/>
      <c r="BBS47" s="22"/>
      <c r="BBT47" s="22"/>
      <c r="BBU47" s="22"/>
      <c r="BBV47" s="22"/>
      <c r="BBW47" s="22"/>
      <c r="BBX47" s="22"/>
      <c r="BBY47" s="22"/>
      <c r="BBZ47" s="22"/>
      <c r="BCA47" s="22"/>
      <c r="BCB47" s="22"/>
      <c r="BCC47" s="22"/>
      <c r="BCD47" s="22"/>
      <c r="BCE47" s="22"/>
      <c r="BCF47" s="22"/>
      <c r="BCG47" s="22"/>
      <c r="BCH47" s="22"/>
      <c r="BCI47" s="22"/>
      <c r="BCJ47" s="22"/>
      <c r="BCK47" s="22"/>
      <c r="BCL47" s="22"/>
      <c r="BCM47" s="22"/>
      <c r="BCN47" s="22"/>
      <c r="BCO47" s="22"/>
      <c r="BCP47" s="22"/>
      <c r="BCQ47" s="22"/>
      <c r="BCR47" s="22"/>
      <c r="BCS47" s="22"/>
      <c r="BCT47" s="22"/>
      <c r="BCU47" s="22"/>
      <c r="BCV47" s="22"/>
      <c r="BCW47" s="22"/>
      <c r="BCX47" s="22"/>
      <c r="BCY47" s="22"/>
      <c r="BCZ47" s="22"/>
      <c r="BDA47" s="22"/>
      <c r="BDB47" s="22"/>
      <c r="BDC47" s="22"/>
      <c r="BDD47" s="22"/>
      <c r="BDE47" s="22"/>
      <c r="BDF47" s="22"/>
      <c r="BDG47" s="22"/>
      <c r="BDH47" s="22"/>
      <c r="BDI47" s="22"/>
      <c r="BDJ47" s="22"/>
      <c r="BDK47" s="22"/>
      <c r="BDL47" s="22"/>
      <c r="BDM47" s="22"/>
      <c r="BDN47" s="22"/>
      <c r="BDO47" s="22"/>
      <c r="BDP47" s="22"/>
      <c r="BDQ47" s="22"/>
      <c r="BDR47" s="22"/>
      <c r="BDS47" s="22"/>
      <c r="BDT47" s="22"/>
      <c r="BDU47" s="22"/>
      <c r="BDV47" s="22"/>
      <c r="BDW47" s="22"/>
      <c r="BDX47" s="22"/>
      <c r="BDY47" s="22"/>
      <c r="BDZ47" s="22"/>
      <c r="BEA47" s="22"/>
      <c r="BEB47" s="22"/>
      <c r="BEC47" s="22"/>
      <c r="BED47" s="22"/>
      <c r="BEE47" s="22"/>
      <c r="BEF47" s="22"/>
      <c r="BEG47" s="22"/>
      <c r="BEH47" s="22"/>
      <c r="BEI47" s="22"/>
      <c r="BEJ47" s="22"/>
      <c r="BEK47" s="22"/>
      <c r="BEL47" s="22"/>
      <c r="BEM47" s="22"/>
      <c r="BEN47" s="22"/>
      <c r="BEO47" s="22"/>
      <c r="BEP47" s="22"/>
      <c r="BEQ47" s="22"/>
      <c r="BER47" s="22"/>
      <c r="BES47" s="22"/>
      <c r="BET47" s="22"/>
      <c r="BEU47" s="22"/>
      <c r="BEV47" s="22"/>
      <c r="BEW47" s="22"/>
      <c r="BEX47" s="22"/>
      <c r="BEY47" s="22"/>
      <c r="BEZ47" s="22"/>
      <c r="BFA47" s="22"/>
      <c r="BFB47" s="22"/>
      <c r="BFC47" s="22"/>
      <c r="BFD47" s="22"/>
      <c r="BFE47" s="22"/>
      <c r="BFF47" s="22"/>
      <c r="BFG47" s="22"/>
      <c r="BFH47" s="22"/>
      <c r="BFI47" s="22"/>
      <c r="BFJ47" s="22"/>
      <c r="BFK47" s="22"/>
      <c r="BFL47" s="22"/>
      <c r="BFM47" s="22"/>
      <c r="BFN47" s="22"/>
      <c r="BFO47" s="22"/>
      <c r="BFP47" s="22"/>
      <c r="BFQ47" s="22"/>
      <c r="BFR47" s="22"/>
      <c r="BFS47" s="22"/>
      <c r="BFT47" s="22"/>
      <c r="BFU47" s="22"/>
      <c r="BFV47" s="22"/>
      <c r="BFW47" s="22"/>
      <c r="BFX47" s="22"/>
      <c r="BFY47" s="22"/>
      <c r="BFZ47" s="22"/>
      <c r="BGA47" s="22"/>
      <c r="BGB47" s="22"/>
      <c r="BGC47" s="22"/>
      <c r="BGD47" s="22"/>
      <c r="BGE47" s="22"/>
      <c r="BGF47" s="22"/>
      <c r="BGG47" s="22"/>
      <c r="BGH47" s="22"/>
      <c r="BGI47" s="22"/>
      <c r="BGJ47" s="22"/>
      <c r="BGK47" s="22"/>
      <c r="BGL47" s="22"/>
      <c r="BGM47" s="22"/>
      <c r="BGN47" s="22"/>
      <c r="BGO47" s="22"/>
      <c r="BGP47" s="22"/>
      <c r="BGQ47" s="22"/>
      <c r="BGR47" s="22"/>
      <c r="BGS47" s="22"/>
      <c r="BGT47" s="22"/>
      <c r="BGU47" s="22"/>
      <c r="BGV47" s="22"/>
      <c r="BGW47" s="22"/>
      <c r="BGX47" s="22"/>
      <c r="BGY47" s="22"/>
      <c r="BGZ47" s="22"/>
      <c r="BHA47" s="22"/>
      <c r="BHB47" s="22"/>
      <c r="BHC47" s="22"/>
      <c r="BHD47" s="22"/>
      <c r="BHE47" s="22"/>
      <c r="BHF47" s="22"/>
      <c r="BHG47" s="22"/>
      <c r="BHH47" s="22"/>
      <c r="BHI47" s="22"/>
      <c r="BHJ47" s="22"/>
      <c r="BHK47" s="22"/>
      <c r="BHL47" s="22"/>
      <c r="BHM47" s="22"/>
      <c r="BHN47" s="22"/>
      <c r="BHO47" s="22"/>
      <c r="BHP47" s="22"/>
      <c r="BHQ47" s="22"/>
      <c r="BHR47" s="22"/>
      <c r="BHS47" s="22"/>
      <c r="BHT47" s="22"/>
      <c r="BHU47" s="22"/>
      <c r="BHV47" s="22"/>
      <c r="BHW47" s="22"/>
      <c r="BHX47" s="22"/>
      <c r="BHY47" s="22"/>
      <c r="BHZ47" s="22"/>
      <c r="BIA47" s="22"/>
      <c r="BIB47" s="22"/>
      <c r="BIC47" s="22"/>
      <c r="BID47" s="22"/>
      <c r="BIE47" s="22"/>
      <c r="BIF47" s="22"/>
      <c r="BIG47" s="22"/>
      <c r="BIH47" s="22"/>
      <c r="BII47" s="22"/>
      <c r="BIJ47" s="22"/>
      <c r="BIK47" s="22"/>
      <c r="BIL47" s="22"/>
      <c r="BIM47" s="22"/>
      <c r="BIN47" s="22"/>
      <c r="BIO47" s="22"/>
      <c r="BIP47" s="22"/>
      <c r="BIQ47" s="22"/>
      <c r="BIR47" s="22"/>
      <c r="BIS47" s="22"/>
      <c r="BIT47" s="22"/>
      <c r="BIU47" s="22"/>
      <c r="BIV47" s="22"/>
      <c r="BIW47" s="22"/>
      <c r="BIX47" s="22"/>
      <c r="BIY47" s="22"/>
      <c r="BIZ47" s="22"/>
      <c r="BJA47" s="22"/>
      <c r="BJB47" s="22"/>
      <c r="BJC47" s="22"/>
      <c r="BJD47" s="22"/>
      <c r="BJE47" s="22"/>
      <c r="BJF47" s="22"/>
      <c r="BJG47" s="22"/>
      <c r="BJH47" s="22"/>
      <c r="BJI47" s="22"/>
      <c r="BJJ47" s="22"/>
      <c r="BJK47" s="22"/>
      <c r="BJL47" s="22"/>
      <c r="BJM47" s="22"/>
      <c r="BJN47" s="22"/>
      <c r="BJO47" s="22"/>
      <c r="BJP47" s="22"/>
      <c r="BJQ47" s="22"/>
      <c r="BJR47" s="22"/>
      <c r="BJS47" s="22"/>
      <c r="BJT47" s="22"/>
      <c r="BJU47" s="22"/>
      <c r="BJV47" s="22"/>
      <c r="BJW47" s="22"/>
      <c r="BJX47" s="22"/>
      <c r="BJY47" s="22"/>
      <c r="BJZ47" s="22"/>
      <c r="BKA47" s="22"/>
      <c r="BKB47" s="22"/>
      <c r="BKC47" s="22"/>
      <c r="BKD47" s="22"/>
      <c r="BKE47" s="22"/>
      <c r="BKF47" s="22"/>
      <c r="BKG47" s="22"/>
      <c r="BKH47" s="22"/>
      <c r="BKI47" s="22"/>
      <c r="BKJ47" s="22"/>
      <c r="BKK47" s="22"/>
      <c r="BKL47" s="22"/>
      <c r="BKM47" s="22"/>
      <c r="BKN47" s="22"/>
      <c r="BKO47" s="22"/>
      <c r="BKP47" s="22"/>
      <c r="BKQ47" s="22"/>
      <c r="BKR47" s="22"/>
      <c r="BKS47" s="22"/>
      <c r="BKT47" s="22"/>
      <c r="BKU47" s="22"/>
      <c r="BKV47" s="22"/>
      <c r="BKW47" s="22"/>
      <c r="BKX47" s="22"/>
      <c r="BKY47" s="22"/>
      <c r="BKZ47" s="22"/>
      <c r="BLA47" s="22"/>
      <c r="BLB47" s="22"/>
      <c r="BLC47" s="22"/>
      <c r="BLD47" s="22"/>
      <c r="BLE47" s="22"/>
      <c r="BLF47" s="22"/>
      <c r="BLG47" s="22"/>
      <c r="BLH47" s="22"/>
      <c r="BLI47" s="22"/>
      <c r="BLJ47" s="22"/>
      <c r="BLK47" s="22"/>
      <c r="BLL47" s="22"/>
      <c r="BLM47" s="22"/>
      <c r="BLN47" s="22"/>
      <c r="BLO47" s="22"/>
      <c r="BLP47" s="22"/>
      <c r="BLQ47" s="22"/>
      <c r="BLR47" s="22"/>
      <c r="BLS47" s="22"/>
      <c r="BLT47" s="22"/>
      <c r="BLU47" s="22"/>
      <c r="BLV47" s="22"/>
      <c r="BLW47" s="22"/>
      <c r="BLX47" s="22"/>
      <c r="BLY47" s="22"/>
      <c r="BLZ47" s="22"/>
      <c r="BMA47" s="22"/>
      <c r="BMB47" s="22"/>
      <c r="BMC47" s="22"/>
      <c r="BMD47" s="22"/>
      <c r="BME47" s="22"/>
      <c r="BMF47" s="22"/>
      <c r="BMG47" s="22"/>
      <c r="BMH47" s="22"/>
      <c r="BMI47" s="22"/>
      <c r="BMJ47" s="22"/>
      <c r="BMK47" s="22"/>
      <c r="BML47" s="22"/>
      <c r="BMM47" s="22"/>
      <c r="BMN47" s="22"/>
      <c r="BMO47" s="22"/>
      <c r="BMP47" s="22"/>
      <c r="BMQ47" s="22"/>
      <c r="BMR47" s="22"/>
      <c r="BMS47" s="22"/>
      <c r="BMT47" s="22"/>
      <c r="BMU47" s="22"/>
      <c r="BMV47" s="22"/>
      <c r="BMW47" s="22"/>
      <c r="BMX47" s="22"/>
      <c r="BMY47" s="22"/>
      <c r="BMZ47" s="22"/>
      <c r="BNA47" s="22"/>
      <c r="BNB47" s="22"/>
      <c r="BNC47" s="22"/>
      <c r="BND47" s="22"/>
      <c r="BNE47" s="22"/>
      <c r="BNF47" s="22"/>
      <c r="BNG47" s="22"/>
      <c r="BNH47" s="22"/>
      <c r="BNI47" s="22"/>
      <c r="BNJ47" s="22"/>
      <c r="BNK47" s="22"/>
      <c r="BNL47" s="22"/>
      <c r="BNM47" s="22"/>
      <c r="BNN47" s="22"/>
      <c r="BNO47" s="22"/>
      <c r="BNP47" s="22"/>
      <c r="BNQ47" s="22"/>
      <c r="BNR47" s="22"/>
      <c r="BNS47" s="22"/>
      <c r="BNT47" s="22"/>
      <c r="BNU47" s="22"/>
      <c r="BNV47" s="22"/>
      <c r="BNW47" s="22"/>
      <c r="BNX47" s="22"/>
      <c r="BNY47" s="22"/>
      <c r="BNZ47" s="22"/>
      <c r="BOA47" s="22"/>
      <c r="BOB47" s="22"/>
      <c r="BOC47" s="22"/>
      <c r="BOD47" s="22"/>
      <c r="BOE47" s="22"/>
      <c r="BOF47" s="22"/>
      <c r="BOG47" s="22"/>
      <c r="BOH47" s="22"/>
      <c r="BOI47" s="22"/>
      <c r="BOJ47" s="22"/>
      <c r="BOK47" s="22"/>
      <c r="BOL47" s="22"/>
      <c r="BOM47" s="22"/>
      <c r="BON47" s="22"/>
      <c r="BOO47" s="22"/>
      <c r="BOP47" s="22"/>
      <c r="BOQ47" s="22"/>
      <c r="BOR47" s="22"/>
      <c r="BOS47" s="22"/>
      <c r="BOT47" s="22"/>
      <c r="BOU47" s="22"/>
      <c r="BOV47" s="22"/>
      <c r="BOW47" s="22"/>
      <c r="BOX47" s="22"/>
      <c r="BOY47" s="22"/>
      <c r="BOZ47" s="22"/>
      <c r="BPA47" s="22"/>
      <c r="BPB47" s="22"/>
      <c r="BPC47" s="22"/>
      <c r="BPD47" s="22"/>
      <c r="BPE47" s="22"/>
      <c r="BPF47" s="22"/>
      <c r="BPG47" s="22"/>
      <c r="BPH47" s="22"/>
      <c r="BPI47" s="22"/>
      <c r="BPJ47" s="22"/>
      <c r="BPK47" s="22"/>
      <c r="BPL47" s="22"/>
      <c r="BPM47" s="22"/>
      <c r="BPN47" s="22"/>
      <c r="BPO47" s="22"/>
      <c r="BPP47" s="22"/>
      <c r="BPQ47" s="22"/>
      <c r="BPR47" s="22"/>
      <c r="BPS47" s="22"/>
      <c r="BPT47" s="22"/>
      <c r="BPU47" s="22"/>
      <c r="BPV47" s="22"/>
      <c r="BPW47" s="22"/>
      <c r="BPX47" s="22"/>
      <c r="BPY47" s="22"/>
      <c r="BPZ47" s="22"/>
      <c r="BQA47" s="22"/>
      <c r="BQB47" s="22"/>
      <c r="BQC47" s="22"/>
      <c r="BQD47" s="22"/>
      <c r="BQE47" s="22"/>
      <c r="BQF47" s="22"/>
      <c r="BQG47" s="22"/>
      <c r="BQH47" s="22"/>
      <c r="BQI47" s="22"/>
      <c r="BQJ47" s="22"/>
      <c r="BQK47" s="22"/>
      <c r="BQL47" s="22"/>
      <c r="BQM47" s="22"/>
      <c r="BQN47" s="22"/>
      <c r="BQO47" s="22"/>
      <c r="BQP47" s="22"/>
      <c r="BQQ47" s="22"/>
      <c r="BQR47" s="22"/>
      <c r="BQS47" s="22"/>
      <c r="BQT47" s="22"/>
      <c r="BQU47" s="22"/>
      <c r="BQV47" s="22"/>
      <c r="BQW47" s="22"/>
      <c r="BQX47" s="22"/>
      <c r="BQY47" s="22"/>
      <c r="BQZ47" s="22"/>
      <c r="BRA47" s="22"/>
      <c r="BRB47" s="22"/>
      <c r="BRC47" s="22"/>
      <c r="BRD47" s="22"/>
      <c r="BRE47" s="22"/>
      <c r="BRF47" s="22"/>
      <c r="BRG47" s="22"/>
      <c r="BRH47" s="22"/>
      <c r="BRI47" s="22"/>
      <c r="BRJ47" s="22"/>
      <c r="BRK47" s="22"/>
      <c r="BRL47" s="22"/>
      <c r="BRM47" s="22"/>
      <c r="BRN47" s="22"/>
      <c r="BRO47" s="22"/>
      <c r="BRP47" s="22"/>
      <c r="BRQ47" s="22"/>
      <c r="BRR47" s="22"/>
      <c r="BRS47" s="22"/>
      <c r="BRT47" s="22"/>
      <c r="BRU47" s="22"/>
      <c r="BRV47" s="22"/>
      <c r="BRW47" s="22"/>
      <c r="BRX47" s="22"/>
      <c r="BRY47" s="22"/>
      <c r="BRZ47" s="22"/>
      <c r="BSA47" s="22"/>
      <c r="BSB47" s="22"/>
      <c r="BSC47" s="22"/>
      <c r="BSD47" s="22"/>
      <c r="BSE47" s="22"/>
      <c r="BSF47" s="22"/>
      <c r="BSG47" s="22"/>
      <c r="BSH47" s="22"/>
      <c r="BSI47" s="22"/>
      <c r="BSJ47" s="22"/>
      <c r="BSK47" s="22"/>
      <c r="BSL47" s="22"/>
      <c r="BSM47" s="22"/>
      <c r="BSN47" s="22"/>
      <c r="BSO47" s="22"/>
      <c r="BSP47" s="22"/>
      <c r="BSQ47" s="22"/>
      <c r="BSR47" s="22"/>
      <c r="BSS47" s="22"/>
      <c r="BST47" s="22"/>
      <c r="BSU47" s="22"/>
      <c r="BSV47" s="22"/>
      <c r="BSW47" s="22"/>
      <c r="BSX47" s="22"/>
      <c r="BSY47" s="22"/>
      <c r="BSZ47" s="22"/>
      <c r="BTA47" s="22"/>
      <c r="BTB47" s="22"/>
      <c r="BTC47" s="22"/>
      <c r="BTD47" s="22"/>
      <c r="BTE47" s="22"/>
      <c r="BTF47" s="22"/>
      <c r="BTG47" s="22"/>
      <c r="BTH47" s="22"/>
      <c r="BTI47" s="22"/>
      <c r="BTJ47" s="22"/>
      <c r="BTK47" s="22"/>
      <c r="BTL47" s="22"/>
      <c r="BTM47" s="22"/>
      <c r="BTN47" s="22"/>
      <c r="BTO47" s="22"/>
      <c r="BTP47" s="22"/>
      <c r="BTQ47" s="22"/>
      <c r="BTR47" s="22"/>
      <c r="BTS47" s="22"/>
      <c r="BTT47" s="22"/>
      <c r="BTU47" s="22"/>
      <c r="BTV47" s="22"/>
      <c r="BTW47" s="22"/>
      <c r="BTX47" s="22"/>
      <c r="BTY47" s="22"/>
      <c r="BTZ47" s="22"/>
      <c r="BUA47" s="22"/>
      <c r="BUB47" s="22"/>
      <c r="BUC47" s="22"/>
      <c r="BUD47" s="22"/>
      <c r="BUE47" s="22"/>
      <c r="BUF47" s="22"/>
      <c r="BUG47" s="22"/>
      <c r="BUH47" s="22"/>
      <c r="BUI47" s="22"/>
      <c r="BUJ47" s="22"/>
      <c r="BUK47" s="22"/>
      <c r="BUL47" s="22"/>
      <c r="BUM47" s="22"/>
      <c r="BUN47" s="22"/>
      <c r="BUO47" s="22"/>
      <c r="BUP47" s="22"/>
      <c r="BUQ47" s="22"/>
      <c r="BUR47" s="22"/>
      <c r="BUS47" s="22"/>
      <c r="BUT47" s="22"/>
      <c r="BUU47" s="22"/>
      <c r="BUV47" s="22"/>
      <c r="BUW47" s="22"/>
      <c r="BUX47" s="22"/>
      <c r="BUY47" s="22"/>
      <c r="BUZ47" s="22"/>
      <c r="BVA47" s="22"/>
      <c r="BVB47" s="22"/>
      <c r="BVC47" s="22"/>
      <c r="BVD47" s="22"/>
      <c r="BVE47" s="22"/>
      <c r="BVF47" s="22"/>
      <c r="BVG47" s="22"/>
      <c r="BVH47" s="22"/>
      <c r="BVI47" s="22"/>
      <c r="BVJ47" s="22"/>
      <c r="BVK47" s="22"/>
      <c r="BVL47" s="22"/>
      <c r="BVM47" s="22"/>
      <c r="BVN47" s="22"/>
      <c r="BVO47" s="22"/>
      <c r="BVP47" s="22"/>
      <c r="BVQ47" s="22"/>
      <c r="BVR47" s="22"/>
      <c r="BVS47" s="22"/>
      <c r="BVT47" s="22"/>
      <c r="BVU47" s="22"/>
      <c r="BVV47" s="22"/>
      <c r="BVW47" s="22"/>
      <c r="BVX47" s="22"/>
      <c r="BVY47" s="22"/>
      <c r="BVZ47" s="22"/>
      <c r="BWA47" s="22"/>
      <c r="BWB47" s="22"/>
      <c r="BWC47" s="22"/>
      <c r="BWD47" s="22"/>
      <c r="BWE47" s="22"/>
      <c r="BWF47" s="22"/>
      <c r="BWG47" s="22"/>
      <c r="BWH47" s="22"/>
      <c r="BWI47" s="22"/>
      <c r="BWJ47" s="22"/>
      <c r="BWK47" s="22"/>
      <c r="BWL47" s="22"/>
      <c r="BWM47" s="22"/>
      <c r="BWN47" s="22"/>
      <c r="BWO47" s="22"/>
      <c r="BWP47" s="22"/>
      <c r="BWQ47" s="22"/>
      <c r="BWR47" s="22"/>
      <c r="BWS47" s="22"/>
      <c r="BWT47" s="22"/>
      <c r="BWU47" s="22"/>
      <c r="BWV47" s="22"/>
      <c r="BWW47" s="22"/>
      <c r="BWX47" s="22"/>
      <c r="BWY47" s="22"/>
      <c r="BWZ47" s="22"/>
      <c r="BXA47" s="22"/>
      <c r="BXB47" s="22"/>
      <c r="BXC47" s="22"/>
      <c r="BXD47" s="22"/>
      <c r="BXE47" s="22"/>
      <c r="BXF47" s="22"/>
      <c r="BXG47" s="22"/>
      <c r="BXH47" s="22"/>
      <c r="BXI47" s="22"/>
      <c r="BXJ47" s="22"/>
      <c r="BXK47" s="22"/>
      <c r="BXL47" s="22"/>
      <c r="BXM47" s="22"/>
      <c r="BXN47" s="22"/>
      <c r="BXO47" s="22"/>
      <c r="BXP47" s="22"/>
      <c r="BXQ47" s="22"/>
      <c r="BXR47" s="22"/>
      <c r="BXS47" s="22"/>
      <c r="BXT47" s="22"/>
      <c r="BXU47" s="22"/>
      <c r="BXV47" s="22"/>
      <c r="BXW47" s="22"/>
      <c r="BXX47" s="22"/>
      <c r="BXY47" s="22"/>
      <c r="BXZ47" s="22"/>
      <c r="BYA47" s="22"/>
      <c r="BYB47" s="22"/>
      <c r="BYC47" s="22"/>
      <c r="BYD47" s="22"/>
      <c r="BYE47" s="22"/>
      <c r="BYF47" s="22"/>
      <c r="BYG47" s="22"/>
      <c r="BYH47" s="22"/>
      <c r="BYI47" s="22"/>
      <c r="BYJ47" s="22"/>
      <c r="BYK47" s="22"/>
      <c r="BYL47" s="22"/>
      <c r="BYM47" s="22"/>
      <c r="BYN47" s="22"/>
      <c r="BYO47" s="22"/>
      <c r="BYP47" s="22"/>
      <c r="BYQ47" s="22"/>
      <c r="BYR47" s="22"/>
      <c r="BYS47" s="22"/>
      <c r="BYT47" s="22"/>
      <c r="BYU47" s="22"/>
      <c r="BYV47" s="22"/>
      <c r="BYW47" s="22"/>
      <c r="BYX47" s="22"/>
      <c r="BYY47" s="22"/>
      <c r="BYZ47" s="22"/>
      <c r="BZA47" s="22"/>
      <c r="BZB47" s="22"/>
      <c r="BZC47" s="22"/>
      <c r="BZD47" s="22"/>
      <c r="BZE47" s="22"/>
      <c r="BZF47" s="22"/>
      <c r="BZG47" s="22"/>
      <c r="BZH47" s="22"/>
      <c r="BZI47" s="22"/>
      <c r="BZJ47" s="22"/>
      <c r="BZK47" s="22"/>
      <c r="BZL47" s="22"/>
      <c r="BZM47" s="22"/>
      <c r="BZN47" s="22"/>
      <c r="BZO47" s="22"/>
      <c r="BZP47" s="22"/>
      <c r="BZQ47" s="22"/>
      <c r="BZR47" s="22"/>
      <c r="BZS47" s="22"/>
      <c r="BZT47" s="22"/>
      <c r="BZU47" s="22"/>
      <c r="BZV47" s="22"/>
      <c r="BZW47" s="22"/>
      <c r="BZX47" s="22"/>
      <c r="BZY47" s="22"/>
      <c r="BZZ47" s="22"/>
      <c r="CAA47" s="22"/>
      <c r="CAB47" s="22"/>
      <c r="CAC47" s="22"/>
      <c r="CAD47" s="22"/>
      <c r="CAE47" s="22"/>
      <c r="CAF47" s="22"/>
      <c r="CAG47" s="22"/>
      <c r="CAH47" s="22"/>
      <c r="CAI47" s="22"/>
      <c r="CAJ47" s="22"/>
      <c r="CAK47" s="22"/>
      <c r="CAL47" s="22"/>
      <c r="CAM47" s="22"/>
      <c r="CAN47" s="22"/>
      <c r="CAO47" s="22"/>
      <c r="CAP47" s="22"/>
      <c r="CAQ47" s="22"/>
      <c r="CAR47" s="22"/>
      <c r="CAS47" s="22"/>
      <c r="CAT47" s="22"/>
      <c r="CAU47" s="22"/>
      <c r="CAV47" s="22"/>
      <c r="CAW47" s="22"/>
      <c r="CAX47" s="22"/>
      <c r="CAY47" s="22"/>
      <c r="CAZ47" s="22"/>
      <c r="CBA47" s="22"/>
      <c r="CBB47" s="22"/>
      <c r="CBC47" s="22"/>
      <c r="CBD47" s="22"/>
      <c r="CBE47" s="22"/>
      <c r="CBF47" s="22"/>
      <c r="CBG47" s="22"/>
      <c r="CBH47" s="22"/>
      <c r="CBI47" s="22"/>
      <c r="CBJ47" s="22"/>
      <c r="CBK47" s="22"/>
      <c r="CBL47" s="22"/>
      <c r="CBM47" s="22"/>
      <c r="CBN47" s="22"/>
      <c r="CBO47" s="22"/>
      <c r="CBP47" s="22"/>
      <c r="CBQ47" s="22"/>
      <c r="CBR47" s="22"/>
      <c r="CBS47" s="22"/>
      <c r="CBT47" s="22"/>
      <c r="CBU47" s="22"/>
      <c r="CBV47" s="22"/>
      <c r="CBW47" s="22"/>
      <c r="CBX47" s="22"/>
      <c r="CBY47" s="22"/>
      <c r="CBZ47" s="22"/>
      <c r="CCA47" s="22"/>
      <c r="CCB47" s="22"/>
      <c r="CCC47" s="22"/>
      <c r="CCD47" s="22"/>
      <c r="CCE47" s="22"/>
      <c r="CCF47" s="22"/>
      <c r="CCG47" s="22"/>
      <c r="CCH47" s="22"/>
      <c r="CCI47" s="22"/>
      <c r="CCJ47" s="22"/>
      <c r="CCK47" s="22"/>
      <c r="CCL47" s="22"/>
      <c r="CCM47" s="22"/>
      <c r="CCN47" s="22"/>
      <c r="CCO47" s="22"/>
      <c r="CCP47" s="22"/>
      <c r="CCQ47" s="22"/>
      <c r="CCR47" s="22"/>
      <c r="CCS47" s="22"/>
      <c r="CCT47" s="22"/>
      <c r="CCU47" s="22"/>
      <c r="CCV47" s="22"/>
      <c r="CCW47" s="22"/>
      <c r="CCX47" s="22"/>
      <c r="CCY47" s="22"/>
      <c r="CCZ47" s="22"/>
      <c r="CDA47" s="22"/>
      <c r="CDB47" s="22"/>
      <c r="CDC47" s="22"/>
      <c r="CDD47" s="22"/>
      <c r="CDE47" s="22"/>
      <c r="CDF47" s="22"/>
      <c r="CDG47" s="22"/>
      <c r="CDH47" s="22"/>
      <c r="CDI47" s="22"/>
      <c r="CDJ47" s="22"/>
      <c r="CDK47" s="22"/>
      <c r="CDL47" s="22"/>
      <c r="CDM47" s="22"/>
      <c r="CDN47" s="22"/>
      <c r="CDO47" s="22"/>
      <c r="CDP47" s="22"/>
      <c r="CDQ47" s="22"/>
      <c r="CDR47" s="22"/>
      <c r="CDS47" s="22"/>
      <c r="CDT47" s="22"/>
      <c r="CDU47" s="22"/>
      <c r="CDV47" s="22"/>
      <c r="CDW47" s="22"/>
      <c r="CDX47" s="22"/>
      <c r="CDY47" s="22"/>
      <c r="CDZ47" s="22"/>
      <c r="CEA47" s="22"/>
      <c r="CEB47" s="22"/>
      <c r="CEC47" s="22"/>
      <c r="CED47" s="22"/>
      <c r="CEE47" s="22"/>
      <c r="CEF47" s="22"/>
      <c r="CEG47" s="22"/>
      <c r="CEH47" s="22"/>
      <c r="CEI47" s="22"/>
      <c r="CEJ47" s="22"/>
      <c r="CEK47" s="22"/>
      <c r="CEL47" s="22"/>
      <c r="CEM47" s="22"/>
      <c r="CEN47" s="22"/>
      <c r="CEO47" s="22"/>
      <c r="CEP47" s="22"/>
      <c r="CEQ47" s="22"/>
      <c r="CER47" s="22"/>
      <c r="CES47" s="22"/>
      <c r="CET47" s="22"/>
      <c r="CEU47" s="22"/>
      <c r="CEV47" s="22"/>
      <c r="CEW47" s="22"/>
      <c r="CEX47" s="22"/>
      <c r="CEY47" s="22"/>
      <c r="CEZ47" s="22"/>
      <c r="CFA47" s="22"/>
      <c r="CFB47" s="22"/>
      <c r="CFC47" s="22"/>
      <c r="CFD47" s="22"/>
      <c r="CFE47" s="22"/>
      <c r="CFF47" s="22"/>
      <c r="CFG47" s="22"/>
      <c r="CFH47" s="22"/>
      <c r="CFI47" s="22"/>
      <c r="CFJ47" s="22"/>
      <c r="CFK47" s="22"/>
      <c r="CFL47" s="22"/>
      <c r="CFM47" s="22"/>
      <c r="CFN47" s="22"/>
      <c r="CFO47" s="22"/>
      <c r="CFP47" s="22"/>
      <c r="CFQ47" s="22"/>
      <c r="CFR47" s="22"/>
      <c r="CFS47" s="22"/>
      <c r="CFT47" s="22"/>
      <c r="CFU47" s="22"/>
      <c r="CFV47" s="22"/>
      <c r="CFW47" s="22"/>
      <c r="CFX47" s="22"/>
      <c r="CFY47" s="22"/>
      <c r="CFZ47" s="22"/>
      <c r="CGA47" s="22"/>
      <c r="CGB47" s="22"/>
      <c r="CGC47" s="22"/>
      <c r="CGD47" s="22"/>
      <c r="CGE47" s="22"/>
      <c r="CGF47" s="22"/>
      <c r="CGG47" s="22"/>
      <c r="CGH47" s="22"/>
      <c r="CGI47" s="22"/>
      <c r="CGJ47" s="22"/>
      <c r="CGK47" s="22"/>
      <c r="CGL47" s="22"/>
      <c r="CGM47" s="22"/>
      <c r="CGN47" s="22"/>
      <c r="CGO47" s="22"/>
      <c r="CGP47" s="22"/>
      <c r="CGQ47" s="22"/>
      <c r="CGR47" s="22"/>
      <c r="CGS47" s="22"/>
      <c r="CGT47" s="22"/>
      <c r="CGU47" s="22"/>
      <c r="CGV47" s="22"/>
      <c r="CGW47" s="22"/>
      <c r="CGX47" s="22"/>
      <c r="CGY47" s="22"/>
      <c r="CGZ47" s="22"/>
      <c r="CHA47" s="22"/>
      <c r="CHB47" s="22"/>
      <c r="CHC47" s="22"/>
      <c r="CHD47" s="22"/>
      <c r="CHE47" s="22"/>
      <c r="CHF47" s="22"/>
      <c r="CHG47" s="22"/>
      <c r="CHH47" s="22"/>
      <c r="CHI47" s="22"/>
      <c r="CHJ47" s="22"/>
      <c r="CHK47" s="22"/>
      <c r="CHL47" s="22"/>
      <c r="CHM47" s="22"/>
      <c r="CHN47" s="22"/>
      <c r="CHO47" s="22"/>
      <c r="CHP47" s="22"/>
      <c r="CHQ47" s="22"/>
      <c r="CHR47" s="22"/>
      <c r="CHS47" s="22"/>
      <c r="CHT47" s="22"/>
      <c r="CHU47" s="22"/>
      <c r="CHV47" s="22"/>
      <c r="CHW47" s="22"/>
      <c r="CHX47" s="22"/>
      <c r="CHY47" s="22"/>
      <c r="CHZ47" s="22"/>
      <c r="CIA47" s="22"/>
      <c r="CIB47" s="22"/>
      <c r="CIC47" s="22"/>
      <c r="CID47" s="22"/>
      <c r="CIE47" s="22"/>
      <c r="CIF47" s="22"/>
      <c r="CIG47" s="22"/>
      <c r="CIH47" s="22"/>
      <c r="CII47" s="22"/>
      <c r="CIJ47" s="22"/>
      <c r="CIK47" s="22"/>
      <c r="CIL47" s="22"/>
      <c r="CIM47" s="22"/>
      <c r="CIN47" s="22"/>
      <c r="CIO47" s="22"/>
      <c r="CIP47" s="22"/>
      <c r="CIQ47" s="22"/>
      <c r="CIR47" s="22"/>
      <c r="CIS47" s="22"/>
      <c r="CIT47" s="22"/>
      <c r="CIU47" s="22"/>
      <c r="CIV47" s="22"/>
      <c r="CIW47" s="22"/>
      <c r="CIX47" s="22"/>
      <c r="CIY47" s="22"/>
      <c r="CIZ47" s="22"/>
      <c r="CJA47" s="22"/>
      <c r="CJB47" s="22"/>
      <c r="CJC47" s="22"/>
      <c r="CJD47" s="22"/>
      <c r="CJE47" s="22"/>
      <c r="CJF47" s="22"/>
      <c r="CJG47" s="22"/>
      <c r="CJH47" s="22"/>
      <c r="CJI47" s="22"/>
      <c r="CJJ47" s="22"/>
      <c r="CJK47" s="22"/>
      <c r="CJL47" s="22"/>
      <c r="CJM47" s="22"/>
      <c r="CJN47" s="22"/>
      <c r="CJO47" s="22"/>
      <c r="CJP47" s="22"/>
      <c r="CJQ47" s="22"/>
      <c r="CJR47" s="22"/>
      <c r="CJS47" s="22"/>
      <c r="CJT47" s="22"/>
      <c r="CJU47" s="22"/>
      <c r="CJV47" s="22"/>
      <c r="CJW47" s="22"/>
      <c r="CJX47" s="22"/>
      <c r="CJY47" s="22"/>
      <c r="CJZ47" s="22"/>
      <c r="CKA47" s="22"/>
      <c r="CKB47" s="22"/>
      <c r="CKC47" s="22"/>
      <c r="CKD47" s="22"/>
      <c r="CKE47" s="22"/>
      <c r="CKF47" s="22"/>
      <c r="CKG47" s="22"/>
      <c r="CKH47" s="22"/>
      <c r="CKI47" s="22"/>
      <c r="CKJ47" s="22"/>
      <c r="CKK47" s="22"/>
      <c r="CKL47" s="22"/>
      <c r="CKM47" s="22"/>
      <c r="CKN47" s="22"/>
      <c r="CKO47" s="22"/>
      <c r="CKP47" s="22"/>
      <c r="CKQ47" s="22"/>
      <c r="CKR47" s="22"/>
      <c r="CKS47" s="22"/>
      <c r="CKT47" s="22"/>
      <c r="CKU47" s="22"/>
      <c r="CKV47" s="22"/>
      <c r="CKW47" s="22"/>
      <c r="CKX47" s="22"/>
      <c r="CKY47" s="22"/>
      <c r="CKZ47" s="22"/>
      <c r="CLA47" s="22"/>
      <c r="CLB47" s="22"/>
      <c r="CLC47" s="22"/>
      <c r="CLD47" s="22"/>
      <c r="CLE47" s="22"/>
      <c r="CLF47" s="22"/>
      <c r="CLG47" s="22"/>
      <c r="CLH47" s="22"/>
      <c r="CLI47" s="22"/>
      <c r="CLJ47" s="22"/>
      <c r="CLK47" s="22"/>
      <c r="CLL47" s="22"/>
      <c r="CLM47" s="22"/>
      <c r="CLN47" s="22"/>
      <c r="CLO47" s="22"/>
      <c r="CLP47" s="22"/>
      <c r="CLQ47" s="22"/>
      <c r="CLR47" s="22"/>
      <c r="CLS47" s="22"/>
      <c r="CLT47" s="22"/>
      <c r="CLU47" s="22"/>
      <c r="CLV47" s="22"/>
      <c r="CLW47" s="22"/>
      <c r="CLX47" s="22"/>
      <c r="CLY47" s="22"/>
      <c r="CLZ47" s="22"/>
      <c r="CMA47" s="22"/>
      <c r="CMB47" s="22"/>
      <c r="CMC47" s="22"/>
      <c r="CMD47" s="22"/>
      <c r="CME47" s="22"/>
      <c r="CMF47" s="22"/>
      <c r="CMG47" s="22"/>
      <c r="CMH47" s="22"/>
      <c r="CMI47" s="22"/>
      <c r="CMJ47" s="22"/>
      <c r="CMK47" s="22"/>
      <c r="CML47" s="22"/>
      <c r="CMM47" s="22"/>
      <c r="CMN47" s="22"/>
      <c r="CMO47" s="22"/>
      <c r="CMP47" s="22"/>
      <c r="CMQ47" s="22"/>
      <c r="CMR47" s="22"/>
      <c r="CMS47" s="22"/>
      <c r="CMT47" s="22"/>
      <c r="CMU47" s="22"/>
      <c r="CMV47" s="22"/>
      <c r="CMW47" s="22"/>
      <c r="CMX47" s="22"/>
      <c r="CMY47" s="22"/>
      <c r="CMZ47" s="22"/>
      <c r="CNA47" s="22"/>
      <c r="CNB47" s="22"/>
      <c r="CNC47" s="22"/>
      <c r="CND47" s="22"/>
      <c r="CNE47" s="22"/>
      <c r="CNF47" s="22"/>
      <c r="CNG47" s="22"/>
      <c r="CNH47" s="22"/>
      <c r="CNI47" s="22"/>
      <c r="CNJ47" s="22"/>
      <c r="CNK47" s="22"/>
      <c r="CNL47" s="22"/>
      <c r="CNM47" s="22"/>
      <c r="CNN47" s="22"/>
      <c r="CNO47" s="22"/>
      <c r="CNP47" s="22"/>
      <c r="CNQ47" s="22"/>
      <c r="CNR47" s="22"/>
      <c r="CNS47" s="22"/>
      <c r="CNT47" s="22"/>
      <c r="CNU47" s="22"/>
      <c r="CNV47" s="22"/>
      <c r="CNW47" s="22"/>
      <c r="CNX47" s="22"/>
      <c r="CNY47" s="22"/>
      <c r="CNZ47" s="22"/>
      <c r="COA47" s="22"/>
      <c r="COB47" s="22"/>
      <c r="COC47" s="22"/>
      <c r="COD47" s="22"/>
      <c r="COE47" s="22"/>
      <c r="COF47" s="22"/>
      <c r="COG47" s="22"/>
      <c r="COH47" s="22"/>
      <c r="COI47" s="22"/>
      <c r="COJ47" s="22"/>
      <c r="COK47" s="22"/>
      <c r="COL47" s="22"/>
      <c r="COM47" s="22"/>
      <c r="CON47" s="22"/>
      <c r="COO47" s="22"/>
      <c r="COP47" s="22"/>
      <c r="COQ47" s="22"/>
      <c r="COR47" s="22"/>
      <c r="COS47" s="22"/>
      <c r="COT47" s="22"/>
      <c r="COU47" s="22"/>
      <c r="COV47" s="22"/>
      <c r="COW47" s="22"/>
      <c r="COX47" s="22"/>
      <c r="COY47" s="22"/>
      <c r="COZ47" s="22"/>
      <c r="CPA47" s="22"/>
      <c r="CPB47" s="22"/>
      <c r="CPC47" s="22"/>
      <c r="CPD47" s="22"/>
      <c r="CPE47" s="22"/>
      <c r="CPF47" s="22"/>
      <c r="CPG47" s="22"/>
      <c r="CPH47" s="22"/>
      <c r="CPI47" s="22"/>
      <c r="CPJ47" s="22"/>
      <c r="CPK47" s="22"/>
      <c r="CPL47" s="22"/>
      <c r="CPM47" s="22"/>
      <c r="CPN47" s="22"/>
      <c r="CPO47" s="22"/>
      <c r="CPP47" s="22"/>
      <c r="CPQ47" s="22"/>
      <c r="CPR47" s="22"/>
      <c r="CPS47" s="22"/>
      <c r="CPT47" s="22"/>
      <c r="CPU47" s="22"/>
      <c r="CPV47" s="22"/>
      <c r="CPW47" s="22"/>
      <c r="CPX47" s="22"/>
      <c r="CPY47" s="22"/>
      <c r="CPZ47" s="22"/>
      <c r="CQA47" s="22"/>
      <c r="CQB47" s="22"/>
      <c r="CQC47" s="22"/>
      <c r="CQD47" s="22"/>
      <c r="CQE47" s="22"/>
      <c r="CQF47" s="22"/>
      <c r="CQG47" s="22"/>
      <c r="CQH47" s="22"/>
      <c r="CQI47" s="22"/>
      <c r="CQJ47" s="22"/>
      <c r="CQK47" s="22"/>
      <c r="CQL47" s="22"/>
      <c r="CQM47" s="22"/>
      <c r="CQN47" s="22"/>
      <c r="CQO47" s="22"/>
      <c r="CQP47" s="22"/>
      <c r="CQQ47" s="22"/>
      <c r="CQR47" s="22"/>
      <c r="CQS47" s="22"/>
      <c r="CQT47" s="22"/>
      <c r="CQU47" s="22"/>
      <c r="CQV47" s="22"/>
      <c r="CQW47" s="22"/>
      <c r="CQX47" s="22"/>
      <c r="CQY47" s="22"/>
      <c r="CQZ47" s="22"/>
      <c r="CRA47" s="22"/>
      <c r="CRB47" s="22"/>
      <c r="CRC47" s="22"/>
      <c r="CRD47" s="22"/>
      <c r="CRE47" s="22"/>
      <c r="CRF47" s="22"/>
      <c r="CRG47" s="22"/>
      <c r="CRH47" s="22"/>
      <c r="CRI47" s="22"/>
      <c r="CRJ47" s="22"/>
      <c r="CRK47" s="22"/>
      <c r="CRL47" s="22"/>
      <c r="CRM47" s="22"/>
      <c r="CRN47" s="22"/>
      <c r="CRO47" s="22"/>
      <c r="CRP47" s="22"/>
      <c r="CRQ47" s="22"/>
      <c r="CRR47" s="22"/>
      <c r="CRS47" s="22"/>
      <c r="CRT47" s="22"/>
      <c r="CRU47" s="22"/>
      <c r="CRV47" s="22"/>
      <c r="CRW47" s="22"/>
      <c r="CRX47" s="22"/>
      <c r="CRY47" s="22"/>
      <c r="CRZ47" s="22"/>
      <c r="CSA47" s="22"/>
      <c r="CSB47" s="22"/>
      <c r="CSC47" s="22"/>
      <c r="CSD47" s="22"/>
      <c r="CSE47" s="22"/>
      <c r="CSF47" s="22"/>
      <c r="CSG47" s="22"/>
      <c r="CSH47" s="22"/>
      <c r="CSI47" s="22"/>
      <c r="CSJ47" s="22"/>
      <c r="CSK47" s="22"/>
      <c r="CSL47" s="22"/>
      <c r="CSM47" s="22"/>
      <c r="CSN47" s="22"/>
      <c r="CSO47" s="22"/>
      <c r="CSP47" s="22"/>
      <c r="CSQ47" s="22"/>
      <c r="CSR47" s="22"/>
      <c r="CSS47" s="22"/>
      <c r="CST47" s="22"/>
      <c r="CSU47" s="22"/>
      <c r="CSV47" s="22"/>
      <c r="CSW47" s="22"/>
      <c r="CSX47" s="22"/>
      <c r="CSY47" s="22"/>
      <c r="CSZ47" s="22"/>
      <c r="CTA47" s="22"/>
      <c r="CTB47" s="22"/>
      <c r="CTC47" s="22"/>
      <c r="CTD47" s="22"/>
      <c r="CTE47" s="22"/>
      <c r="CTF47" s="22"/>
      <c r="CTG47" s="22"/>
      <c r="CTH47" s="22"/>
      <c r="CTI47" s="22"/>
      <c r="CTJ47" s="22"/>
      <c r="CTK47" s="22"/>
      <c r="CTL47" s="22"/>
      <c r="CTM47" s="22"/>
      <c r="CTN47" s="22"/>
      <c r="CTO47" s="22"/>
      <c r="CTP47" s="22"/>
      <c r="CTQ47" s="22"/>
      <c r="CTR47" s="22"/>
      <c r="CTS47" s="22"/>
      <c r="CTT47" s="22"/>
      <c r="CTU47" s="22"/>
      <c r="CTV47" s="22"/>
      <c r="CTW47" s="22"/>
      <c r="CTX47" s="22"/>
      <c r="CTY47" s="22"/>
      <c r="CTZ47" s="22"/>
      <c r="CUA47" s="22"/>
      <c r="CUB47" s="22"/>
      <c r="CUC47" s="22"/>
      <c r="CUD47" s="22"/>
      <c r="CUE47" s="22"/>
      <c r="CUF47" s="22"/>
      <c r="CUG47" s="22"/>
      <c r="CUH47" s="22"/>
      <c r="CUI47" s="22"/>
      <c r="CUJ47" s="22"/>
      <c r="CUK47" s="22"/>
      <c r="CUL47" s="22"/>
      <c r="CUM47" s="22"/>
      <c r="CUN47" s="22"/>
      <c r="CUO47" s="22"/>
      <c r="CUP47" s="22"/>
      <c r="CUQ47" s="22"/>
      <c r="CUR47" s="22"/>
      <c r="CUS47" s="22"/>
      <c r="CUT47" s="22"/>
      <c r="CUU47" s="22"/>
      <c r="CUV47" s="22"/>
      <c r="CUW47" s="22"/>
      <c r="CUX47" s="22"/>
      <c r="CUY47" s="22"/>
      <c r="CUZ47" s="22"/>
      <c r="CVA47" s="22"/>
      <c r="CVB47" s="22"/>
      <c r="CVC47" s="22"/>
      <c r="CVD47" s="22"/>
      <c r="CVE47" s="22"/>
      <c r="CVF47" s="22"/>
      <c r="CVG47" s="22"/>
      <c r="CVH47" s="22"/>
      <c r="CVI47" s="22"/>
      <c r="CVJ47" s="22"/>
      <c r="CVK47" s="22"/>
      <c r="CVL47" s="22"/>
      <c r="CVM47" s="22"/>
      <c r="CVN47" s="22"/>
      <c r="CVO47" s="22"/>
      <c r="CVP47" s="22"/>
      <c r="CVQ47" s="22"/>
      <c r="CVR47" s="22"/>
      <c r="CVS47" s="22"/>
      <c r="CVT47" s="22"/>
      <c r="CVU47" s="22"/>
      <c r="CVV47" s="22"/>
      <c r="CVW47" s="22"/>
      <c r="CVX47" s="22"/>
      <c r="CVY47" s="22"/>
      <c r="CVZ47" s="22"/>
      <c r="CWA47" s="22"/>
      <c r="CWB47" s="22"/>
      <c r="CWC47" s="22"/>
      <c r="CWD47" s="22"/>
      <c r="CWE47" s="22"/>
      <c r="CWF47" s="22"/>
      <c r="CWG47" s="22"/>
      <c r="CWH47" s="22"/>
      <c r="CWI47" s="22"/>
      <c r="CWJ47" s="22"/>
      <c r="CWK47" s="22"/>
      <c r="CWL47" s="22"/>
      <c r="CWM47" s="22"/>
      <c r="CWN47" s="22"/>
      <c r="CWO47" s="22"/>
      <c r="CWP47" s="22"/>
      <c r="CWQ47" s="22"/>
      <c r="CWR47" s="22"/>
      <c r="CWS47" s="22"/>
      <c r="CWT47" s="22"/>
      <c r="CWU47" s="22"/>
      <c r="CWV47" s="22"/>
      <c r="CWW47" s="22"/>
      <c r="CWX47" s="22"/>
      <c r="CWY47" s="22"/>
      <c r="CWZ47" s="22"/>
      <c r="CXA47" s="22"/>
      <c r="CXB47" s="22"/>
      <c r="CXC47" s="22"/>
      <c r="CXD47" s="22"/>
      <c r="CXE47" s="22"/>
      <c r="CXF47" s="22"/>
      <c r="CXG47" s="22"/>
      <c r="CXH47" s="22"/>
      <c r="CXI47" s="22"/>
      <c r="CXJ47" s="22"/>
      <c r="CXK47" s="22"/>
      <c r="CXL47" s="22"/>
      <c r="CXM47" s="22"/>
      <c r="CXN47" s="22"/>
      <c r="CXO47" s="22"/>
      <c r="CXP47" s="22"/>
      <c r="CXQ47" s="22"/>
      <c r="CXR47" s="22"/>
      <c r="CXS47" s="22"/>
      <c r="CXT47" s="22"/>
      <c r="CXU47" s="22"/>
      <c r="CXV47" s="22"/>
      <c r="CXW47" s="22"/>
      <c r="CXX47" s="22"/>
      <c r="CXY47" s="22"/>
      <c r="CXZ47" s="22"/>
      <c r="CYA47" s="22"/>
      <c r="CYB47" s="22"/>
      <c r="CYC47" s="22"/>
      <c r="CYD47" s="22"/>
      <c r="CYE47" s="22"/>
      <c r="CYF47" s="22"/>
      <c r="CYG47" s="22"/>
      <c r="CYH47" s="22"/>
      <c r="CYI47" s="22"/>
      <c r="CYJ47" s="22"/>
      <c r="CYK47" s="22"/>
      <c r="CYL47" s="22"/>
      <c r="CYM47" s="22"/>
      <c r="CYN47" s="22"/>
      <c r="CYO47" s="22"/>
      <c r="CYP47" s="22"/>
      <c r="CYQ47" s="22"/>
      <c r="CYR47" s="22"/>
      <c r="CYS47" s="22"/>
      <c r="CYT47" s="22"/>
      <c r="CYU47" s="22"/>
      <c r="CYV47" s="22"/>
      <c r="CYW47" s="22"/>
      <c r="CYX47" s="22"/>
      <c r="CYY47" s="22"/>
      <c r="CYZ47" s="22"/>
      <c r="CZA47" s="22"/>
      <c r="CZB47" s="22"/>
      <c r="CZC47" s="22"/>
      <c r="CZD47" s="22"/>
      <c r="CZE47" s="22"/>
      <c r="CZF47" s="22"/>
      <c r="CZG47" s="22"/>
      <c r="CZH47" s="22"/>
      <c r="CZI47" s="22"/>
      <c r="CZJ47" s="22"/>
      <c r="CZK47" s="22"/>
      <c r="CZL47" s="22"/>
      <c r="CZM47" s="22"/>
      <c r="CZN47" s="22"/>
      <c r="CZO47" s="22"/>
      <c r="CZP47" s="22"/>
      <c r="CZQ47" s="22"/>
      <c r="CZR47" s="22"/>
      <c r="CZS47" s="22"/>
      <c r="CZT47" s="22"/>
      <c r="CZU47" s="22"/>
      <c r="CZV47" s="22"/>
      <c r="CZW47" s="22"/>
      <c r="CZX47" s="22"/>
      <c r="CZY47" s="22"/>
      <c r="CZZ47" s="22"/>
      <c r="DAA47" s="22"/>
      <c r="DAB47" s="22"/>
      <c r="DAC47" s="22"/>
      <c r="DAD47" s="22"/>
      <c r="DAE47" s="22"/>
      <c r="DAF47" s="22"/>
      <c r="DAG47" s="22"/>
      <c r="DAH47" s="22"/>
      <c r="DAI47" s="22"/>
      <c r="DAJ47" s="22"/>
      <c r="DAK47" s="22"/>
      <c r="DAL47" s="22"/>
      <c r="DAM47" s="22"/>
      <c r="DAN47" s="22"/>
      <c r="DAO47" s="22"/>
      <c r="DAP47" s="22"/>
      <c r="DAQ47" s="22"/>
      <c r="DAR47" s="22"/>
      <c r="DAS47" s="22"/>
      <c r="DAT47" s="22"/>
      <c r="DAU47" s="22"/>
      <c r="DAV47" s="22"/>
      <c r="DAW47" s="22"/>
      <c r="DAX47" s="22"/>
      <c r="DAY47" s="22"/>
      <c r="DAZ47" s="22"/>
      <c r="DBA47" s="22"/>
      <c r="DBB47" s="22"/>
      <c r="DBC47" s="22"/>
      <c r="DBD47" s="22"/>
      <c r="DBE47" s="22"/>
      <c r="DBF47" s="22"/>
      <c r="DBG47" s="22"/>
      <c r="DBH47" s="22"/>
      <c r="DBI47" s="22"/>
      <c r="DBJ47" s="22"/>
      <c r="DBK47" s="22"/>
      <c r="DBL47" s="22"/>
      <c r="DBM47" s="22"/>
      <c r="DBN47" s="22"/>
      <c r="DBO47" s="22"/>
      <c r="DBP47" s="22"/>
      <c r="DBQ47" s="22"/>
      <c r="DBR47" s="22"/>
      <c r="DBS47" s="22"/>
      <c r="DBT47" s="22"/>
      <c r="DBU47" s="22"/>
      <c r="DBV47" s="22"/>
      <c r="DBW47" s="22"/>
      <c r="DBX47" s="22"/>
      <c r="DBY47" s="22"/>
      <c r="DBZ47" s="22"/>
      <c r="DCA47" s="22"/>
      <c r="DCB47" s="22"/>
      <c r="DCC47" s="22"/>
      <c r="DCD47" s="22"/>
      <c r="DCE47" s="22"/>
      <c r="DCF47" s="22"/>
      <c r="DCG47" s="22"/>
      <c r="DCH47" s="22"/>
      <c r="DCI47" s="22"/>
      <c r="DCJ47" s="22"/>
      <c r="DCK47" s="22"/>
      <c r="DCL47" s="22"/>
      <c r="DCM47" s="22"/>
      <c r="DCN47" s="22"/>
      <c r="DCO47" s="22"/>
      <c r="DCP47" s="22"/>
      <c r="DCQ47" s="22"/>
      <c r="DCR47" s="22"/>
      <c r="DCS47" s="22"/>
      <c r="DCT47" s="22"/>
      <c r="DCU47" s="22"/>
      <c r="DCV47" s="22"/>
      <c r="DCW47" s="22"/>
      <c r="DCX47" s="22"/>
      <c r="DCY47" s="22"/>
      <c r="DCZ47" s="22"/>
      <c r="DDA47" s="22"/>
      <c r="DDB47" s="22"/>
      <c r="DDC47" s="22"/>
      <c r="DDD47" s="22"/>
      <c r="DDE47" s="22"/>
      <c r="DDF47" s="22"/>
      <c r="DDG47" s="22"/>
      <c r="DDH47" s="22"/>
      <c r="DDI47" s="22"/>
      <c r="DDJ47" s="22"/>
      <c r="DDK47" s="22"/>
      <c r="DDL47" s="22"/>
      <c r="DDM47" s="22"/>
      <c r="DDN47" s="22"/>
      <c r="DDO47" s="22"/>
      <c r="DDP47" s="22"/>
      <c r="DDQ47" s="22"/>
      <c r="DDR47" s="22"/>
      <c r="DDS47" s="22"/>
      <c r="DDT47" s="22"/>
      <c r="DDU47" s="22"/>
      <c r="DDV47" s="22"/>
      <c r="DDW47" s="22"/>
      <c r="DDX47" s="22"/>
      <c r="DDY47" s="22"/>
      <c r="DDZ47" s="22"/>
      <c r="DEA47" s="22"/>
      <c r="DEB47" s="22"/>
      <c r="DEC47" s="22"/>
      <c r="DED47" s="22"/>
      <c r="DEE47" s="22"/>
      <c r="DEF47" s="22"/>
      <c r="DEG47" s="22"/>
      <c r="DEH47" s="22"/>
      <c r="DEI47" s="22"/>
      <c r="DEJ47" s="22"/>
      <c r="DEK47" s="22"/>
      <c r="DEL47" s="22"/>
      <c r="DEM47" s="22"/>
      <c r="DEN47" s="22"/>
      <c r="DEO47" s="22"/>
      <c r="DEP47" s="22"/>
      <c r="DEQ47" s="22"/>
      <c r="DER47" s="22"/>
      <c r="DES47" s="22"/>
      <c r="DET47" s="22"/>
      <c r="DEU47" s="22"/>
      <c r="DEV47" s="22"/>
      <c r="DEW47" s="22"/>
      <c r="DEX47" s="22"/>
      <c r="DEY47" s="22"/>
      <c r="DEZ47" s="22"/>
      <c r="DFA47" s="22"/>
      <c r="DFB47" s="22"/>
      <c r="DFC47" s="22"/>
      <c r="DFD47" s="22"/>
      <c r="DFE47" s="22"/>
      <c r="DFF47" s="22"/>
      <c r="DFG47" s="22"/>
      <c r="DFH47" s="22"/>
      <c r="DFI47" s="22"/>
      <c r="DFJ47" s="22"/>
      <c r="DFK47" s="22"/>
      <c r="DFL47" s="22"/>
      <c r="DFM47" s="22"/>
      <c r="DFN47" s="22"/>
      <c r="DFO47" s="22"/>
      <c r="DFP47" s="22"/>
      <c r="DFQ47" s="22"/>
      <c r="DFR47" s="22"/>
      <c r="DFS47" s="22"/>
      <c r="DFT47" s="22"/>
      <c r="DFU47" s="22"/>
      <c r="DFV47" s="22"/>
      <c r="DFW47" s="22"/>
      <c r="DFX47" s="22"/>
      <c r="DFY47" s="22"/>
      <c r="DFZ47" s="22"/>
      <c r="DGA47" s="22"/>
      <c r="DGB47" s="22"/>
      <c r="DGC47" s="22"/>
      <c r="DGD47" s="22"/>
      <c r="DGE47" s="22"/>
      <c r="DGF47" s="22"/>
      <c r="DGG47" s="22"/>
      <c r="DGH47" s="22"/>
      <c r="DGI47" s="22"/>
      <c r="DGJ47" s="22"/>
      <c r="DGK47" s="22"/>
      <c r="DGL47" s="22"/>
      <c r="DGM47" s="22"/>
      <c r="DGN47" s="22"/>
      <c r="DGO47" s="22"/>
      <c r="DGP47" s="22"/>
      <c r="DGQ47" s="22"/>
      <c r="DGR47" s="22"/>
      <c r="DGS47" s="22"/>
      <c r="DGT47" s="22"/>
      <c r="DGU47" s="22"/>
      <c r="DGV47" s="22"/>
      <c r="DGW47" s="22"/>
      <c r="DGX47" s="22"/>
      <c r="DGY47" s="22"/>
      <c r="DGZ47" s="22"/>
      <c r="DHA47" s="22"/>
      <c r="DHB47" s="22"/>
      <c r="DHC47" s="22"/>
      <c r="DHD47" s="22"/>
      <c r="DHE47" s="22"/>
      <c r="DHF47" s="22"/>
      <c r="DHG47" s="22"/>
      <c r="DHH47" s="22"/>
      <c r="DHI47" s="22"/>
      <c r="DHJ47" s="22"/>
      <c r="DHK47" s="22"/>
      <c r="DHL47" s="22"/>
      <c r="DHM47" s="22"/>
      <c r="DHN47" s="22"/>
      <c r="DHO47" s="22"/>
      <c r="DHP47" s="22"/>
      <c r="DHQ47" s="22"/>
      <c r="DHR47" s="22"/>
      <c r="DHS47" s="22"/>
      <c r="DHT47" s="22"/>
      <c r="DHU47" s="22"/>
      <c r="DHV47" s="22"/>
      <c r="DHW47" s="22"/>
      <c r="DHX47" s="22"/>
      <c r="DHY47" s="22"/>
      <c r="DHZ47" s="22"/>
      <c r="DIA47" s="22"/>
      <c r="DIB47" s="22"/>
      <c r="DIC47" s="22"/>
      <c r="DID47" s="22"/>
      <c r="DIE47" s="22"/>
      <c r="DIF47" s="22"/>
      <c r="DIG47" s="22"/>
      <c r="DIH47" s="22"/>
      <c r="DII47" s="22"/>
      <c r="DIJ47" s="22"/>
      <c r="DIK47" s="22"/>
      <c r="DIL47" s="22"/>
      <c r="DIM47" s="22"/>
      <c r="DIN47" s="22"/>
      <c r="DIO47" s="22"/>
      <c r="DIP47" s="22"/>
      <c r="DIQ47" s="22"/>
      <c r="DIR47" s="22"/>
      <c r="DIS47" s="22"/>
      <c r="DIT47" s="22"/>
      <c r="DIU47" s="22"/>
      <c r="DIV47" s="22"/>
      <c r="DIW47" s="22"/>
      <c r="DIX47" s="22"/>
      <c r="DIY47" s="22"/>
      <c r="DIZ47" s="22"/>
      <c r="DJA47" s="22"/>
      <c r="DJB47" s="22"/>
      <c r="DJC47" s="22"/>
      <c r="DJD47" s="22"/>
      <c r="DJE47" s="22"/>
      <c r="DJF47" s="22"/>
      <c r="DJG47" s="22"/>
      <c r="DJH47" s="22"/>
      <c r="DJI47" s="22"/>
      <c r="DJJ47" s="22"/>
      <c r="DJK47" s="22"/>
      <c r="DJL47" s="22"/>
      <c r="DJM47" s="22"/>
      <c r="DJN47" s="22"/>
      <c r="DJO47" s="22"/>
      <c r="DJP47" s="22"/>
      <c r="DJQ47" s="22"/>
      <c r="DJR47" s="22"/>
      <c r="DJS47" s="22"/>
      <c r="DJT47" s="22"/>
      <c r="DJU47" s="22"/>
      <c r="DJV47" s="22"/>
      <c r="DJW47" s="22"/>
      <c r="DJX47" s="22"/>
      <c r="DJY47" s="22"/>
      <c r="DJZ47" s="22"/>
      <c r="DKA47" s="22"/>
      <c r="DKB47" s="22"/>
      <c r="DKC47" s="22"/>
      <c r="DKD47" s="22"/>
      <c r="DKE47" s="22"/>
      <c r="DKF47" s="22"/>
      <c r="DKG47" s="22"/>
      <c r="DKH47" s="22"/>
      <c r="DKI47" s="22"/>
      <c r="DKJ47" s="22"/>
      <c r="DKK47" s="22"/>
      <c r="DKL47" s="22"/>
      <c r="DKM47" s="22"/>
      <c r="DKN47" s="22"/>
      <c r="DKO47" s="22"/>
      <c r="DKP47" s="22"/>
      <c r="DKQ47" s="22"/>
      <c r="DKR47" s="22"/>
      <c r="DKS47" s="22"/>
      <c r="DKT47" s="22"/>
      <c r="DKU47" s="22"/>
      <c r="DKV47" s="22"/>
      <c r="DKW47" s="22"/>
      <c r="DKX47" s="22"/>
      <c r="DKY47" s="22"/>
      <c r="DKZ47" s="22"/>
      <c r="DLA47" s="22"/>
      <c r="DLB47" s="22"/>
      <c r="DLC47" s="22"/>
      <c r="DLD47" s="22"/>
      <c r="DLE47" s="22"/>
      <c r="DLF47" s="22"/>
      <c r="DLG47" s="22"/>
      <c r="DLH47" s="22"/>
      <c r="DLI47" s="22"/>
      <c r="DLJ47" s="22"/>
      <c r="DLK47" s="22"/>
      <c r="DLL47" s="22"/>
      <c r="DLM47" s="22"/>
      <c r="DLN47" s="22"/>
      <c r="DLO47" s="22"/>
      <c r="DLP47" s="22"/>
      <c r="DLQ47" s="22"/>
      <c r="DLR47" s="22"/>
      <c r="DLS47" s="22"/>
      <c r="DLT47" s="22"/>
      <c r="DLU47" s="22"/>
      <c r="DLV47" s="22"/>
      <c r="DLW47" s="22"/>
      <c r="DLX47" s="22"/>
      <c r="DLY47" s="22"/>
      <c r="DLZ47" s="22"/>
      <c r="DMA47" s="22"/>
      <c r="DMB47" s="22"/>
      <c r="DMC47" s="22"/>
      <c r="DMD47" s="22"/>
      <c r="DME47" s="22"/>
      <c r="DMF47" s="22"/>
      <c r="DMG47" s="22"/>
      <c r="DMH47" s="22"/>
      <c r="DMI47" s="22"/>
      <c r="DMJ47" s="22"/>
      <c r="DMK47" s="22"/>
      <c r="DML47" s="22"/>
      <c r="DMM47" s="22"/>
      <c r="DMN47" s="22"/>
      <c r="DMO47" s="22"/>
      <c r="DMP47" s="22"/>
      <c r="DMQ47" s="22"/>
      <c r="DMR47" s="22"/>
      <c r="DMS47" s="22"/>
      <c r="DMT47" s="22"/>
      <c r="DMU47" s="22"/>
      <c r="DMV47" s="22"/>
      <c r="DMW47" s="22"/>
      <c r="DMX47" s="22"/>
      <c r="DMY47" s="22"/>
      <c r="DMZ47" s="22"/>
      <c r="DNA47" s="22"/>
      <c r="DNB47" s="22"/>
      <c r="DNC47" s="22"/>
      <c r="DND47" s="22"/>
      <c r="DNE47" s="22"/>
      <c r="DNF47" s="22"/>
      <c r="DNG47" s="22"/>
      <c r="DNH47" s="22"/>
      <c r="DNI47" s="22"/>
      <c r="DNJ47" s="22"/>
      <c r="DNK47" s="22"/>
      <c r="DNL47" s="22"/>
      <c r="DNM47" s="22"/>
      <c r="DNN47" s="22"/>
      <c r="DNO47" s="22"/>
      <c r="DNP47" s="22"/>
      <c r="DNQ47" s="22"/>
      <c r="DNR47" s="22"/>
      <c r="DNS47" s="22"/>
      <c r="DNT47" s="22"/>
      <c r="DNU47" s="22"/>
      <c r="DNV47" s="22"/>
      <c r="DNW47" s="22"/>
      <c r="DNX47" s="22"/>
      <c r="DNY47" s="22"/>
      <c r="DNZ47" s="22"/>
      <c r="DOA47" s="22"/>
      <c r="DOB47" s="22"/>
      <c r="DOC47" s="22"/>
      <c r="DOD47" s="22"/>
      <c r="DOE47" s="22"/>
      <c r="DOF47" s="22"/>
      <c r="DOG47" s="22"/>
      <c r="DOH47" s="22"/>
      <c r="DOI47" s="22"/>
      <c r="DOJ47" s="22"/>
      <c r="DOK47" s="22"/>
      <c r="DOL47" s="22"/>
      <c r="DOM47" s="22"/>
      <c r="DON47" s="22"/>
      <c r="DOO47" s="22"/>
      <c r="DOP47" s="22"/>
      <c r="DOQ47" s="22"/>
      <c r="DOR47" s="22"/>
      <c r="DOS47" s="22"/>
      <c r="DOT47" s="22"/>
      <c r="DOU47" s="22"/>
      <c r="DOV47" s="22"/>
      <c r="DOW47" s="22"/>
      <c r="DOX47" s="22"/>
      <c r="DOY47" s="22"/>
      <c r="DOZ47" s="22"/>
      <c r="DPA47" s="22"/>
      <c r="DPB47" s="22"/>
      <c r="DPC47" s="22"/>
      <c r="DPD47" s="22"/>
      <c r="DPE47" s="22"/>
      <c r="DPF47" s="22"/>
      <c r="DPG47" s="22"/>
      <c r="DPH47" s="22"/>
      <c r="DPI47" s="22"/>
      <c r="DPJ47" s="22"/>
      <c r="DPK47" s="22"/>
      <c r="DPL47" s="22"/>
      <c r="DPM47" s="22"/>
      <c r="DPN47" s="22"/>
      <c r="DPO47" s="22"/>
      <c r="DPP47" s="22"/>
      <c r="DPQ47" s="22"/>
      <c r="DPR47" s="22"/>
      <c r="DPS47" s="22"/>
      <c r="DPT47" s="22"/>
      <c r="DPU47" s="22"/>
      <c r="DPV47" s="22"/>
      <c r="DPW47" s="22"/>
      <c r="DPX47" s="22"/>
      <c r="DPY47" s="22"/>
      <c r="DPZ47" s="22"/>
      <c r="DQA47" s="22"/>
      <c r="DQB47" s="22"/>
      <c r="DQC47" s="22"/>
      <c r="DQD47" s="22"/>
      <c r="DQE47" s="22"/>
      <c r="DQF47" s="22"/>
      <c r="DQG47" s="22"/>
      <c r="DQH47" s="22"/>
      <c r="DQI47" s="22"/>
      <c r="DQJ47" s="22"/>
      <c r="DQK47" s="22"/>
      <c r="DQL47" s="22"/>
      <c r="DQM47" s="22"/>
      <c r="DQN47" s="22"/>
      <c r="DQO47" s="22"/>
      <c r="DQP47" s="22"/>
      <c r="DQQ47" s="22"/>
      <c r="DQR47" s="22"/>
      <c r="DQS47" s="22"/>
      <c r="DQT47" s="22"/>
      <c r="DQU47" s="22"/>
      <c r="DQV47" s="22"/>
      <c r="DQW47" s="22"/>
      <c r="DQX47" s="22"/>
      <c r="DQY47" s="22"/>
      <c r="DQZ47" s="22"/>
      <c r="DRA47" s="22"/>
      <c r="DRB47" s="22"/>
      <c r="DRC47" s="22"/>
      <c r="DRD47" s="22"/>
      <c r="DRE47" s="22"/>
      <c r="DRF47" s="22"/>
      <c r="DRG47" s="22"/>
      <c r="DRH47" s="22"/>
      <c r="DRI47" s="22"/>
      <c r="DRJ47" s="22"/>
      <c r="DRK47" s="22"/>
      <c r="DRL47" s="22"/>
      <c r="DRM47" s="22"/>
      <c r="DRN47" s="22"/>
      <c r="DRO47" s="22"/>
      <c r="DRP47" s="22"/>
      <c r="DRQ47" s="22"/>
      <c r="DRR47" s="22"/>
      <c r="DRS47" s="22"/>
      <c r="DRT47" s="22"/>
      <c r="DRU47" s="22"/>
      <c r="DRV47" s="22"/>
      <c r="DRW47" s="22"/>
      <c r="DRX47" s="22"/>
      <c r="DRY47" s="22"/>
      <c r="DRZ47" s="22"/>
      <c r="DSA47" s="22"/>
      <c r="DSB47" s="22"/>
      <c r="DSC47" s="22"/>
      <c r="DSD47" s="22"/>
      <c r="DSE47" s="22"/>
      <c r="DSF47" s="22"/>
      <c r="DSG47" s="22"/>
      <c r="DSH47" s="22"/>
      <c r="DSI47" s="22"/>
      <c r="DSJ47" s="22"/>
      <c r="DSK47" s="22"/>
      <c r="DSL47" s="22"/>
      <c r="DSM47" s="22"/>
      <c r="DSN47" s="22"/>
      <c r="DSO47" s="22"/>
      <c r="DSP47" s="22"/>
      <c r="DSQ47" s="22"/>
      <c r="DSR47" s="22"/>
      <c r="DSS47" s="22"/>
      <c r="DST47" s="22"/>
      <c r="DSU47" s="22"/>
      <c r="DSV47" s="22"/>
      <c r="DSW47" s="22"/>
      <c r="DSX47" s="22"/>
      <c r="DSY47" s="22"/>
      <c r="DSZ47" s="22"/>
      <c r="DTA47" s="22"/>
      <c r="DTB47" s="22"/>
      <c r="DTC47" s="22"/>
      <c r="DTD47" s="22"/>
      <c r="DTE47" s="22"/>
      <c r="DTF47" s="22"/>
      <c r="DTG47" s="22"/>
      <c r="DTH47" s="22"/>
      <c r="DTI47" s="22"/>
      <c r="DTJ47" s="22"/>
      <c r="DTK47" s="22"/>
      <c r="DTL47" s="22"/>
      <c r="DTM47" s="22"/>
      <c r="DTN47" s="22"/>
      <c r="DTO47" s="22"/>
      <c r="DTP47" s="22"/>
      <c r="DTQ47" s="22"/>
      <c r="DTR47" s="22"/>
      <c r="DTS47" s="22"/>
      <c r="DTT47" s="22"/>
      <c r="DTU47" s="22"/>
      <c r="DTV47" s="22"/>
      <c r="DTW47" s="22"/>
      <c r="DTX47" s="22"/>
      <c r="DTY47" s="22"/>
      <c r="DTZ47" s="22"/>
      <c r="DUA47" s="22"/>
      <c r="DUB47" s="22"/>
      <c r="DUC47" s="22"/>
      <c r="DUD47" s="22"/>
      <c r="DUE47" s="22"/>
      <c r="DUF47" s="22"/>
      <c r="DUG47" s="22"/>
      <c r="DUH47" s="22"/>
      <c r="DUI47" s="22"/>
      <c r="DUJ47" s="22"/>
      <c r="DUK47" s="22"/>
      <c r="DUL47" s="22"/>
      <c r="DUM47" s="22"/>
      <c r="DUN47" s="22"/>
      <c r="DUO47" s="22"/>
      <c r="DUP47" s="22"/>
      <c r="DUQ47" s="22"/>
      <c r="DUR47" s="22"/>
      <c r="DUS47" s="22"/>
      <c r="DUT47" s="22"/>
      <c r="DUU47" s="22"/>
      <c r="DUV47" s="22"/>
      <c r="DUW47" s="22"/>
      <c r="DUX47" s="22"/>
      <c r="DUY47" s="22"/>
      <c r="DUZ47" s="22"/>
      <c r="DVA47" s="22"/>
      <c r="DVB47" s="22"/>
      <c r="DVC47" s="22"/>
      <c r="DVD47" s="22"/>
      <c r="DVE47" s="22"/>
      <c r="DVF47" s="22"/>
      <c r="DVG47" s="22"/>
      <c r="DVH47" s="22"/>
      <c r="DVI47" s="22"/>
      <c r="DVJ47" s="22"/>
      <c r="DVK47" s="22"/>
      <c r="DVL47" s="22"/>
      <c r="DVM47" s="22"/>
      <c r="DVN47" s="22"/>
      <c r="DVO47" s="22"/>
      <c r="DVP47" s="22"/>
      <c r="DVQ47" s="22"/>
      <c r="DVR47" s="22"/>
      <c r="DVS47" s="22"/>
      <c r="DVT47" s="22"/>
      <c r="DVU47" s="22"/>
      <c r="DVV47" s="22"/>
      <c r="DVW47" s="22"/>
      <c r="DVX47" s="22"/>
      <c r="DVY47" s="22"/>
      <c r="DVZ47" s="22"/>
      <c r="DWA47" s="22"/>
      <c r="DWB47" s="22"/>
      <c r="DWC47" s="22"/>
      <c r="DWD47" s="22"/>
      <c r="DWE47" s="22"/>
      <c r="DWF47" s="22"/>
      <c r="DWG47" s="22"/>
      <c r="DWH47" s="22"/>
      <c r="DWI47" s="22"/>
      <c r="DWJ47" s="22"/>
      <c r="DWK47" s="22"/>
      <c r="DWL47" s="22"/>
      <c r="DWM47" s="22"/>
      <c r="DWN47" s="22"/>
      <c r="DWO47" s="22"/>
      <c r="DWP47" s="22"/>
      <c r="DWQ47" s="22"/>
      <c r="DWR47" s="22"/>
      <c r="DWS47" s="22"/>
      <c r="DWT47" s="22"/>
      <c r="DWU47" s="22"/>
      <c r="DWV47" s="22"/>
      <c r="DWW47" s="22"/>
      <c r="DWX47" s="22"/>
      <c r="DWY47" s="22"/>
      <c r="DWZ47" s="22"/>
      <c r="DXA47" s="22"/>
      <c r="DXB47" s="22"/>
      <c r="DXC47" s="22"/>
      <c r="DXD47" s="22"/>
      <c r="DXE47" s="22"/>
      <c r="DXF47" s="22"/>
      <c r="DXG47" s="22"/>
      <c r="DXH47" s="22"/>
      <c r="DXI47" s="22"/>
      <c r="DXJ47" s="22"/>
      <c r="DXK47" s="22"/>
      <c r="DXL47" s="22"/>
      <c r="DXM47" s="22"/>
      <c r="DXN47" s="22"/>
      <c r="DXO47" s="22"/>
      <c r="DXP47" s="22"/>
      <c r="DXQ47" s="22"/>
      <c r="DXR47" s="22"/>
      <c r="DXS47" s="22"/>
      <c r="DXT47" s="22"/>
      <c r="DXU47" s="22"/>
      <c r="DXV47" s="22"/>
      <c r="DXW47" s="22"/>
      <c r="DXX47" s="22"/>
      <c r="DXY47" s="22"/>
      <c r="DXZ47" s="22"/>
      <c r="DYA47" s="22"/>
      <c r="DYB47" s="22"/>
      <c r="DYC47" s="22"/>
      <c r="DYD47" s="22"/>
      <c r="DYE47" s="22"/>
      <c r="DYF47" s="22"/>
      <c r="DYG47" s="22"/>
      <c r="DYH47" s="22"/>
      <c r="DYI47" s="22"/>
      <c r="DYJ47" s="22"/>
      <c r="DYK47" s="22"/>
      <c r="DYL47" s="22"/>
      <c r="DYM47" s="22"/>
      <c r="DYN47" s="22"/>
      <c r="DYO47" s="22"/>
      <c r="DYP47" s="22"/>
      <c r="DYQ47" s="22"/>
      <c r="DYR47" s="22"/>
      <c r="DYS47" s="22"/>
      <c r="DYT47" s="22"/>
      <c r="DYU47" s="22"/>
      <c r="DYV47" s="22"/>
      <c r="DYW47" s="22"/>
      <c r="DYX47" s="22"/>
      <c r="DYY47" s="22"/>
      <c r="DYZ47" s="22"/>
      <c r="DZA47" s="22"/>
      <c r="DZB47" s="22"/>
      <c r="DZC47" s="22"/>
    </row>
    <row r="48" spans="2:3383" s="191" customFormat="1" ht="18" customHeight="1">
      <c r="B48" s="202" t="s">
        <v>45</v>
      </c>
      <c r="C48" s="27">
        <v>128.80000000000001</v>
      </c>
      <c r="D48" s="27">
        <v>132.5</v>
      </c>
      <c r="E48" s="27">
        <v>135.80000000000001</v>
      </c>
      <c r="F48" s="27">
        <v>123.6</v>
      </c>
      <c r="G48" s="27">
        <v>128.6</v>
      </c>
      <c r="H48" s="28">
        <f>SUM(C48:G48)</f>
        <v>649.30000000000007</v>
      </c>
      <c r="I48" s="28">
        <v>121.2</v>
      </c>
      <c r="J48" s="28">
        <v>138.1</v>
      </c>
      <c r="K48" s="28">
        <v>148.30000000000001</v>
      </c>
      <c r="L48" s="28">
        <v>120.7</v>
      </c>
      <c r="M48" s="28">
        <v>133</v>
      </c>
      <c r="N48" s="29">
        <f>SUM(I48:M48)</f>
        <v>661.30000000000007</v>
      </c>
      <c r="O48" s="28">
        <f t="shared" si="1"/>
        <v>12</v>
      </c>
      <c r="P48" s="28">
        <f t="shared" ref="P48:P55" si="16">+O48/H48*100</f>
        <v>1.8481441552441087</v>
      </c>
      <c r="Q48" s="199"/>
      <c r="R48" s="199"/>
    </row>
    <row r="49" spans="1:3383" s="191" customFormat="1" ht="18" customHeight="1">
      <c r="A49" s="203"/>
      <c r="B49" s="202" t="s">
        <v>46</v>
      </c>
      <c r="C49" s="27">
        <v>0.1</v>
      </c>
      <c r="D49" s="27">
        <v>1.9</v>
      </c>
      <c r="E49" s="27">
        <v>0.3</v>
      </c>
      <c r="F49" s="27">
        <v>1.2</v>
      </c>
      <c r="G49" s="27">
        <v>0.2</v>
      </c>
      <c r="H49" s="28">
        <f>SUM(C49:G49)</f>
        <v>3.7</v>
      </c>
      <c r="I49" s="28">
        <v>0.1</v>
      </c>
      <c r="J49" s="28">
        <v>0.1</v>
      </c>
      <c r="K49" s="28">
        <v>0.4</v>
      </c>
      <c r="L49" s="28">
        <v>0.2</v>
      </c>
      <c r="M49" s="28">
        <v>0.1</v>
      </c>
      <c r="N49" s="29">
        <f>SUM(I49:M49)</f>
        <v>0.9</v>
      </c>
      <c r="O49" s="28">
        <f t="shared" si="1"/>
        <v>-2.8000000000000003</v>
      </c>
      <c r="P49" s="28">
        <f t="shared" si="16"/>
        <v>-75.675675675675677</v>
      </c>
      <c r="Q49" s="199"/>
      <c r="R49" s="199"/>
    </row>
    <row r="50" spans="1:3383" s="191" customFormat="1" ht="18" customHeight="1">
      <c r="B50" s="30" t="s">
        <v>47</v>
      </c>
      <c r="C50" s="27">
        <f t="shared" ref="C50:N50" si="17">+C51+C53+C56</f>
        <v>448.9</v>
      </c>
      <c r="D50" s="27">
        <f t="shared" si="17"/>
        <v>571.69999999999993</v>
      </c>
      <c r="E50" s="27">
        <f>+E51+E53+E56</f>
        <v>506.9</v>
      </c>
      <c r="F50" s="27">
        <f>+F51+F53+F56</f>
        <v>560.69999999999993</v>
      </c>
      <c r="G50" s="27">
        <f t="shared" si="17"/>
        <v>445.30000000000007</v>
      </c>
      <c r="H50" s="28">
        <f t="shared" si="17"/>
        <v>2533.5</v>
      </c>
      <c r="I50" s="28">
        <f t="shared" si="17"/>
        <v>507.4</v>
      </c>
      <c r="J50" s="28">
        <f t="shared" si="17"/>
        <v>605.90000000000009</v>
      </c>
      <c r="K50" s="28">
        <f>+K51+K53+K56</f>
        <v>574.79999999999995</v>
      </c>
      <c r="L50" s="28">
        <f>+L51+L53+L56</f>
        <v>576.70000000000005</v>
      </c>
      <c r="M50" s="28">
        <f t="shared" si="17"/>
        <v>494.29999999999995</v>
      </c>
      <c r="N50" s="29">
        <f t="shared" si="17"/>
        <v>2759.1</v>
      </c>
      <c r="O50" s="28">
        <f t="shared" si="1"/>
        <v>225.59999999999991</v>
      </c>
      <c r="P50" s="28">
        <f t="shared" si="16"/>
        <v>8.9046773238602697</v>
      </c>
      <c r="Q50" s="199"/>
      <c r="R50" s="199"/>
    </row>
    <row r="51" spans="1:3383" s="191" customFormat="1" ht="18" customHeight="1">
      <c r="B51" s="36" t="s">
        <v>48</v>
      </c>
      <c r="C51" s="27">
        <f t="shared" ref="C51:N51" si="18">+C52</f>
        <v>0.2</v>
      </c>
      <c r="D51" s="27">
        <f t="shared" si="18"/>
        <v>0</v>
      </c>
      <c r="E51" s="27">
        <f t="shared" si="18"/>
        <v>1.2</v>
      </c>
      <c r="F51" s="27">
        <f t="shared" si="18"/>
        <v>2.2999999999999998</v>
      </c>
      <c r="G51" s="27">
        <f t="shared" si="18"/>
        <v>0.3</v>
      </c>
      <c r="H51" s="27">
        <f t="shared" si="18"/>
        <v>3.9999999999999996</v>
      </c>
      <c r="I51" s="27">
        <f t="shared" si="18"/>
        <v>0.5</v>
      </c>
      <c r="J51" s="27">
        <f t="shared" si="18"/>
        <v>0.6</v>
      </c>
      <c r="K51" s="27">
        <f t="shared" si="18"/>
        <v>2.2999999999999998</v>
      </c>
      <c r="L51" s="27">
        <f t="shared" si="18"/>
        <v>1</v>
      </c>
      <c r="M51" s="27">
        <f t="shared" si="18"/>
        <v>29.2</v>
      </c>
      <c r="N51" s="27">
        <f t="shared" si="18"/>
        <v>33.6</v>
      </c>
      <c r="O51" s="28">
        <f t="shared" si="1"/>
        <v>29.6</v>
      </c>
      <c r="P51" s="28">
        <f t="shared" si="16"/>
        <v>740.00000000000011</v>
      </c>
      <c r="Q51" s="199"/>
      <c r="R51" s="199"/>
    </row>
    <row r="52" spans="1:3383" s="21" customFormat="1" ht="18" customHeight="1">
      <c r="B52" s="33" t="s">
        <v>49</v>
      </c>
      <c r="C52" s="20">
        <v>0.2</v>
      </c>
      <c r="D52" s="20">
        <v>0</v>
      </c>
      <c r="E52" s="20">
        <v>1.2</v>
      </c>
      <c r="F52" s="20">
        <v>2.2999999999999998</v>
      </c>
      <c r="G52" s="20">
        <v>0.3</v>
      </c>
      <c r="H52" s="21">
        <f>SUM(C52:G52)</f>
        <v>3.9999999999999996</v>
      </c>
      <c r="I52" s="21">
        <v>0.5</v>
      </c>
      <c r="J52" s="21">
        <v>0.6</v>
      </c>
      <c r="K52" s="21">
        <v>2.2999999999999998</v>
      </c>
      <c r="L52" s="21">
        <v>1</v>
      </c>
      <c r="M52" s="21">
        <v>29.2</v>
      </c>
      <c r="N52" s="21">
        <f>SUM(I52:M52)</f>
        <v>33.6</v>
      </c>
      <c r="O52" s="21">
        <f t="shared" si="1"/>
        <v>29.6</v>
      </c>
      <c r="P52" s="21">
        <f t="shared" si="16"/>
        <v>740.00000000000011</v>
      </c>
      <c r="Q52" s="199"/>
      <c r="R52" s="199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2"/>
      <c r="CH52" s="22"/>
      <c r="CI52" s="22"/>
      <c r="CJ52" s="22"/>
      <c r="CK52" s="22"/>
      <c r="CL52" s="22"/>
      <c r="CM52" s="22"/>
      <c r="CN52" s="22"/>
      <c r="CO52" s="22"/>
      <c r="CP52" s="22"/>
      <c r="CQ52" s="22"/>
      <c r="CR52" s="22"/>
      <c r="CS52" s="22"/>
      <c r="CT52" s="22"/>
      <c r="CU52" s="22"/>
      <c r="CV52" s="22"/>
      <c r="CW52" s="22"/>
      <c r="CX52" s="22"/>
      <c r="CY52" s="22"/>
      <c r="CZ52" s="22"/>
      <c r="DA52" s="22"/>
      <c r="DB52" s="22"/>
      <c r="DC52" s="22"/>
      <c r="DD52" s="22"/>
      <c r="DE52" s="22"/>
      <c r="DF52" s="22"/>
      <c r="DG52" s="22"/>
      <c r="DH52" s="22"/>
      <c r="DI52" s="22"/>
      <c r="DJ52" s="22"/>
      <c r="DK52" s="22"/>
      <c r="DL52" s="22"/>
      <c r="DM52" s="22"/>
      <c r="DN52" s="22"/>
      <c r="DO52" s="22"/>
      <c r="DP52" s="22"/>
      <c r="DQ52" s="22"/>
      <c r="DR52" s="22"/>
      <c r="DS52" s="22"/>
      <c r="DT52" s="22"/>
      <c r="DU52" s="22"/>
      <c r="DV52" s="22"/>
      <c r="DW52" s="22"/>
      <c r="DX52" s="22"/>
      <c r="DY52" s="22"/>
      <c r="DZ52" s="22"/>
      <c r="EA52" s="22"/>
      <c r="EB52" s="22"/>
      <c r="EC52" s="22"/>
      <c r="ED52" s="22"/>
      <c r="EE52" s="22"/>
      <c r="EF52" s="22"/>
      <c r="EG52" s="22"/>
      <c r="EH52" s="22"/>
      <c r="EI52" s="22"/>
      <c r="EJ52" s="22"/>
      <c r="EK52" s="22"/>
      <c r="EL52" s="22"/>
      <c r="EM52" s="22"/>
      <c r="EN52" s="22"/>
      <c r="EO52" s="22"/>
      <c r="EP52" s="22"/>
      <c r="EQ52" s="22"/>
      <c r="ER52" s="22"/>
      <c r="ES52" s="22"/>
      <c r="ET52" s="22"/>
      <c r="EU52" s="22"/>
      <c r="EV52" s="22"/>
      <c r="EW52" s="22"/>
      <c r="EX52" s="22"/>
      <c r="EY52" s="22"/>
      <c r="EZ52" s="22"/>
      <c r="FA52" s="22"/>
      <c r="FB52" s="22"/>
      <c r="FC52" s="22"/>
      <c r="FD52" s="22"/>
      <c r="FE52" s="22"/>
      <c r="FF52" s="22"/>
      <c r="FG52" s="22"/>
      <c r="FH52" s="22"/>
      <c r="FI52" s="22"/>
      <c r="FJ52" s="22"/>
      <c r="FK52" s="22"/>
      <c r="FL52" s="22"/>
      <c r="FM52" s="22"/>
      <c r="FN52" s="22"/>
      <c r="FO52" s="22"/>
      <c r="FP52" s="22"/>
      <c r="FQ52" s="22"/>
      <c r="FR52" s="22"/>
      <c r="FS52" s="22"/>
      <c r="FT52" s="22"/>
      <c r="FU52" s="22"/>
      <c r="FV52" s="22"/>
      <c r="FW52" s="22"/>
      <c r="FX52" s="22"/>
      <c r="FY52" s="22"/>
      <c r="FZ52" s="22"/>
      <c r="GA52" s="22"/>
      <c r="GB52" s="22"/>
      <c r="GC52" s="22"/>
      <c r="GD52" s="22"/>
      <c r="GE52" s="22"/>
      <c r="GF52" s="22"/>
      <c r="GG52" s="22"/>
      <c r="GH52" s="22"/>
      <c r="GI52" s="22"/>
      <c r="GJ52" s="22"/>
      <c r="GK52" s="22"/>
      <c r="GL52" s="22"/>
      <c r="GM52" s="22"/>
      <c r="GN52" s="22"/>
      <c r="GO52" s="22"/>
      <c r="GP52" s="22"/>
      <c r="GQ52" s="22"/>
      <c r="GR52" s="22"/>
      <c r="GS52" s="22"/>
      <c r="GT52" s="22"/>
      <c r="GU52" s="22"/>
      <c r="GV52" s="22"/>
      <c r="GW52" s="22"/>
      <c r="GX52" s="22"/>
      <c r="GY52" s="22"/>
      <c r="GZ52" s="22"/>
      <c r="HA52" s="22"/>
      <c r="HB52" s="22"/>
      <c r="HC52" s="22"/>
      <c r="HD52" s="22"/>
      <c r="HE52" s="22"/>
      <c r="HF52" s="22"/>
      <c r="HG52" s="22"/>
      <c r="HH52" s="22"/>
      <c r="HI52" s="22"/>
      <c r="HJ52" s="22"/>
      <c r="HK52" s="22"/>
      <c r="HL52" s="22"/>
      <c r="HM52" s="22"/>
      <c r="HN52" s="22"/>
      <c r="HO52" s="22"/>
      <c r="HP52" s="22"/>
      <c r="HQ52" s="22"/>
      <c r="HR52" s="22"/>
      <c r="HS52" s="22"/>
      <c r="HT52" s="22"/>
      <c r="HU52" s="22"/>
      <c r="HV52" s="22"/>
      <c r="HW52" s="22"/>
      <c r="HX52" s="22"/>
      <c r="HY52" s="22"/>
      <c r="HZ52" s="22"/>
      <c r="IA52" s="22"/>
      <c r="IB52" s="22"/>
      <c r="IC52" s="22"/>
      <c r="ID52" s="22"/>
      <c r="IE52" s="22"/>
      <c r="IF52" s="22"/>
      <c r="IG52" s="22"/>
      <c r="IH52" s="22"/>
      <c r="II52" s="22"/>
      <c r="IJ52" s="22"/>
      <c r="IK52" s="22"/>
      <c r="IL52" s="22"/>
      <c r="IM52" s="22"/>
      <c r="IN52" s="22"/>
      <c r="IO52" s="22"/>
      <c r="IP52" s="22"/>
      <c r="IQ52" s="22"/>
      <c r="IR52" s="22"/>
      <c r="IS52" s="22"/>
      <c r="IT52" s="22"/>
      <c r="IU52" s="22"/>
      <c r="IV52" s="22"/>
      <c r="IW52" s="22"/>
      <c r="IX52" s="22"/>
      <c r="IY52" s="22"/>
      <c r="IZ52" s="22"/>
      <c r="JA52" s="22"/>
      <c r="JB52" s="22"/>
      <c r="JC52" s="22"/>
      <c r="JD52" s="22"/>
      <c r="JE52" s="22"/>
      <c r="JF52" s="22"/>
      <c r="JG52" s="22"/>
      <c r="JH52" s="22"/>
      <c r="JI52" s="22"/>
      <c r="JJ52" s="22"/>
      <c r="JK52" s="22"/>
      <c r="JL52" s="22"/>
      <c r="JM52" s="22"/>
      <c r="JN52" s="22"/>
      <c r="JO52" s="22"/>
      <c r="JP52" s="22"/>
      <c r="JQ52" s="22"/>
      <c r="JR52" s="22"/>
      <c r="JS52" s="22"/>
      <c r="JT52" s="22"/>
      <c r="JU52" s="22"/>
      <c r="JV52" s="22"/>
      <c r="JW52" s="22"/>
      <c r="JX52" s="22"/>
      <c r="JY52" s="22"/>
      <c r="JZ52" s="22"/>
      <c r="KA52" s="22"/>
      <c r="KB52" s="22"/>
      <c r="KC52" s="22"/>
      <c r="KD52" s="22"/>
      <c r="KE52" s="22"/>
      <c r="KF52" s="22"/>
      <c r="KG52" s="22"/>
      <c r="KH52" s="22"/>
      <c r="KI52" s="22"/>
      <c r="KJ52" s="22"/>
      <c r="KK52" s="22"/>
      <c r="KL52" s="22"/>
      <c r="KM52" s="22"/>
      <c r="KN52" s="22"/>
      <c r="KO52" s="22"/>
      <c r="KP52" s="22"/>
      <c r="KQ52" s="22"/>
      <c r="KR52" s="22"/>
      <c r="KS52" s="22"/>
      <c r="KT52" s="22"/>
      <c r="KU52" s="22"/>
      <c r="KV52" s="22"/>
      <c r="KW52" s="22"/>
      <c r="KX52" s="22"/>
      <c r="KY52" s="22"/>
      <c r="KZ52" s="22"/>
      <c r="LA52" s="22"/>
      <c r="LB52" s="22"/>
      <c r="LC52" s="22"/>
      <c r="LD52" s="22"/>
      <c r="LE52" s="22"/>
      <c r="LF52" s="22"/>
      <c r="LG52" s="22"/>
      <c r="LH52" s="22"/>
      <c r="LI52" s="22"/>
      <c r="LJ52" s="22"/>
      <c r="LK52" s="22"/>
      <c r="LL52" s="22"/>
      <c r="LM52" s="22"/>
      <c r="LN52" s="22"/>
      <c r="LO52" s="22"/>
      <c r="LP52" s="22"/>
      <c r="LQ52" s="22"/>
      <c r="LR52" s="22"/>
      <c r="LS52" s="22"/>
      <c r="LT52" s="22"/>
      <c r="LU52" s="22"/>
      <c r="LV52" s="22"/>
      <c r="LW52" s="22"/>
      <c r="LX52" s="22"/>
      <c r="LY52" s="22"/>
      <c r="LZ52" s="22"/>
      <c r="MA52" s="22"/>
      <c r="MB52" s="22"/>
      <c r="MC52" s="22"/>
      <c r="MD52" s="22"/>
      <c r="ME52" s="22"/>
      <c r="MF52" s="22"/>
      <c r="MG52" s="22"/>
      <c r="MH52" s="22"/>
      <c r="MI52" s="22"/>
      <c r="MJ52" s="22"/>
      <c r="MK52" s="22"/>
      <c r="ML52" s="22"/>
      <c r="MM52" s="22"/>
      <c r="MN52" s="22"/>
      <c r="MO52" s="22"/>
      <c r="MP52" s="22"/>
      <c r="MQ52" s="22"/>
      <c r="MR52" s="22"/>
      <c r="MS52" s="22"/>
      <c r="MT52" s="22"/>
      <c r="MU52" s="22"/>
      <c r="MV52" s="22"/>
      <c r="MW52" s="22"/>
      <c r="MX52" s="22"/>
      <c r="MY52" s="22"/>
      <c r="MZ52" s="22"/>
      <c r="NA52" s="22"/>
      <c r="NB52" s="22"/>
      <c r="NC52" s="22"/>
      <c r="ND52" s="22"/>
      <c r="NE52" s="22"/>
      <c r="NF52" s="22"/>
      <c r="NG52" s="22"/>
      <c r="NH52" s="22"/>
      <c r="NI52" s="22"/>
      <c r="NJ52" s="22"/>
      <c r="NK52" s="22"/>
      <c r="NL52" s="22"/>
      <c r="NM52" s="22"/>
      <c r="NN52" s="22"/>
      <c r="NO52" s="22"/>
      <c r="NP52" s="22"/>
      <c r="NQ52" s="22"/>
      <c r="NR52" s="22"/>
      <c r="NS52" s="22"/>
      <c r="NT52" s="22"/>
      <c r="NU52" s="22"/>
      <c r="NV52" s="22"/>
      <c r="NW52" s="22"/>
      <c r="NX52" s="22"/>
      <c r="NY52" s="22"/>
      <c r="NZ52" s="22"/>
      <c r="OA52" s="22"/>
      <c r="OB52" s="22"/>
      <c r="OC52" s="22"/>
      <c r="OD52" s="22"/>
      <c r="OE52" s="22"/>
      <c r="OF52" s="22"/>
      <c r="OG52" s="22"/>
      <c r="OH52" s="22"/>
      <c r="OI52" s="22"/>
      <c r="OJ52" s="22"/>
      <c r="OK52" s="22"/>
      <c r="OL52" s="22"/>
      <c r="OM52" s="22"/>
      <c r="ON52" s="22"/>
      <c r="OO52" s="22"/>
      <c r="OP52" s="22"/>
      <c r="OQ52" s="22"/>
      <c r="OR52" s="22"/>
      <c r="OS52" s="22"/>
      <c r="OT52" s="22"/>
      <c r="OU52" s="22"/>
      <c r="OV52" s="22"/>
      <c r="OW52" s="22"/>
      <c r="OX52" s="22"/>
      <c r="OY52" s="22"/>
      <c r="OZ52" s="22"/>
      <c r="PA52" s="22"/>
      <c r="PB52" s="22"/>
      <c r="PC52" s="22"/>
      <c r="PD52" s="22"/>
      <c r="PE52" s="22"/>
      <c r="PF52" s="22"/>
      <c r="PG52" s="22"/>
      <c r="PH52" s="22"/>
      <c r="PI52" s="22"/>
      <c r="PJ52" s="22"/>
      <c r="PK52" s="22"/>
      <c r="PL52" s="22"/>
      <c r="PM52" s="22"/>
      <c r="PN52" s="22"/>
      <c r="PO52" s="22"/>
      <c r="PP52" s="22"/>
      <c r="PQ52" s="22"/>
      <c r="PR52" s="22"/>
      <c r="PS52" s="22"/>
      <c r="PT52" s="22"/>
      <c r="PU52" s="22"/>
      <c r="PV52" s="22"/>
      <c r="PW52" s="22"/>
      <c r="PX52" s="22"/>
      <c r="PY52" s="22"/>
      <c r="PZ52" s="22"/>
      <c r="QA52" s="22"/>
      <c r="QB52" s="22"/>
      <c r="QC52" s="22"/>
      <c r="QD52" s="22"/>
      <c r="QE52" s="22"/>
      <c r="QF52" s="22"/>
      <c r="QG52" s="22"/>
      <c r="QH52" s="22"/>
      <c r="QI52" s="22"/>
      <c r="QJ52" s="22"/>
      <c r="QK52" s="22"/>
      <c r="QL52" s="22"/>
      <c r="QM52" s="22"/>
      <c r="QN52" s="22"/>
      <c r="QO52" s="22"/>
      <c r="QP52" s="22"/>
      <c r="QQ52" s="22"/>
      <c r="QR52" s="22"/>
      <c r="QS52" s="22"/>
      <c r="QT52" s="22"/>
      <c r="QU52" s="22"/>
      <c r="QV52" s="22"/>
      <c r="QW52" s="22"/>
      <c r="QX52" s="22"/>
      <c r="QY52" s="22"/>
      <c r="QZ52" s="22"/>
      <c r="RA52" s="22"/>
      <c r="RB52" s="22"/>
      <c r="RC52" s="22"/>
      <c r="RD52" s="22"/>
      <c r="RE52" s="22"/>
      <c r="RF52" s="22"/>
      <c r="RG52" s="22"/>
      <c r="RH52" s="22"/>
      <c r="RI52" s="22"/>
      <c r="RJ52" s="22"/>
      <c r="RK52" s="22"/>
      <c r="RL52" s="22"/>
      <c r="RM52" s="22"/>
      <c r="RN52" s="22"/>
      <c r="RO52" s="22"/>
      <c r="RP52" s="22"/>
      <c r="RQ52" s="22"/>
      <c r="RR52" s="22"/>
      <c r="RS52" s="22"/>
      <c r="RT52" s="22"/>
      <c r="RU52" s="22"/>
      <c r="RV52" s="22"/>
      <c r="RW52" s="22"/>
      <c r="RX52" s="22"/>
      <c r="RY52" s="22"/>
      <c r="RZ52" s="22"/>
      <c r="SA52" s="22"/>
      <c r="SB52" s="22"/>
      <c r="SC52" s="22"/>
      <c r="SD52" s="22"/>
      <c r="SE52" s="22"/>
      <c r="SF52" s="22"/>
      <c r="SG52" s="22"/>
      <c r="SH52" s="22"/>
      <c r="SI52" s="22"/>
      <c r="SJ52" s="22"/>
      <c r="SK52" s="22"/>
      <c r="SL52" s="22"/>
      <c r="SM52" s="22"/>
      <c r="SN52" s="22"/>
      <c r="SO52" s="22"/>
      <c r="SP52" s="22"/>
      <c r="SQ52" s="22"/>
      <c r="SR52" s="22"/>
      <c r="SS52" s="22"/>
      <c r="ST52" s="22"/>
      <c r="SU52" s="22"/>
      <c r="SV52" s="22"/>
      <c r="SW52" s="22"/>
      <c r="SX52" s="22"/>
      <c r="SY52" s="22"/>
      <c r="SZ52" s="22"/>
      <c r="TA52" s="22"/>
      <c r="TB52" s="22"/>
      <c r="TC52" s="22"/>
      <c r="TD52" s="22"/>
      <c r="TE52" s="22"/>
      <c r="TF52" s="22"/>
      <c r="TG52" s="22"/>
      <c r="TH52" s="22"/>
      <c r="TI52" s="22"/>
      <c r="TJ52" s="22"/>
      <c r="TK52" s="22"/>
      <c r="TL52" s="22"/>
      <c r="TM52" s="22"/>
      <c r="TN52" s="22"/>
      <c r="TO52" s="22"/>
      <c r="TP52" s="22"/>
      <c r="TQ52" s="22"/>
      <c r="TR52" s="22"/>
      <c r="TS52" s="22"/>
      <c r="TT52" s="22"/>
      <c r="TU52" s="22"/>
      <c r="TV52" s="22"/>
      <c r="TW52" s="22"/>
      <c r="TX52" s="22"/>
      <c r="TY52" s="22"/>
      <c r="TZ52" s="22"/>
      <c r="UA52" s="22"/>
      <c r="UB52" s="22"/>
      <c r="UC52" s="22"/>
      <c r="UD52" s="22"/>
      <c r="UE52" s="22"/>
      <c r="UF52" s="22"/>
      <c r="UG52" s="22"/>
      <c r="UH52" s="22"/>
      <c r="UI52" s="22"/>
      <c r="UJ52" s="22"/>
      <c r="UK52" s="22"/>
      <c r="UL52" s="22"/>
      <c r="UM52" s="22"/>
      <c r="UN52" s="22"/>
      <c r="UO52" s="22"/>
      <c r="UP52" s="22"/>
      <c r="UQ52" s="22"/>
      <c r="UR52" s="22"/>
      <c r="US52" s="22"/>
      <c r="UT52" s="22"/>
      <c r="UU52" s="22"/>
      <c r="UV52" s="22"/>
      <c r="UW52" s="22"/>
      <c r="UX52" s="22"/>
      <c r="UY52" s="22"/>
      <c r="UZ52" s="22"/>
      <c r="VA52" s="22"/>
      <c r="VB52" s="22"/>
      <c r="VC52" s="22"/>
      <c r="VD52" s="22"/>
      <c r="VE52" s="22"/>
      <c r="VF52" s="22"/>
      <c r="VG52" s="22"/>
      <c r="VH52" s="22"/>
      <c r="VI52" s="22"/>
      <c r="VJ52" s="22"/>
      <c r="VK52" s="22"/>
      <c r="VL52" s="22"/>
      <c r="VM52" s="22"/>
      <c r="VN52" s="22"/>
      <c r="VO52" s="22"/>
      <c r="VP52" s="22"/>
      <c r="VQ52" s="22"/>
      <c r="VR52" s="22"/>
      <c r="VS52" s="22"/>
      <c r="VT52" s="22"/>
      <c r="VU52" s="22"/>
      <c r="VV52" s="22"/>
      <c r="VW52" s="22"/>
      <c r="VX52" s="22"/>
      <c r="VY52" s="22"/>
      <c r="VZ52" s="22"/>
      <c r="WA52" s="22"/>
      <c r="WB52" s="22"/>
      <c r="WC52" s="22"/>
      <c r="WD52" s="22"/>
      <c r="WE52" s="22"/>
      <c r="WF52" s="22"/>
      <c r="WG52" s="22"/>
      <c r="WH52" s="22"/>
      <c r="WI52" s="22"/>
      <c r="WJ52" s="22"/>
      <c r="WK52" s="22"/>
      <c r="WL52" s="22"/>
      <c r="WM52" s="22"/>
      <c r="WN52" s="22"/>
      <c r="WO52" s="22"/>
      <c r="WP52" s="22"/>
      <c r="WQ52" s="22"/>
      <c r="WR52" s="22"/>
      <c r="WS52" s="22"/>
      <c r="WT52" s="22"/>
      <c r="WU52" s="22"/>
      <c r="WV52" s="22"/>
      <c r="WW52" s="22"/>
      <c r="WX52" s="22"/>
      <c r="WY52" s="22"/>
      <c r="WZ52" s="22"/>
      <c r="XA52" s="22"/>
      <c r="XB52" s="22"/>
      <c r="XC52" s="22"/>
      <c r="XD52" s="22"/>
      <c r="XE52" s="22"/>
      <c r="XF52" s="22"/>
      <c r="XG52" s="22"/>
      <c r="XH52" s="22"/>
      <c r="XI52" s="22"/>
      <c r="XJ52" s="22"/>
      <c r="XK52" s="22"/>
      <c r="XL52" s="22"/>
      <c r="XM52" s="22"/>
      <c r="XN52" s="22"/>
      <c r="XO52" s="22"/>
      <c r="XP52" s="22"/>
      <c r="XQ52" s="22"/>
      <c r="XR52" s="22"/>
      <c r="XS52" s="22"/>
      <c r="XT52" s="22"/>
      <c r="XU52" s="22"/>
      <c r="XV52" s="22"/>
      <c r="XW52" s="22"/>
      <c r="XX52" s="22"/>
      <c r="XY52" s="22"/>
      <c r="XZ52" s="22"/>
      <c r="YA52" s="22"/>
      <c r="YB52" s="22"/>
      <c r="YC52" s="22"/>
      <c r="YD52" s="22"/>
      <c r="YE52" s="22"/>
      <c r="YF52" s="22"/>
      <c r="YG52" s="22"/>
      <c r="YH52" s="22"/>
      <c r="YI52" s="22"/>
      <c r="YJ52" s="22"/>
      <c r="YK52" s="22"/>
      <c r="YL52" s="22"/>
      <c r="YM52" s="22"/>
      <c r="YN52" s="22"/>
      <c r="YO52" s="22"/>
      <c r="YP52" s="22"/>
      <c r="YQ52" s="22"/>
      <c r="YR52" s="22"/>
      <c r="YS52" s="22"/>
      <c r="YT52" s="22"/>
      <c r="YU52" s="22"/>
      <c r="YV52" s="22"/>
      <c r="YW52" s="22"/>
      <c r="YX52" s="22"/>
      <c r="YY52" s="22"/>
      <c r="YZ52" s="22"/>
      <c r="ZA52" s="22"/>
      <c r="ZB52" s="22"/>
      <c r="ZC52" s="22"/>
      <c r="ZD52" s="22"/>
      <c r="ZE52" s="22"/>
      <c r="ZF52" s="22"/>
      <c r="ZG52" s="22"/>
      <c r="ZH52" s="22"/>
      <c r="ZI52" s="22"/>
      <c r="ZJ52" s="22"/>
      <c r="ZK52" s="22"/>
      <c r="ZL52" s="22"/>
      <c r="ZM52" s="22"/>
      <c r="ZN52" s="22"/>
      <c r="ZO52" s="22"/>
      <c r="ZP52" s="22"/>
      <c r="ZQ52" s="22"/>
      <c r="ZR52" s="22"/>
      <c r="ZS52" s="22"/>
      <c r="ZT52" s="22"/>
      <c r="ZU52" s="22"/>
      <c r="ZV52" s="22"/>
      <c r="ZW52" s="22"/>
      <c r="ZX52" s="22"/>
      <c r="ZY52" s="22"/>
      <c r="ZZ52" s="22"/>
      <c r="AAA52" s="22"/>
      <c r="AAB52" s="22"/>
      <c r="AAC52" s="22"/>
      <c r="AAD52" s="22"/>
      <c r="AAE52" s="22"/>
      <c r="AAF52" s="22"/>
      <c r="AAG52" s="22"/>
      <c r="AAH52" s="22"/>
      <c r="AAI52" s="22"/>
      <c r="AAJ52" s="22"/>
      <c r="AAK52" s="22"/>
      <c r="AAL52" s="22"/>
      <c r="AAM52" s="22"/>
      <c r="AAN52" s="22"/>
      <c r="AAO52" s="22"/>
      <c r="AAP52" s="22"/>
      <c r="AAQ52" s="22"/>
      <c r="AAR52" s="22"/>
      <c r="AAS52" s="22"/>
      <c r="AAT52" s="22"/>
      <c r="AAU52" s="22"/>
      <c r="AAV52" s="22"/>
      <c r="AAW52" s="22"/>
      <c r="AAX52" s="22"/>
      <c r="AAY52" s="22"/>
      <c r="AAZ52" s="22"/>
      <c r="ABA52" s="22"/>
      <c r="ABB52" s="22"/>
      <c r="ABC52" s="22"/>
      <c r="ABD52" s="22"/>
      <c r="ABE52" s="22"/>
      <c r="ABF52" s="22"/>
      <c r="ABG52" s="22"/>
      <c r="ABH52" s="22"/>
      <c r="ABI52" s="22"/>
      <c r="ABJ52" s="22"/>
      <c r="ABK52" s="22"/>
      <c r="ABL52" s="22"/>
      <c r="ABM52" s="22"/>
      <c r="ABN52" s="22"/>
      <c r="ABO52" s="22"/>
      <c r="ABP52" s="22"/>
      <c r="ABQ52" s="22"/>
      <c r="ABR52" s="22"/>
      <c r="ABS52" s="22"/>
      <c r="ABT52" s="22"/>
      <c r="ABU52" s="22"/>
      <c r="ABV52" s="22"/>
      <c r="ABW52" s="22"/>
      <c r="ABX52" s="22"/>
      <c r="ABY52" s="22"/>
      <c r="ABZ52" s="22"/>
      <c r="ACA52" s="22"/>
      <c r="ACB52" s="22"/>
      <c r="ACC52" s="22"/>
      <c r="ACD52" s="22"/>
      <c r="ACE52" s="22"/>
      <c r="ACF52" s="22"/>
      <c r="ACG52" s="22"/>
      <c r="ACH52" s="22"/>
      <c r="ACI52" s="22"/>
      <c r="ACJ52" s="22"/>
      <c r="ACK52" s="22"/>
      <c r="ACL52" s="22"/>
      <c r="ACM52" s="22"/>
      <c r="ACN52" s="22"/>
      <c r="ACO52" s="22"/>
      <c r="ACP52" s="22"/>
      <c r="ACQ52" s="22"/>
      <c r="ACR52" s="22"/>
      <c r="ACS52" s="22"/>
      <c r="ACT52" s="22"/>
      <c r="ACU52" s="22"/>
      <c r="ACV52" s="22"/>
      <c r="ACW52" s="22"/>
      <c r="ACX52" s="22"/>
      <c r="ACY52" s="22"/>
      <c r="ACZ52" s="22"/>
      <c r="ADA52" s="22"/>
      <c r="ADB52" s="22"/>
      <c r="ADC52" s="22"/>
      <c r="ADD52" s="22"/>
      <c r="ADE52" s="22"/>
      <c r="ADF52" s="22"/>
      <c r="ADG52" s="22"/>
      <c r="ADH52" s="22"/>
      <c r="ADI52" s="22"/>
      <c r="ADJ52" s="22"/>
      <c r="ADK52" s="22"/>
      <c r="ADL52" s="22"/>
      <c r="ADM52" s="22"/>
      <c r="ADN52" s="22"/>
      <c r="ADO52" s="22"/>
      <c r="ADP52" s="22"/>
      <c r="ADQ52" s="22"/>
      <c r="ADR52" s="22"/>
      <c r="ADS52" s="22"/>
      <c r="ADT52" s="22"/>
      <c r="ADU52" s="22"/>
      <c r="ADV52" s="22"/>
      <c r="ADW52" s="22"/>
      <c r="ADX52" s="22"/>
      <c r="ADY52" s="22"/>
      <c r="ADZ52" s="22"/>
      <c r="AEA52" s="22"/>
      <c r="AEB52" s="22"/>
      <c r="AEC52" s="22"/>
      <c r="AED52" s="22"/>
      <c r="AEE52" s="22"/>
      <c r="AEF52" s="22"/>
      <c r="AEG52" s="22"/>
      <c r="AEH52" s="22"/>
      <c r="AEI52" s="22"/>
      <c r="AEJ52" s="22"/>
      <c r="AEK52" s="22"/>
      <c r="AEL52" s="22"/>
      <c r="AEM52" s="22"/>
      <c r="AEN52" s="22"/>
      <c r="AEO52" s="22"/>
      <c r="AEP52" s="22"/>
      <c r="AEQ52" s="22"/>
      <c r="AER52" s="22"/>
      <c r="AES52" s="22"/>
      <c r="AET52" s="22"/>
      <c r="AEU52" s="22"/>
      <c r="AEV52" s="22"/>
      <c r="AEW52" s="22"/>
      <c r="AEX52" s="22"/>
      <c r="AEY52" s="22"/>
      <c r="AEZ52" s="22"/>
      <c r="AFA52" s="22"/>
      <c r="AFB52" s="22"/>
      <c r="AFC52" s="22"/>
      <c r="AFD52" s="22"/>
      <c r="AFE52" s="22"/>
      <c r="AFF52" s="22"/>
      <c r="AFG52" s="22"/>
      <c r="AFH52" s="22"/>
      <c r="AFI52" s="22"/>
      <c r="AFJ52" s="22"/>
      <c r="AFK52" s="22"/>
      <c r="AFL52" s="22"/>
      <c r="AFM52" s="22"/>
      <c r="AFN52" s="22"/>
      <c r="AFO52" s="22"/>
      <c r="AFP52" s="22"/>
      <c r="AFQ52" s="22"/>
      <c r="AFR52" s="22"/>
      <c r="AFS52" s="22"/>
      <c r="AFT52" s="22"/>
      <c r="AFU52" s="22"/>
      <c r="AFV52" s="22"/>
      <c r="AFW52" s="22"/>
      <c r="AFX52" s="22"/>
      <c r="AFY52" s="22"/>
      <c r="AFZ52" s="22"/>
      <c r="AGA52" s="22"/>
      <c r="AGB52" s="22"/>
      <c r="AGC52" s="22"/>
      <c r="AGD52" s="22"/>
      <c r="AGE52" s="22"/>
      <c r="AGF52" s="22"/>
      <c r="AGG52" s="22"/>
      <c r="AGH52" s="22"/>
      <c r="AGI52" s="22"/>
      <c r="AGJ52" s="22"/>
      <c r="AGK52" s="22"/>
      <c r="AGL52" s="22"/>
      <c r="AGM52" s="22"/>
      <c r="AGN52" s="22"/>
      <c r="AGO52" s="22"/>
      <c r="AGP52" s="22"/>
      <c r="AGQ52" s="22"/>
      <c r="AGR52" s="22"/>
      <c r="AGS52" s="22"/>
      <c r="AGT52" s="22"/>
      <c r="AGU52" s="22"/>
      <c r="AGV52" s="22"/>
      <c r="AGW52" s="22"/>
      <c r="AGX52" s="22"/>
      <c r="AGY52" s="22"/>
      <c r="AGZ52" s="22"/>
      <c r="AHA52" s="22"/>
      <c r="AHB52" s="22"/>
      <c r="AHC52" s="22"/>
      <c r="AHD52" s="22"/>
      <c r="AHE52" s="22"/>
      <c r="AHF52" s="22"/>
      <c r="AHG52" s="22"/>
      <c r="AHH52" s="22"/>
      <c r="AHI52" s="22"/>
      <c r="AHJ52" s="22"/>
      <c r="AHK52" s="22"/>
      <c r="AHL52" s="22"/>
      <c r="AHM52" s="22"/>
      <c r="AHN52" s="22"/>
      <c r="AHO52" s="22"/>
      <c r="AHP52" s="22"/>
      <c r="AHQ52" s="22"/>
      <c r="AHR52" s="22"/>
      <c r="AHS52" s="22"/>
      <c r="AHT52" s="22"/>
      <c r="AHU52" s="22"/>
      <c r="AHV52" s="22"/>
      <c r="AHW52" s="22"/>
      <c r="AHX52" s="22"/>
      <c r="AHY52" s="22"/>
      <c r="AHZ52" s="22"/>
      <c r="AIA52" s="22"/>
      <c r="AIB52" s="22"/>
      <c r="AIC52" s="22"/>
      <c r="AID52" s="22"/>
      <c r="AIE52" s="22"/>
      <c r="AIF52" s="22"/>
      <c r="AIG52" s="22"/>
      <c r="AIH52" s="22"/>
      <c r="AII52" s="22"/>
      <c r="AIJ52" s="22"/>
      <c r="AIK52" s="22"/>
      <c r="AIL52" s="22"/>
      <c r="AIM52" s="22"/>
      <c r="AIN52" s="22"/>
      <c r="AIO52" s="22"/>
      <c r="AIP52" s="22"/>
      <c r="AIQ52" s="22"/>
      <c r="AIR52" s="22"/>
      <c r="AIS52" s="22"/>
      <c r="AIT52" s="22"/>
      <c r="AIU52" s="22"/>
      <c r="AIV52" s="22"/>
      <c r="AIW52" s="22"/>
      <c r="AIX52" s="22"/>
      <c r="AIY52" s="22"/>
      <c r="AIZ52" s="22"/>
      <c r="AJA52" s="22"/>
      <c r="AJB52" s="22"/>
      <c r="AJC52" s="22"/>
      <c r="AJD52" s="22"/>
      <c r="AJE52" s="22"/>
      <c r="AJF52" s="22"/>
      <c r="AJG52" s="22"/>
      <c r="AJH52" s="22"/>
      <c r="AJI52" s="22"/>
      <c r="AJJ52" s="22"/>
      <c r="AJK52" s="22"/>
      <c r="AJL52" s="22"/>
      <c r="AJM52" s="22"/>
      <c r="AJN52" s="22"/>
      <c r="AJO52" s="22"/>
      <c r="AJP52" s="22"/>
      <c r="AJQ52" s="22"/>
      <c r="AJR52" s="22"/>
      <c r="AJS52" s="22"/>
      <c r="AJT52" s="22"/>
      <c r="AJU52" s="22"/>
      <c r="AJV52" s="22"/>
      <c r="AJW52" s="22"/>
      <c r="AJX52" s="22"/>
      <c r="AJY52" s="22"/>
      <c r="AJZ52" s="22"/>
      <c r="AKA52" s="22"/>
      <c r="AKB52" s="22"/>
      <c r="AKC52" s="22"/>
      <c r="AKD52" s="22"/>
      <c r="AKE52" s="22"/>
      <c r="AKF52" s="22"/>
      <c r="AKG52" s="22"/>
      <c r="AKH52" s="22"/>
      <c r="AKI52" s="22"/>
      <c r="AKJ52" s="22"/>
      <c r="AKK52" s="22"/>
      <c r="AKL52" s="22"/>
      <c r="AKM52" s="22"/>
      <c r="AKN52" s="22"/>
      <c r="AKO52" s="22"/>
      <c r="AKP52" s="22"/>
      <c r="AKQ52" s="22"/>
      <c r="AKR52" s="22"/>
      <c r="AKS52" s="22"/>
      <c r="AKT52" s="22"/>
      <c r="AKU52" s="22"/>
      <c r="AKV52" s="22"/>
      <c r="AKW52" s="22"/>
      <c r="AKX52" s="22"/>
      <c r="AKY52" s="22"/>
      <c r="AKZ52" s="22"/>
      <c r="ALA52" s="22"/>
      <c r="ALB52" s="22"/>
      <c r="ALC52" s="22"/>
      <c r="ALD52" s="22"/>
      <c r="ALE52" s="22"/>
      <c r="ALF52" s="22"/>
      <c r="ALG52" s="22"/>
      <c r="ALH52" s="22"/>
      <c r="ALI52" s="22"/>
      <c r="ALJ52" s="22"/>
      <c r="ALK52" s="22"/>
      <c r="ALL52" s="22"/>
      <c r="ALM52" s="22"/>
      <c r="ALN52" s="22"/>
      <c r="ALO52" s="22"/>
      <c r="ALP52" s="22"/>
      <c r="ALQ52" s="22"/>
      <c r="ALR52" s="22"/>
      <c r="ALS52" s="22"/>
      <c r="ALT52" s="22"/>
      <c r="ALU52" s="22"/>
      <c r="ALV52" s="22"/>
      <c r="ALW52" s="22"/>
      <c r="ALX52" s="22"/>
      <c r="ALY52" s="22"/>
      <c r="ALZ52" s="22"/>
      <c r="AMA52" s="22"/>
      <c r="AMB52" s="22"/>
      <c r="AMC52" s="22"/>
      <c r="AMD52" s="22"/>
      <c r="AME52" s="22"/>
      <c r="AMF52" s="22"/>
      <c r="AMG52" s="22"/>
      <c r="AMH52" s="22"/>
      <c r="AMI52" s="22"/>
      <c r="AMJ52" s="22"/>
      <c r="AMK52" s="22"/>
      <c r="AML52" s="22"/>
      <c r="AMM52" s="22"/>
      <c r="AMN52" s="22"/>
      <c r="AMO52" s="22"/>
      <c r="AMP52" s="22"/>
      <c r="AMQ52" s="22"/>
      <c r="AMR52" s="22"/>
      <c r="AMS52" s="22"/>
      <c r="AMT52" s="22"/>
      <c r="AMU52" s="22"/>
      <c r="AMV52" s="22"/>
      <c r="AMW52" s="22"/>
      <c r="AMX52" s="22"/>
      <c r="AMY52" s="22"/>
      <c r="AMZ52" s="22"/>
      <c r="ANA52" s="22"/>
      <c r="ANB52" s="22"/>
      <c r="ANC52" s="22"/>
      <c r="AND52" s="22"/>
      <c r="ANE52" s="22"/>
      <c r="ANF52" s="22"/>
      <c r="ANG52" s="22"/>
      <c r="ANH52" s="22"/>
      <c r="ANI52" s="22"/>
      <c r="ANJ52" s="22"/>
      <c r="ANK52" s="22"/>
      <c r="ANL52" s="22"/>
      <c r="ANM52" s="22"/>
      <c r="ANN52" s="22"/>
      <c r="ANO52" s="22"/>
      <c r="ANP52" s="22"/>
      <c r="ANQ52" s="22"/>
      <c r="ANR52" s="22"/>
      <c r="ANS52" s="22"/>
      <c r="ANT52" s="22"/>
      <c r="ANU52" s="22"/>
      <c r="ANV52" s="22"/>
      <c r="ANW52" s="22"/>
      <c r="ANX52" s="22"/>
      <c r="ANY52" s="22"/>
      <c r="ANZ52" s="22"/>
      <c r="AOA52" s="22"/>
      <c r="AOB52" s="22"/>
      <c r="AOC52" s="22"/>
      <c r="AOD52" s="22"/>
      <c r="AOE52" s="22"/>
      <c r="AOF52" s="22"/>
      <c r="AOG52" s="22"/>
      <c r="AOH52" s="22"/>
      <c r="AOI52" s="22"/>
      <c r="AOJ52" s="22"/>
      <c r="AOK52" s="22"/>
      <c r="AOL52" s="22"/>
      <c r="AOM52" s="22"/>
      <c r="AON52" s="22"/>
      <c r="AOO52" s="22"/>
      <c r="AOP52" s="22"/>
      <c r="AOQ52" s="22"/>
      <c r="AOR52" s="22"/>
      <c r="AOS52" s="22"/>
      <c r="AOT52" s="22"/>
      <c r="AOU52" s="22"/>
      <c r="AOV52" s="22"/>
      <c r="AOW52" s="22"/>
      <c r="AOX52" s="22"/>
      <c r="AOY52" s="22"/>
      <c r="AOZ52" s="22"/>
      <c r="APA52" s="22"/>
      <c r="APB52" s="22"/>
      <c r="APC52" s="22"/>
      <c r="APD52" s="22"/>
      <c r="APE52" s="22"/>
      <c r="APF52" s="22"/>
      <c r="APG52" s="22"/>
      <c r="APH52" s="22"/>
      <c r="API52" s="22"/>
      <c r="APJ52" s="22"/>
      <c r="APK52" s="22"/>
      <c r="APL52" s="22"/>
      <c r="APM52" s="22"/>
      <c r="APN52" s="22"/>
      <c r="APO52" s="22"/>
      <c r="APP52" s="22"/>
      <c r="APQ52" s="22"/>
      <c r="APR52" s="22"/>
      <c r="APS52" s="22"/>
      <c r="APT52" s="22"/>
      <c r="APU52" s="22"/>
      <c r="APV52" s="22"/>
      <c r="APW52" s="22"/>
      <c r="APX52" s="22"/>
      <c r="APY52" s="22"/>
      <c r="APZ52" s="22"/>
      <c r="AQA52" s="22"/>
      <c r="AQB52" s="22"/>
      <c r="AQC52" s="22"/>
      <c r="AQD52" s="22"/>
      <c r="AQE52" s="22"/>
      <c r="AQF52" s="22"/>
      <c r="AQG52" s="22"/>
      <c r="AQH52" s="22"/>
      <c r="AQI52" s="22"/>
      <c r="AQJ52" s="22"/>
      <c r="AQK52" s="22"/>
      <c r="AQL52" s="22"/>
      <c r="AQM52" s="22"/>
      <c r="AQN52" s="22"/>
      <c r="AQO52" s="22"/>
      <c r="AQP52" s="22"/>
      <c r="AQQ52" s="22"/>
      <c r="AQR52" s="22"/>
      <c r="AQS52" s="22"/>
      <c r="AQT52" s="22"/>
      <c r="AQU52" s="22"/>
      <c r="AQV52" s="22"/>
      <c r="AQW52" s="22"/>
      <c r="AQX52" s="22"/>
      <c r="AQY52" s="22"/>
      <c r="AQZ52" s="22"/>
      <c r="ARA52" s="22"/>
      <c r="ARB52" s="22"/>
      <c r="ARC52" s="22"/>
      <c r="ARD52" s="22"/>
      <c r="ARE52" s="22"/>
      <c r="ARF52" s="22"/>
      <c r="ARG52" s="22"/>
      <c r="ARH52" s="22"/>
      <c r="ARI52" s="22"/>
      <c r="ARJ52" s="22"/>
      <c r="ARK52" s="22"/>
      <c r="ARL52" s="22"/>
      <c r="ARM52" s="22"/>
      <c r="ARN52" s="22"/>
      <c r="ARO52" s="22"/>
      <c r="ARP52" s="22"/>
      <c r="ARQ52" s="22"/>
      <c r="ARR52" s="22"/>
      <c r="ARS52" s="22"/>
      <c r="ART52" s="22"/>
      <c r="ARU52" s="22"/>
      <c r="ARV52" s="22"/>
      <c r="ARW52" s="22"/>
      <c r="ARX52" s="22"/>
      <c r="ARY52" s="22"/>
      <c r="ARZ52" s="22"/>
      <c r="ASA52" s="22"/>
      <c r="ASB52" s="22"/>
      <c r="ASC52" s="22"/>
      <c r="ASD52" s="22"/>
      <c r="ASE52" s="22"/>
      <c r="ASF52" s="22"/>
      <c r="ASG52" s="22"/>
      <c r="ASH52" s="22"/>
      <c r="ASI52" s="22"/>
      <c r="ASJ52" s="22"/>
      <c r="ASK52" s="22"/>
      <c r="ASL52" s="22"/>
      <c r="ASM52" s="22"/>
      <c r="ASN52" s="22"/>
      <c r="ASO52" s="22"/>
      <c r="ASP52" s="22"/>
      <c r="ASQ52" s="22"/>
      <c r="ASR52" s="22"/>
      <c r="ASS52" s="22"/>
      <c r="AST52" s="22"/>
      <c r="ASU52" s="22"/>
      <c r="ASV52" s="22"/>
      <c r="ASW52" s="22"/>
      <c r="ASX52" s="22"/>
      <c r="ASY52" s="22"/>
      <c r="ASZ52" s="22"/>
      <c r="ATA52" s="22"/>
      <c r="ATB52" s="22"/>
      <c r="ATC52" s="22"/>
      <c r="ATD52" s="22"/>
      <c r="ATE52" s="22"/>
      <c r="ATF52" s="22"/>
      <c r="ATG52" s="22"/>
      <c r="ATH52" s="22"/>
      <c r="ATI52" s="22"/>
      <c r="ATJ52" s="22"/>
      <c r="ATK52" s="22"/>
      <c r="ATL52" s="22"/>
      <c r="ATM52" s="22"/>
      <c r="ATN52" s="22"/>
      <c r="ATO52" s="22"/>
      <c r="ATP52" s="22"/>
      <c r="ATQ52" s="22"/>
      <c r="ATR52" s="22"/>
      <c r="ATS52" s="22"/>
      <c r="ATT52" s="22"/>
      <c r="ATU52" s="22"/>
      <c r="ATV52" s="22"/>
      <c r="ATW52" s="22"/>
      <c r="ATX52" s="22"/>
      <c r="ATY52" s="22"/>
      <c r="ATZ52" s="22"/>
      <c r="AUA52" s="22"/>
      <c r="AUB52" s="22"/>
      <c r="AUC52" s="22"/>
      <c r="AUD52" s="22"/>
      <c r="AUE52" s="22"/>
      <c r="AUF52" s="22"/>
      <c r="AUG52" s="22"/>
      <c r="AUH52" s="22"/>
      <c r="AUI52" s="22"/>
      <c r="AUJ52" s="22"/>
      <c r="AUK52" s="22"/>
      <c r="AUL52" s="22"/>
      <c r="AUM52" s="22"/>
      <c r="AUN52" s="22"/>
      <c r="AUO52" s="22"/>
      <c r="AUP52" s="22"/>
      <c r="AUQ52" s="22"/>
      <c r="AUR52" s="22"/>
      <c r="AUS52" s="22"/>
      <c r="AUT52" s="22"/>
      <c r="AUU52" s="22"/>
      <c r="AUV52" s="22"/>
      <c r="AUW52" s="22"/>
      <c r="AUX52" s="22"/>
      <c r="AUY52" s="22"/>
      <c r="AUZ52" s="22"/>
      <c r="AVA52" s="22"/>
      <c r="AVB52" s="22"/>
      <c r="AVC52" s="22"/>
      <c r="AVD52" s="22"/>
      <c r="AVE52" s="22"/>
      <c r="AVF52" s="22"/>
      <c r="AVG52" s="22"/>
      <c r="AVH52" s="22"/>
      <c r="AVI52" s="22"/>
      <c r="AVJ52" s="22"/>
      <c r="AVK52" s="22"/>
      <c r="AVL52" s="22"/>
      <c r="AVM52" s="22"/>
      <c r="AVN52" s="22"/>
      <c r="AVO52" s="22"/>
      <c r="AVP52" s="22"/>
      <c r="AVQ52" s="22"/>
      <c r="AVR52" s="22"/>
      <c r="AVS52" s="22"/>
      <c r="AVT52" s="22"/>
      <c r="AVU52" s="22"/>
      <c r="AVV52" s="22"/>
      <c r="AVW52" s="22"/>
      <c r="AVX52" s="22"/>
      <c r="AVY52" s="22"/>
      <c r="AVZ52" s="22"/>
      <c r="AWA52" s="22"/>
      <c r="AWB52" s="22"/>
      <c r="AWC52" s="22"/>
      <c r="AWD52" s="22"/>
      <c r="AWE52" s="22"/>
      <c r="AWF52" s="22"/>
      <c r="AWG52" s="22"/>
      <c r="AWH52" s="22"/>
      <c r="AWI52" s="22"/>
      <c r="AWJ52" s="22"/>
      <c r="AWK52" s="22"/>
      <c r="AWL52" s="22"/>
      <c r="AWM52" s="22"/>
      <c r="AWN52" s="22"/>
      <c r="AWO52" s="22"/>
      <c r="AWP52" s="22"/>
      <c r="AWQ52" s="22"/>
      <c r="AWR52" s="22"/>
      <c r="AWS52" s="22"/>
      <c r="AWT52" s="22"/>
      <c r="AWU52" s="22"/>
      <c r="AWV52" s="22"/>
      <c r="AWW52" s="22"/>
      <c r="AWX52" s="22"/>
      <c r="AWY52" s="22"/>
      <c r="AWZ52" s="22"/>
      <c r="AXA52" s="22"/>
      <c r="AXB52" s="22"/>
      <c r="AXC52" s="22"/>
      <c r="AXD52" s="22"/>
      <c r="AXE52" s="22"/>
      <c r="AXF52" s="22"/>
      <c r="AXG52" s="22"/>
      <c r="AXH52" s="22"/>
      <c r="AXI52" s="22"/>
      <c r="AXJ52" s="22"/>
      <c r="AXK52" s="22"/>
      <c r="AXL52" s="22"/>
      <c r="AXM52" s="22"/>
      <c r="AXN52" s="22"/>
      <c r="AXO52" s="22"/>
      <c r="AXP52" s="22"/>
      <c r="AXQ52" s="22"/>
      <c r="AXR52" s="22"/>
      <c r="AXS52" s="22"/>
      <c r="AXT52" s="22"/>
      <c r="AXU52" s="22"/>
      <c r="AXV52" s="22"/>
      <c r="AXW52" s="22"/>
      <c r="AXX52" s="22"/>
      <c r="AXY52" s="22"/>
      <c r="AXZ52" s="22"/>
      <c r="AYA52" s="22"/>
      <c r="AYB52" s="22"/>
      <c r="AYC52" s="22"/>
      <c r="AYD52" s="22"/>
      <c r="AYE52" s="22"/>
      <c r="AYF52" s="22"/>
      <c r="AYG52" s="22"/>
      <c r="AYH52" s="22"/>
      <c r="AYI52" s="22"/>
      <c r="AYJ52" s="22"/>
      <c r="AYK52" s="22"/>
      <c r="AYL52" s="22"/>
      <c r="AYM52" s="22"/>
      <c r="AYN52" s="22"/>
      <c r="AYO52" s="22"/>
      <c r="AYP52" s="22"/>
      <c r="AYQ52" s="22"/>
      <c r="AYR52" s="22"/>
      <c r="AYS52" s="22"/>
      <c r="AYT52" s="22"/>
      <c r="AYU52" s="22"/>
      <c r="AYV52" s="22"/>
      <c r="AYW52" s="22"/>
      <c r="AYX52" s="22"/>
      <c r="AYY52" s="22"/>
      <c r="AYZ52" s="22"/>
      <c r="AZA52" s="22"/>
      <c r="AZB52" s="22"/>
      <c r="AZC52" s="22"/>
      <c r="AZD52" s="22"/>
      <c r="AZE52" s="22"/>
      <c r="AZF52" s="22"/>
      <c r="AZG52" s="22"/>
      <c r="AZH52" s="22"/>
      <c r="AZI52" s="22"/>
      <c r="AZJ52" s="22"/>
      <c r="AZK52" s="22"/>
      <c r="AZL52" s="22"/>
      <c r="AZM52" s="22"/>
      <c r="AZN52" s="22"/>
      <c r="AZO52" s="22"/>
      <c r="AZP52" s="22"/>
      <c r="AZQ52" s="22"/>
      <c r="AZR52" s="22"/>
      <c r="AZS52" s="22"/>
      <c r="AZT52" s="22"/>
      <c r="AZU52" s="22"/>
      <c r="AZV52" s="22"/>
      <c r="AZW52" s="22"/>
      <c r="AZX52" s="22"/>
      <c r="AZY52" s="22"/>
      <c r="AZZ52" s="22"/>
      <c r="BAA52" s="22"/>
      <c r="BAB52" s="22"/>
      <c r="BAC52" s="22"/>
      <c r="BAD52" s="22"/>
      <c r="BAE52" s="22"/>
      <c r="BAF52" s="22"/>
      <c r="BAG52" s="22"/>
      <c r="BAH52" s="22"/>
      <c r="BAI52" s="22"/>
      <c r="BAJ52" s="22"/>
      <c r="BAK52" s="22"/>
      <c r="BAL52" s="22"/>
      <c r="BAM52" s="22"/>
      <c r="BAN52" s="22"/>
      <c r="BAO52" s="22"/>
      <c r="BAP52" s="22"/>
      <c r="BAQ52" s="22"/>
      <c r="BAR52" s="22"/>
      <c r="BAS52" s="22"/>
      <c r="BAT52" s="22"/>
      <c r="BAU52" s="22"/>
      <c r="BAV52" s="22"/>
      <c r="BAW52" s="22"/>
      <c r="BAX52" s="22"/>
      <c r="BAY52" s="22"/>
      <c r="BAZ52" s="22"/>
      <c r="BBA52" s="22"/>
      <c r="BBB52" s="22"/>
      <c r="BBC52" s="22"/>
      <c r="BBD52" s="22"/>
      <c r="BBE52" s="22"/>
      <c r="BBF52" s="22"/>
      <c r="BBG52" s="22"/>
      <c r="BBH52" s="22"/>
      <c r="BBI52" s="22"/>
      <c r="BBJ52" s="22"/>
      <c r="BBK52" s="22"/>
      <c r="BBL52" s="22"/>
      <c r="BBM52" s="22"/>
      <c r="BBN52" s="22"/>
      <c r="BBO52" s="22"/>
      <c r="BBP52" s="22"/>
      <c r="BBQ52" s="22"/>
      <c r="BBR52" s="22"/>
      <c r="BBS52" s="22"/>
      <c r="BBT52" s="22"/>
      <c r="BBU52" s="22"/>
      <c r="BBV52" s="22"/>
      <c r="BBW52" s="22"/>
      <c r="BBX52" s="22"/>
      <c r="BBY52" s="22"/>
      <c r="BBZ52" s="22"/>
      <c r="BCA52" s="22"/>
      <c r="BCB52" s="22"/>
      <c r="BCC52" s="22"/>
      <c r="BCD52" s="22"/>
      <c r="BCE52" s="22"/>
      <c r="BCF52" s="22"/>
      <c r="BCG52" s="22"/>
      <c r="BCH52" s="22"/>
      <c r="BCI52" s="22"/>
      <c r="BCJ52" s="22"/>
      <c r="BCK52" s="22"/>
      <c r="BCL52" s="22"/>
      <c r="BCM52" s="22"/>
      <c r="BCN52" s="22"/>
      <c r="BCO52" s="22"/>
      <c r="BCP52" s="22"/>
      <c r="BCQ52" s="22"/>
      <c r="BCR52" s="22"/>
      <c r="BCS52" s="22"/>
      <c r="BCT52" s="22"/>
      <c r="BCU52" s="22"/>
      <c r="BCV52" s="22"/>
      <c r="BCW52" s="22"/>
      <c r="BCX52" s="22"/>
      <c r="BCY52" s="22"/>
      <c r="BCZ52" s="22"/>
      <c r="BDA52" s="22"/>
      <c r="BDB52" s="22"/>
      <c r="BDC52" s="22"/>
      <c r="BDD52" s="22"/>
      <c r="BDE52" s="22"/>
      <c r="BDF52" s="22"/>
      <c r="BDG52" s="22"/>
      <c r="BDH52" s="22"/>
      <c r="BDI52" s="22"/>
      <c r="BDJ52" s="22"/>
      <c r="BDK52" s="22"/>
      <c r="BDL52" s="22"/>
      <c r="BDM52" s="22"/>
      <c r="BDN52" s="22"/>
      <c r="BDO52" s="22"/>
      <c r="BDP52" s="22"/>
      <c r="BDQ52" s="22"/>
      <c r="BDR52" s="22"/>
      <c r="BDS52" s="22"/>
      <c r="BDT52" s="22"/>
      <c r="BDU52" s="22"/>
      <c r="BDV52" s="22"/>
      <c r="BDW52" s="22"/>
      <c r="BDX52" s="22"/>
      <c r="BDY52" s="22"/>
      <c r="BDZ52" s="22"/>
      <c r="BEA52" s="22"/>
      <c r="BEB52" s="22"/>
      <c r="BEC52" s="22"/>
      <c r="BED52" s="22"/>
      <c r="BEE52" s="22"/>
      <c r="BEF52" s="22"/>
      <c r="BEG52" s="22"/>
      <c r="BEH52" s="22"/>
      <c r="BEI52" s="22"/>
      <c r="BEJ52" s="22"/>
      <c r="BEK52" s="22"/>
      <c r="BEL52" s="22"/>
      <c r="BEM52" s="22"/>
      <c r="BEN52" s="22"/>
      <c r="BEO52" s="22"/>
      <c r="BEP52" s="22"/>
      <c r="BEQ52" s="22"/>
      <c r="BER52" s="22"/>
      <c r="BES52" s="22"/>
      <c r="BET52" s="22"/>
      <c r="BEU52" s="22"/>
      <c r="BEV52" s="22"/>
      <c r="BEW52" s="22"/>
      <c r="BEX52" s="22"/>
      <c r="BEY52" s="22"/>
      <c r="BEZ52" s="22"/>
      <c r="BFA52" s="22"/>
      <c r="BFB52" s="22"/>
      <c r="BFC52" s="22"/>
      <c r="BFD52" s="22"/>
      <c r="BFE52" s="22"/>
      <c r="BFF52" s="22"/>
      <c r="BFG52" s="22"/>
      <c r="BFH52" s="22"/>
      <c r="BFI52" s="22"/>
      <c r="BFJ52" s="22"/>
      <c r="BFK52" s="22"/>
      <c r="BFL52" s="22"/>
      <c r="BFM52" s="22"/>
      <c r="BFN52" s="22"/>
      <c r="BFO52" s="22"/>
      <c r="BFP52" s="22"/>
      <c r="BFQ52" s="22"/>
      <c r="BFR52" s="22"/>
      <c r="BFS52" s="22"/>
      <c r="BFT52" s="22"/>
      <c r="BFU52" s="22"/>
      <c r="BFV52" s="22"/>
      <c r="BFW52" s="22"/>
      <c r="BFX52" s="22"/>
      <c r="BFY52" s="22"/>
      <c r="BFZ52" s="22"/>
      <c r="BGA52" s="22"/>
      <c r="BGB52" s="22"/>
      <c r="BGC52" s="22"/>
      <c r="BGD52" s="22"/>
      <c r="BGE52" s="22"/>
      <c r="BGF52" s="22"/>
      <c r="BGG52" s="22"/>
      <c r="BGH52" s="22"/>
      <c r="BGI52" s="22"/>
      <c r="BGJ52" s="22"/>
      <c r="BGK52" s="22"/>
      <c r="BGL52" s="22"/>
      <c r="BGM52" s="22"/>
      <c r="BGN52" s="22"/>
      <c r="BGO52" s="22"/>
      <c r="BGP52" s="22"/>
      <c r="BGQ52" s="22"/>
      <c r="BGR52" s="22"/>
      <c r="BGS52" s="22"/>
      <c r="BGT52" s="22"/>
      <c r="BGU52" s="22"/>
      <c r="BGV52" s="22"/>
      <c r="BGW52" s="22"/>
      <c r="BGX52" s="22"/>
      <c r="BGY52" s="22"/>
      <c r="BGZ52" s="22"/>
      <c r="BHA52" s="22"/>
      <c r="BHB52" s="22"/>
      <c r="BHC52" s="22"/>
      <c r="BHD52" s="22"/>
      <c r="BHE52" s="22"/>
      <c r="BHF52" s="22"/>
      <c r="BHG52" s="22"/>
      <c r="BHH52" s="22"/>
      <c r="BHI52" s="22"/>
      <c r="BHJ52" s="22"/>
      <c r="BHK52" s="22"/>
      <c r="BHL52" s="22"/>
      <c r="BHM52" s="22"/>
      <c r="BHN52" s="22"/>
      <c r="BHO52" s="22"/>
      <c r="BHP52" s="22"/>
      <c r="BHQ52" s="22"/>
      <c r="BHR52" s="22"/>
      <c r="BHS52" s="22"/>
      <c r="BHT52" s="22"/>
      <c r="BHU52" s="22"/>
      <c r="BHV52" s="22"/>
      <c r="BHW52" s="22"/>
      <c r="BHX52" s="22"/>
      <c r="BHY52" s="22"/>
      <c r="BHZ52" s="22"/>
      <c r="BIA52" s="22"/>
      <c r="BIB52" s="22"/>
      <c r="BIC52" s="22"/>
      <c r="BID52" s="22"/>
      <c r="BIE52" s="22"/>
      <c r="BIF52" s="22"/>
      <c r="BIG52" s="22"/>
      <c r="BIH52" s="22"/>
      <c r="BII52" s="22"/>
      <c r="BIJ52" s="22"/>
      <c r="BIK52" s="22"/>
      <c r="BIL52" s="22"/>
      <c r="BIM52" s="22"/>
      <c r="BIN52" s="22"/>
      <c r="BIO52" s="22"/>
      <c r="BIP52" s="22"/>
      <c r="BIQ52" s="22"/>
      <c r="BIR52" s="22"/>
      <c r="BIS52" s="22"/>
      <c r="BIT52" s="22"/>
      <c r="BIU52" s="22"/>
      <c r="BIV52" s="22"/>
      <c r="BIW52" s="22"/>
      <c r="BIX52" s="22"/>
      <c r="BIY52" s="22"/>
      <c r="BIZ52" s="22"/>
      <c r="BJA52" s="22"/>
      <c r="BJB52" s="22"/>
      <c r="BJC52" s="22"/>
      <c r="BJD52" s="22"/>
      <c r="BJE52" s="22"/>
      <c r="BJF52" s="22"/>
      <c r="BJG52" s="22"/>
      <c r="BJH52" s="22"/>
      <c r="BJI52" s="22"/>
      <c r="BJJ52" s="22"/>
      <c r="BJK52" s="22"/>
      <c r="BJL52" s="22"/>
      <c r="BJM52" s="22"/>
      <c r="BJN52" s="22"/>
      <c r="BJO52" s="22"/>
      <c r="BJP52" s="22"/>
      <c r="BJQ52" s="22"/>
      <c r="BJR52" s="22"/>
      <c r="BJS52" s="22"/>
      <c r="BJT52" s="22"/>
      <c r="BJU52" s="22"/>
      <c r="BJV52" s="22"/>
      <c r="BJW52" s="22"/>
      <c r="BJX52" s="22"/>
      <c r="BJY52" s="22"/>
      <c r="BJZ52" s="22"/>
      <c r="BKA52" s="22"/>
      <c r="BKB52" s="22"/>
      <c r="BKC52" s="22"/>
      <c r="BKD52" s="22"/>
      <c r="BKE52" s="22"/>
      <c r="BKF52" s="22"/>
      <c r="BKG52" s="22"/>
      <c r="BKH52" s="22"/>
      <c r="BKI52" s="22"/>
      <c r="BKJ52" s="22"/>
      <c r="BKK52" s="22"/>
      <c r="BKL52" s="22"/>
      <c r="BKM52" s="22"/>
      <c r="BKN52" s="22"/>
      <c r="BKO52" s="22"/>
      <c r="BKP52" s="22"/>
      <c r="BKQ52" s="22"/>
      <c r="BKR52" s="22"/>
      <c r="BKS52" s="22"/>
      <c r="BKT52" s="22"/>
      <c r="BKU52" s="22"/>
      <c r="BKV52" s="22"/>
      <c r="BKW52" s="22"/>
      <c r="BKX52" s="22"/>
      <c r="BKY52" s="22"/>
      <c r="BKZ52" s="22"/>
      <c r="BLA52" s="22"/>
      <c r="BLB52" s="22"/>
      <c r="BLC52" s="22"/>
      <c r="BLD52" s="22"/>
      <c r="BLE52" s="22"/>
      <c r="BLF52" s="22"/>
      <c r="BLG52" s="22"/>
      <c r="BLH52" s="22"/>
      <c r="BLI52" s="22"/>
      <c r="BLJ52" s="22"/>
      <c r="BLK52" s="22"/>
      <c r="BLL52" s="22"/>
      <c r="BLM52" s="22"/>
      <c r="BLN52" s="22"/>
      <c r="BLO52" s="22"/>
      <c r="BLP52" s="22"/>
      <c r="BLQ52" s="22"/>
      <c r="BLR52" s="22"/>
      <c r="BLS52" s="22"/>
      <c r="BLT52" s="22"/>
      <c r="BLU52" s="22"/>
      <c r="BLV52" s="22"/>
      <c r="BLW52" s="22"/>
      <c r="BLX52" s="22"/>
      <c r="BLY52" s="22"/>
      <c r="BLZ52" s="22"/>
      <c r="BMA52" s="22"/>
      <c r="BMB52" s="22"/>
      <c r="BMC52" s="22"/>
      <c r="BMD52" s="22"/>
      <c r="BME52" s="22"/>
      <c r="BMF52" s="22"/>
      <c r="BMG52" s="22"/>
      <c r="BMH52" s="22"/>
      <c r="BMI52" s="22"/>
      <c r="BMJ52" s="22"/>
      <c r="BMK52" s="22"/>
      <c r="BML52" s="22"/>
      <c r="BMM52" s="22"/>
      <c r="BMN52" s="22"/>
      <c r="BMO52" s="22"/>
      <c r="BMP52" s="22"/>
      <c r="BMQ52" s="22"/>
      <c r="BMR52" s="22"/>
      <c r="BMS52" s="22"/>
      <c r="BMT52" s="22"/>
      <c r="BMU52" s="22"/>
      <c r="BMV52" s="22"/>
      <c r="BMW52" s="22"/>
      <c r="BMX52" s="22"/>
      <c r="BMY52" s="22"/>
      <c r="BMZ52" s="22"/>
      <c r="BNA52" s="22"/>
      <c r="BNB52" s="22"/>
      <c r="BNC52" s="22"/>
      <c r="BND52" s="22"/>
      <c r="BNE52" s="22"/>
      <c r="BNF52" s="22"/>
      <c r="BNG52" s="22"/>
      <c r="BNH52" s="22"/>
      <c r="BNI52" s="22"/>
      <c r="BNJ52" s="22"/>
      <c r="BNK52" s="22"/>
      <c r="BNL52" s="22"/>
      <c r="BNM52" s="22"/>
      <c r="BNN52" s="22"/>
      <c r="BNO52" s="22"/>
      <c r="BNP52" s="22"/>
      <c r="BNQ52" s="22"/>
      <c r="BNR52" s="22"/>
      <c r="BNS52" s="22"/>
      <c r="BNT52" s="22"/>
      <c r="BNU52" s="22"/>
      <c r="BNV52" s="22"/>
      <c r="BNW52" s="22"/>
      <c r="BNX52" s="22"/>
      <c r="BNY52" s="22"/>
      <c r="BNZ52" s="22"/>
      <c r="BOA52" s="22"/>
      <c r="BOB52" s="22"/>
      <c r="BOC52" s="22"/>
      <c r="BOD52" s="22"/>
      <c r="BOE52" s="22"/>
      <c r="BOF52" s="22"/>
      <c r="BOG52" s="22"/>
      <c r="BOH52" s="22"/>
      <c r="BOI52" s="22"/>
      <c r="BOJ52" s="22"/>
      <c r="BOK52" s="22"/>
      <c r="BOL52" s="22"/>
      <c r="BOM52" s="22"/>
      <c r="BON52" s="22"/>
      <c r="BOO52" s="22"/>
      <c r="BOP52" s="22"/>
      <c r="BOQ52" s="22"/>
      <c r="BOR52" s="22"/>
      <c r="BOS52" s="22"/>
      <c r="BOT52" s="22"/>
      <c r="BOU52" s="22"/>
      <c r="BOV52" s="22"/>
      <c r="BOW52" s="22"/>
      <c r="BOX52" s="22"/>
      <c r="BOY52" s="22"/>
      <c r="BOZ52" s="22"/>
      <c r="BPA52" s="22"/>
      <c r="BPB52" s="22"/>
      <c r="BPC52" s="22"/>
      <c r="BPD52" s="22"/>
      <c r="BPE52" s="22"/>
      <c r="BPF52" s="22"/>
      <c r="BPG52" s="22"/>
      <c r="BPH52" s="22"/>
      <c r="BPI52" s="22"/>
      <c r="BPJ52" s="22"/>
      <c r="BPK52" s="22"/>
      <c r="BPL52" s="22"/>
      <c r="BPM52" s="22"/>
      <c r="BPN52" s="22"/>
      <c r="BPO52" s="22"/>
      <c r="BPP52" s="22"/>
      <c r="BPQ52" s="22"/>
      <c r="BPR52" s="22"/>
      <c r="BPS52" s="22"/>
      <c r="BPT52" s="22"/>
      <c r="BPU52" s="22"/>
      <c r="BPV52" s="22"/>
      <c r="BPW52" s="22"/>
      <c r="BPX52" s="22"/>
      <c r="BPY52" s="22"/>
      <c r="BPZ52" s="22"/>
      <c r="BQA52" s="22"/>
      <c r="BQB52" s="22"/>
      <c r="BQC52" s="22"/>
      <c r="BQD52" s="22"/>
      <c r="BQE52" s="22"/>
      <c r="BQF52" s="22"/>
      <c r="BQG52" s="22"/>
      <c r="BQH52" s="22"/>
      <c r="BQI52" s="22"/>
      <c r="BQJ52" s="22"/>
      <c r="BQK52" s="22"/>
      <c r="BQL52" s="22"/>
      <c r="BQM52" s="22"/>
      <c r="BQN52" s="22"/>
      <c r="BQO52" s="22"/>
      <c r="BQP52" s="22"/>
      <c r="BQQ52" s="22"/>
      <c r="BQR52" s="22"/>
      <c r="BQS52" s="22"/>
      <c r="BQT52" s="22"/>
      <c r="BQU52" s="22"/>
      <c r="BQV52" s="22"/>
      <c r="BQW52" s="22"/>
      <c r="BQX52" s="22"/>
      <c r="BQY52" s="22"/>
      <c r="BQZ52" s="22"/>
      <c r="BRA52" s="22"/>
      <c r="BRB52" s="22"/>
      <c r="BRC52" s="22"/>
      <c r="BRD52" s="22"/>
      <c r="BRE52" s="22"/>
      <c r="BRF52" s="22"/>
      <c r="BRG52" s="22"/>
      <c r="BRH52" s="22"/>
      <c r="BRI52" s="22"/>
      <c r="BRJ52" s="22"/>
      <c r="BRK52" s="22"/>
      <c r="BRL52" s="22"/>
      <c r="BRM52" s="22"/>
      <c r="BRN52" s="22"/>
      <c r="BRO52" s="22"/>
      <c r="BRP52" s="22"/>
      <c r="BRQ52" s="22"/>
      <c r="BRR52" s="22"/>
      <c r="BRS52" s="22"/>
      <c r="BRT52" s="22"/>
      <c r="BRU52" s="22"/>
      <c r="BRV52" s="22"/>
      <c r="BRW52" s="22"/>
      <c r="BRX52" s="22"/>
      <c r="BRY52" s="22"/>
      <c r="BRZ52" s="22"/>
      <c r="BSA52" s="22"/>
      <c r="BSB52" s="22"/>
      <c r="BSC52" s="22"/>
      <c r="BSD52" s="22"/>
      <c r="BSE52" s="22"/>
      <c r="BSF52" s="22"/>
      <c r="BSG52" s="22"/>
      <c r="BSH52" s="22"/>
      <c r="BSI52" s="22"/>
      <c r="BSJ52" s="22"/>
      <c r="BSK52" s="22"/>
      <c r="BSL52" s="22"/>
      <c r="BSM52" s="22"/>
      <c r="BSN52" s="22"/>
      <c r="BSO52" s="22"/>
      <c r="BSP52" s="22"/>
      <c r="BSQ52" s="22"/>
      <c r="BSR52" s="22"/>
      <c r="BSS52" s="22"/>
      <c r="BST52" s="22"/>
      <c r="BSU52" s="22"/>
      <c r="BSV52" s="22"/>
      <c r="BSW52" s="22"/>
      <c r="BSX52" s="22"/>
      <c r="BSY52" s="22"/>
      <c r="BSZ52" s="22"/>
      <c r="BTA52" s="22"/>
      <c r="BTB52" s="22"/>
      <c r="BTC52" s="22"/>
      <c r="BTD52" s="22"/>
      <c r="BTE52" s="22"/>
      <c r="BTF52" s="22"/>
      <c r="BTG52" s="22"/>
      <c r="BTH52" s="22"/>
      <c r="BTI52" s="22"/>
      <c r="BTJ52" s="22"/>
      <c r="BTK52" s="22"/>
      <c r="BTL52" s="22"/>
      <c r="BTM52" s="22"/>
      <c r="BTN52" s="22"/>
      <c r="BTO52" s="22"/>
      <c r="BTP52" s="22"/>
      <c r="BTQ52" s="22"/>
      <c r="BTR52" s="22"/>
      <c r="BTS52" s="22"/>
      <c r="BTT52" s="22"/>
      <c r="BTU52" s="22"/>
      <c r="BTV52" s="22"/>
      <c r="BTW52" s="22"/>
      <c r="BTX52" s="22"/>
      <c r="BTY52" s="22"/>
      <c r="BTZ52" s="22"/>
      <c r="BUA52" s="22"/>
      <c r="BUB52" s="22"/>
      <c r="BUC52" s="22"/>
      <c r="BUD52" s="22"/>
      <c r="BUE52" s="22"/>
      <c r="BUF52" s="22"/>
      <c r="BUG52" s="22"/>
      <c r="BUH52" s="22"/>
      <c r="BUI52" s="22"/>
      <c r="BUJ52" s="22"/>
      <c r="BUK52" s="22"/>
      <c r="BUL52" s="22"/>
      <c r="BUM52" s="22"/>
      <c r="BUN52" s="22"/>
      <c r="BUO52" s="22"/>
      <c r="BUP52" s="22"/>
      <c r="BUQ52" s="22"/>
      <c r="BUR52" s="22"/>
      <c r="BUS52" s="22"/>
      <c r="BUT52" s="22"/>
      <c r="BUU52" s="22"/>
      <c r="BUV52" s="22"/>
      <c r="BUW52" s="22"/>
      <c r="BUX52" s="22"/>
      <c r="BUY52" s="22"/>
      <c r="BUZ52" s="22"/>
      <c r="BVA52" s="22"/>
      <c r="BVB52" s="22"/>
      <c r="BVC52" s="22"/>
      <c r="BVD52" s="22"/>
      <c r="BVE52" s="22"/>
      <c r="BVF52" s="22"/>
      <c r="BVG52" s="22"/>
      <c r="BVH52" s="22"/>
      <c r="BVI52" s="22"/>
      <c r="BVJ52" s="22"/>
      <c r="BVK52" s="22"/>
      <c r="BVL52" s="22"/>
      <c r="BVM52" s="22"/>
      <c r="BVN52" s="22"/>
      <c r="BVO52" s="22"/>
      <c r="BVP52" s="22"/>
      <c r="BVQ52" s="22"/>
      <c r="BVR52" s="22"/>
      <c r="BVS52" s="22"/>
      <c r="BVT52" s="22"/>
      <c r="BVU52" s="22"/>
      <c r="BVV52" s="22"/>
      <c r="BVW52" s="22"/>
      <c r="BVX52" s="22"/>
      <c r="BVY52" s="22"/>
      <c r="BVZ52" s="22"/>
      <c r="BWA52" s="22"/>
      <c r="BWB52" s="22"/>
      <c r="BWC52" s="22"/>
      <c r="BWD52" s="22"/>
      <c r="BWE52" s="22"/>
      <c r="BWF52" s="22"/>
      <c r="BWG52" s="22"/>
      <c r="BWH52" s="22"/>
      <c r="BWI52" s="22"/>
      <c r="BWJ52" s="22"/>
      <c r="BWK52" s="22"/>
      <c r="BWL52" s="22"/>
      <c r="BWM52" s="22"/>
      <c r="BWN52" s="22"/>
      <c r="BWO52" s="22"/>
      <c r="BWP52" s="22"/>
      <c r="BWQ52" s="22"/>
      <c r="BWR52" s="22"/>
      <c r="BWS52" s="22"/>
      <c r="BWT52" s="22"/>
      <c r="BWU52" s="22"/>
      <c r="BWV52" s="22"/>
      <c r="BWW52" s="22"/>
      <c r="BWX52" s="22"/>
      <c r="BWY52" s="22"/>
      <c r="BWZ52" s="22"/>
      <c r="BXA52" s="22"/>
      <c r="BXB52" s="22"/>
      <c r="BXC52" s="22"/>
      <c r="BXD52" s="22"/>
      <c r="BXE52" s="22"/>
      <c r="BXF52" s="22"/>
      <c r="BXG52" s="22"/>
      <c r="BXH52" s="22"/>
      <c r="BXI52" s="22"/>
      <c r="BXJ52" s="22"/>
      <c r="BXK52" s="22"/>
      <c r="BXL52" s="22"/>
      <c r="BXM52" s="22"/>
      <c r="BXN52" s="22"/>
      <c r="BXO52" s="22"/>
      <c r="BXP52" s="22"/>
      <c r="BXQ52" s="22"/>
      <c r="BXR52" s="22"/>
      <c r="BXS52" s="22"/>
      <c r="BXT52" s="22"/>
      <c r="BXU52" s="22"/>
      <c r="BXV52" s="22"/>
      <c r="BXW52" s="22"/>
      <c r="BXX52" s="22"/>
      <c r="BXY52" s="22"/>
      <c r="BXZ52" s="22"/>
      <c r="BYA52" s="22"/>
      <c r="BYB52" s="22"/>
      <c r="BYC52" s="22"/>
      <c r="BYD52" s="22"/>
      <c r="BYE52" s="22"/>
      <c r="BYF52" s="22"/>
      <c r="BYG52" s="22"/>
      <c r="BYH52" s="22"/>
      <c r="BYI52" s="22"/>
      <c r="BYJ52" s="22"/>
      <c r="BYK52" s="22"/>
      <c r="BYL52" s="22"/>
      <c r="BYM52" s="22"/>
      <c r="BYN52" s="22"/>
      <c r="BYO52" s="22"/>
      <c r="BYP52" s="22"/>
      <c r="BYQ52" s="22"/>
      <c r="BYR52" s="22"/>
      <c r="BYS52" s="22"/>
      <c r="BYT52" s="22"/>
      <c r="BYU52" s="22"/>
      <c r="BYV52" s="22"/>
      <c r="BYW52" s="22"/>
      <c r="BYX52" s="22"/>
      <c r="BYY52" s="22"/>
      <c r="BYZ52" s="22"/>
      <c r="BZA52" s="22"/>
      <c r="BZB52" s="22"/>
      <c r="BZC52" s="22"/>
      <c r="BZD52" s="22"/>
      <c r="BZE52" s="22"/>
      <c r="BZF52" s="22"/>
      <c r="BZG52" s="22"/>
      <c r="BZH52" s="22"/>
      <c r="BZI52" s="22"/>
      <c r="BZJ52" s="22"/>
      <c r="BZK52" s="22"/>
      <c r="BZL52" s="22"/>
      <c r="BZM52" s="22"/>
      <c r="BZN52" s="22"/>
      <c r="BZO52" s="22"/>
      <c r="BZP52" s="22"/>
      <c r="BZQ52" s="22"/>
      <c r="BZR52" s="22"/>
      <c r="BZS52" s="22"/>
      <c r="BZT52" s="22"/>
      <c r="BZU52" s="22"/>
      <c r="BZV52" s="22"/>
      <c r="BZW52" s="22"/>
      <c r="BZX52" s="22"/>
      <c r="BZY52" s="22"/>
      <c r="BZZ52" s="22"/>
      <c r="CAA52" s="22"/>
      <c r="CAB52" s="22"/>
      <c r="CAC52" s="22"/>
      <c r="CAD52" s="22"/>
      <c r="CAE52" s="22"/>
      <c r="CAF52" s="22"/>
      <c r="CAG52" s="22"/>
      <c r="CAH52" s="22"/>
      <c r="CAI52" s="22"/>
      <c r="CAJ52" s="22"/>
      <c r="CAK52" s="22"/>
      <c r="CAL52" s="22"/>
      <c r="CAM52" s="22"/>
      <c r="CAN52" s="22"/>
      <c r="CAO52" s="22"/>
      <c r="CAP52" s="22"/>
      <c r="CAQ52" s="22"/>
      <c r="CAR52" s="22"/>
      <c r="CAS52" s="22"/>
      <c r="CAT52" s="22"/>
      <c r="CAU52" s="22"/>
      <c r="CAV52" s="22"/>
      <c r="CAW52" s="22"/>
      <c r="CAX52" s="22"/>
      <c r="CAY52" s="22"/>
      <c r="CAZ52" s="22"/>
      <c r="CBA52" s="22"/>
      <c r="CBB52" s="22"/>
      <c r="CBC52" s="22"/>
      <c r="CBD52" s="22"/>
      <c r="CBE52" s="22"/>
      <c r="CBF52" s="22"/>
      <c r="CBG52" s="22"/>
      <c r="CBH52" s="22"/>
      <c r="CBI52" s="22"/>
      <c r="CBJ52" s="22"/>
      <c r="CBK52" s="22"/>
      <c r="CBL52" s="22"/>
      <c r="CBM52" s="22"/>
      <c r="CBN52" s="22"/>
      <c r="CBO52" s="22"/>
      <c r="CBP52" s="22"/>
      <c r="CBQ52" s="22"/>
      <c r="CBR52" s="22"/>
      <c r="CBS52" s="22"/>
      <c r="CBT52" s="22"/>
      <c r="CBU52" s="22"/>
      <c r="CBV52" s="22"/>
      <c r="CBW52" s="22"/>
      <c r="CBX52" s="22"/>
      <c r="CBY52" s="22"/>
      <c r="CBZ52" s="22"/>
      <c r="CCA52" s="22"/>
      <c r="CCB52" s="22"/>
      <c r="CCC52" s="22"/>
      <c r="CCD52" s="22"/>
      <c r="CCE52" s="22"/>
      <c r="CCF52" s="22"/>
      <c r="CCG52" s="22"/>
      <c r="CCH52" s="22"/>
      <c r="CCI52" s="22"/>
      <c r="CCJ52" s="22"/>
      <c r="CCK52" s="22"/>
      <c r="CCL52" s="22"/>
      <c r="CCM52" s="22"/>
      <c r="CCN52" s="22"/>
      <c r="CCO52" s="22"/>
      <c r="CCP52" s="22"/>
      <c r="CCQ52" s="22"/>
      <c r="CCR52" s="22"/>
      <c r="CCS52" s="22"/>
      <c r="CCT52" s="22"/>
      <c r="CCU52" s="22"/>
      <c r="CCV52" s="22"/>
      <c r="CCW52" s="22"/>
      <c r="CCX52" s="22"/>
      <c r="CCY52" s="22"/>
      <c r="CCZ52" s="22"/>
      <c r="CDA52" s="22"/>
      <c r="CDB52" s="22"/>
      <c r="CDC52" s="22"/>
      <c r="CDD52" s="22"/>
      <c r="CDE52" s="22"/>
      <c r="CDF52" s="22"/>
      <c r="CDG52" s="22"/>
      <c r="CDH52" s="22"/>
      <c r="CDI52" s="22"/>
      <c r="CDJ52" s="22"/>
      <c r="CDK52" s="22"/>
      <c r="CDL52" s="22"/>
      <c r="CDM52" s="22"/>
      <c r="CDN52" s="22"/>
      <c r="CDO52" s="22"/>
      <c r="CDP52" s="22"/>
      <c r="CDQ52" s="22"/>
      <c r="CDR52" s="22"/>
      <c r="CDS52" s="22"/>
      <c r="CDT52" s="22"/>
      <c r="CDU52" s="22"/>
      <c r="CDV52" s="22"/>
      <c r="CDW52" s="22"/>
      <c r="CDX52" s="22"/>
      <c r="CDY52" s="22"/>
      <c r="CDZ52" s="22"/>
      <c r="CEA52" s="22"/>
      <c r="CEB52" s="22"/>
      <c r="CEC52" s="22"/>
      <c r="CED52" s="22"/>
      <c r="CEE52" s="22"/>
      <c r="CEF52" s="22"/>
      <c r="CEG52" s="22"/>
      <c r="CEH52" s="22"/>
      <c r="CEI52" s="22"/>
      <c r="CEJ52" s="22"/>
      <c r="CEK52" s="22"/>
      <c r="CEL52" s="22"/>
      <c r="CEM52" s="22"/>
      <c r="CEN52" s="22"/>
      <c r="CEO52" s="22"/>
      <c r="CEP52" s="22"/>
      <c r="CEQ52" s="22"/>
      <c r="CER52" s="22"/>
      <c r="CES52" s="22"/>
      <c r="CET52" s="22"/>
      <c r="CEU52" s="22"/>
      <c r="CEV52" s="22"/>
      <c r="CEW52" s="22"/>
      <c r="CEX52" s="22"/>
      <c r="CEY52" s="22"/>
      <c r="CEZ52" s="22"/>
      <c r="CFA52" s="22"/>
      <c r="CFB52" s="22"/>
      <c r="CFC52" s="22"/>
      <c r="CFD52" s="22"/>
      <c r="CFE52" s="22"/>
      <c r="CFF52" s="22"/>
      <c r="CFG52" s="22"/>
      <c r="CFH52" s="22"/>
      <c r="CFI52" s="22"/>
      <c r="CFJ52" s="22"/>
      <c r="CFK52" s="22"/>
      <c r="CFL52" s="22"/>
      <c r="CFM52" s="22"/>
      <c r="CFN52" s="22"/>
      <c r="CFO52" s="22"/>
      <c r="CFP52" s="22"/>
      <c r="CFQ52" s="22"/>
      <c r="CFR52" s="22"/>
      <c r="CFS52" s="22"/>
      <c r="CFT52" s="22"/>
      <c r="CFU52" s="22"/>
      <c r="CFV52" s="22"/>
      <c r="CFW52" s="22"/>
      <c r="CFX52" s="22"/>
      <c r="CFY52" s="22"/>
      <c r="CFZ52" s="22"/>
      <c r="CGA52" s="22"/>
      <c r="CGB52" s="22"/>
      <c r="CGC52" s="22"/>
      <c r="CGD52" s="22"/>
      <c r="CGE52" s="22"/>
      <c r="CGF52" s="22"/>
      <c r="CGG52" s="22"/>
      <c r="CGH52" s="22"/>
      <c r="CGI52" s="22"/>
      <c r="CGJ52" s="22"/>
      <c r="CGK52" s="22"/>
      <c r="CGL52" s="22"/>
      <c r="CGM52" s="22"/>
      <c r="CGN52" s="22"/>
      <c r="CGO52" s="22"/>
      <c r="CGP52" s="22"/>
      <c r="CGQ52" s="22"/>
      <c r="CGR52" s="22"/>
      <c r="CGS52" s="22"/>
      <c r="CGT52" s="22"/>
      <c r="CGU52" s="22"/>
      <c r="CGV52" s="22"/>
      <c r="CGW52" s="22"/>
      <c r="CGX52" s="22"/>
      <c r="CGY52" s="22"/>
      <c r="CGZ52" s="22"/>
      <c r="CHA52" s="22"/>
      <c r="CHB52" s="22"/>
      <c r="CHC52" s="22"/>
      <c r="CHD52" s="22"/>
      <c r="CHE52" s="22"/>
      <c r="CHF52" s="22"/>
      <c r="CHG52" s="22"/>
      <c r="CHH52" s="22"/>
      <c r="CHI52" s="22"/>
      <c r="CHJ52" s="22"/>
      <c r="CHK52" s="22"/>
      <c r="CHL52" s="22"/>
      <c r="CHM52" s="22"/>
      <c r="CHN52" s="22"/>
      <c r="CHO52" s="22"/>
      <c r="CHP52" s="22"/>
      <c r="CHQ52" s="22"/>
      <c r="CHR52" s="22"/>
      <c r="CHS52" s="22"/>
      <c r="CHT52" s="22"/>
      <c r="CHU52" s="22"/>
      <c r="CHV52" s="22"/>
      <c r="CHW52" s="22"/>
      <c r="CHX52" s="22"/>
      <c r="CHY52" s="22"/>
      <c r="CHZ52" s="22"/>
      <c r="CIA52" s="22"/>
      <c r="CIB52" s="22"/>
      <c r="CIC52" s="22"/>
      <c r="CID52" s="22"/>
      <c r="CIE52" s="22"/>
      <c r="CIF52" s="22"/>
      <c r="CIG52" s="22"/>
      <c r="CIH52" s="22"/>
      <c r="CII52" s="22"/>
      <c r="CIJ52" s="22"/>
      <c r="CIK52" s="22"/>
      <c r="CIL52" s="22"/>
      <c r="CIM52" s="22"/>
      <c r="CIN52" s="22"/>
      <c r="CIO52" s="22"/>
      <c r="CIP52" s="22"/>
      <c r="CIQ52" s="22"/>
      <c r="CIR52" s="22"/>
      <c r="CIS52" s="22"/>
      <c r="CIT52" s="22"/>
      <c r="CIU52" s="22"/>
      <c r="CIV52" s="22"/>
      <c r="CIW52" s="22"/>
      <c r="CIX52" s="22"/>
      <c r="CIY52" s="22"/>
      <c r="CIZ52" s="22"/>
      <c r="CJA52" s="22"/>
      <c r="CJB52" s="22"/>
      <c r="CJC52" s="22"/>
      <c r="CJD52" s="22"/>
      <c r="CJE52" s="22"/>
      <c r="CJF52" s="22"/>
      <c r="CJG52" s="22"/>
      <c r="CJH52" s="22"/>
      <c r="CJI52" s="22"/>
      <c r="CJJ52" s="22"/>
      <c r="CJK52" s="22"/>
      <c r="CJL52" s="22"/>
      <c r="CJM52" s="22"/>
      <c r="CJN52" s="22"/>
      <c r="CJO52" s="22"/>
      <c r="CJP52" s="22"/>
      <c r="CJQ52" s="22"/>
      <c r="CJR52" s="22"/>
      <c r="CJS52" s="22"/>
      <c r="CJT52" s="22"/>
      <c r="CJU52" s="22"/>
      <c r="CJV52" s="22"/>
      <c r="CJW52" s="22"/>
      <c r="CJX52" s="22"/>
      <c r="CJY52" s="22"/>
      <c r="CJZ52" s="22"/>
      <c r="CKA52" s="22"/>
      <c r="CKB52" s="22"/>
      <c r="CKC52" s="22"/>
      <c r="CKD52" s="22"/>
      <c r="CKE52" s="22"/>
      <c r="CKF52" s="22"/>
      <c r="CKG52" s="22"/>
      <c r="CKH52" s="22"/>
      <c r="CKI52" s="22"/>
      <c r="CKJ52" s="22"/>
      <c r="CKK52" s="22"/>
      <c r="CKL52" s="22"/>
      <c r="CKM52" s="22"/>
      <c r="CKN52" s="22"/>
      <c r="CKO52" s="22"/>
      <c r="CKP52" s="22"/>
      <c r="CKQ52" s="22"/>
      <c r="CKR52" s="22"/>
      <c r="CKS52" s="22"/>
      <c r="CKT52" s="22"/>
      <c r="CKU52" s="22"/>
      <c r="CKV52" s="22"/>
      <c r="CKW52" s="22"/>
      <c r="CKX52" s="22"/>
      <c r="CKY52" s="22"/>
      <c r="CKZ52" s="22"/>
      <c r="CLA52" s="22"/>
      <c r="CLB52" s="22"/>
      <c r="CLC52" s="22"/>
      <c r="CLD52" s="22"/>
      <c r="CLE52" s="22"/>
      <c r="CLF52" s="22"/>
      <c r="CLG52" s="22"/>
      <c r="CLH52" s="22"/>
      <c r="CLI52" s="22"/>
      <c r="CLJ52" s="22"/>
      <c r="CLK52" s="22"/>
      <c r="CLL52" s="22"/>
      <c r="CLM52" s="22"/>
      <c r="CLN52" s="22"/>
      <c r="CLO52" s="22"/>
      <c r="CLP52" s="22"/>
      <c r="CLQ52" s="22"/>
      <c r="CLR52" s="22"/>
      <c r="CLS52" s="22"/>
      <c r="CLT52" s="22"/>
      <c r="CLU52" s="22"/>
      <c r="CLV52" s="22"/>
      <c r="CLW52" s="22"/>
      <c r="CLX52" s="22"/>
      <c r="CLY52" s="22"/>
      <c r="CLZ52" s="22"/>
      <c r="CMA52" s="22"/>
      <c r="CMB52" s="22"/>
      <c r="CMC52" s="22"/>
      <c r="CMD52" s="22"/>
      <c r="CME52" s="22"/>
      <c r="CMF52" s="22"/>
      <c r="CMG52" s="22"/>
      <c r="CMH52" s="22"/>
      <c r="CMI52" s="22"/>
      <c r="CMJ52" s="22"/>
      <c r="CMK52" s="22"/>
      <c r="CML52" s="22"/>
      <c r="CMM52" s="22"/>
      <c r="CMN52" s="22"/>
      <c r="CMO52" s="22"/>
      <c r="CMP52" s="22"/>
      <c r="CMQ52" s="22"/>
      <c r="CMR52" s="22"/>
      <c r="CMS52" s="22"/>
      <c r="CMT52" s="22"/>
      <c r="CMU52" s="22"/>
      <c r="CMV52" s="22"/>
      <c r="CMW52" s="22"/>
      <c r="CMX52" s="22"/>
      <c r="CMY52" s="22"/>
      <c r="CMZ52" s="22"/>
      <c r="CNA52" s="22"/>
      <c r="CNB52" s="22"/>
      <c r="CNC52" s="22"/>
      <c r="CND52" s="22"/>
      <c r="CNE52" s="22"/>
      <c r="CNF52" s="22"/>
      <c r="CNG52" s="22"/>
      <c r="CNH52" s="22"/>
      <c r="CNI52" s="22"/>
      <c r="CNJ52" s="22"/>
      <c r="CNK52" s="22"/>
      <c r="CNL52" s="22"/>
      <c r="CNM52" s="22"/>
      <c r="CNN52" s="22"/>
      <c r="CNO52" s="22"/>
      <c r="CNP52" s="22"/>
      <c r="CNQ52" s="22"/>
      <c r="CNR52" s="22"/>
      <c r="CNS52" s="22"/>
      <c r="CNT52" s="22"/>
      <c r="CNU52" s="22"/>
      <c r="CNV52" s="22"/>
      <c r="CNW52" s="22"/>
      <c r="CNX52" s="22"/>
      <c r="CNY52" s="22"/>
      <c r="CNZ52" s="22"/>
      <c r="COA52" s="22"/>
      <c r="COB52" s="22"/>
      <c r="COC52" s="22"/>
      <c r="COD52" s="22"/>
      <c r="COE52" s="22"/>
      <c r="COF52" s="22"/>
      <c r="COG52" s="22"/>
      <c r="COH52" s="22"/>
      <c r="COI52" s="22"/>
      <c r="COJ52" s="22"/>
      <c r="COK52" s="22"/>
      <c r="COL52" s="22"/>
      <c r="COM52" s="22"/>
      <c r="CON52" s="22"/>
      <c r="COO52" s="22"/>
      <c r="COP52" s="22"/>
      <c r="COQ52" s="22"/>
      <c r="COR52" s="22"/>
      <c r="COS52" s="22"/>
      <c r="COT52" s="22"/>
      <c r="COU52" s="22"/>
      <c r="COV52" s="22"/>
      <c r="COW52" s="22"/>
      <c r="COX52" s="22"/>
      <c r="COY52" s="22"/>
      <c r="COZ52" s="22"/>
      <c r="CPA52" s="22"/>
      <c r="CPB52" s="22"/>
      <c r="CPC52" s="22"/>
      <c r="CPD52" s="22"/>
      <c r="CPE52" s="22"/>
      <c r="CPF52" s="22"/>
      <c r="CPG52" s="22"/>
      <c r="CPH52" s="22"/>
      <c r="CPI52" s="22"/>
      <c r="CPJ52" s="22"/>
      <c r="CPK52" s="22"/>
      <c r="CPL52" s="22"/>
      <c r="CPM52" s="22"/>
      <c r="CPN52" s="22"/>
      <c r="CPO52" s="22"/>
      <c r="CPP52" s="22"/>
      <c r="CPQ52" s="22"/>
      <c r="CPR52" s="22"/>
      <c r="CPS52" s="22"/>
      <c r="CPT52" s="22"/>
      <c r="CPU52" s="22"/>
      <c r="CPV52" s="22"/>
      <c r="CPW52" s="22"/>
      <c r="CPX52" s="22"/>
      <c r="CPY52" s="22"/>
      <c r="CPZ52" s="22"/>
      <c r="CQA52" s="22"/>
      <c r="CQB52" s="22"/>
      <c r="CQC52" s="22"/>
      <c r="CQD52" s="22"/>
      <c r="CQE52" s="22"/>
      <c r="CQF52" s="22"/>
      <c r="CQG52" s="22"/>
      <c r="CQH52" s="22"/>
      <c r="CQI52" s="22"/>
      <c r="CQJ52" s="22"/>
      <c r="CQK52" s="22"/>
      <c r="CQL52" s="22"/>
      <c r="CQM52" s="22"/>
      <c r="CQN52" s="22"/>
      <c r="CQO52" s="22"/>
      <c r="CQP52" s="22"/>
      <c r="CQQ52" s="22"/>
      <c r="CQR52" s="22"/>
      <c r="CQS52" s="22"/>
      <c r="CQT52" s="22"/>
      <c r="CQU52" s="22"/>
      <c r="CQV52" s="22"/>
      <c r="CQW52" s="22"/>
      <c r="CQX52" s="22"/>
      <c r="CQY52" s="22"/>
      <c r="CQZ52" s="22"/>
      <c r="CRA52" s="22"/>
      <c r="CRB52" s="22"/>
      <c r="CRC52" s="22"/>
      <c r="CRD52" s="22"/>
      <c r="CRE52" s="22"/>
      <c r="CRF52" s="22"/>
      <c r="CRG52" s="22"/>
      <c r="CRH52" s="22"/>
      <c r="CRI52" s="22"/>
      <c r="CRJ52" s="22"/>
      <c r="CRK52" s="22"/>
      <c r="CRL52" s="22"/>
      <c r="CRM52" s="22"/>
      <c r="CRN52" s="22"/>
      <c r="CRO52" s="22"/>
      <c r="CRP52" s="22"/>
      <c r="CRQ52" s="22"/>
      <c r="CRR52" s="22"/>
      <c r="CRS52" s="22"/>
      <c r="CRT52" s="22"/>
      <c r="CRU52" s="22"/>
      <c r="CRV52" s="22"/>
      <c r="CRW52" s="22"/>
      <c r="CRX52" s="22"/>
      <c r="CRY52" s="22"/>
      <c r="CRZ52" s="22"/>
      <c r="CSA52" s="22"/>
      <c r="CSB52" s="22"/>
      <c r="CSC52" s="22"/>
      <c r="CSD52" s="22"/>
      <c r="CSE52" s="22"/>
      <c r="CSF52" s="22"/>
      <c r="CSG52" s="22"/>
      <c r="CSH52" s="22"/>
      <c r="CSI52" s="22"/>
      <c r="CSJ52" s="22"/>
      <c r="CSK52" s="22"/>
      <c r="CSL52" s="22"/>
      <c r="CSM52" s="22"/>
      <c r="CSN52" s="22"/>
      <c r="CSO52" s="22"/>
      <c r="CSP52" s="22"/>
      <c r="CSQ52" s="22"/>
      <c r="CSR52" s="22"/>
      <c r="CSS52" s="22"/>
      <c r="CST52" s="22"/>
      <c r="CSU52" s="22"/>
      <c r="CSV52" s="22"/>
      <c r="CSW52" s="22"/>
      <c r="CSX52" s="22"/>
      <c r="CSY52" s="22"/>
      <c r="CSZ52" s="22"/>
      <c r="CTA52" s="22"/>
      <c r="CTB52" s="22"/>
      <c r="CTC52" s="22"/>
      <c r="CTD52" s="22"/>
      <c r="CTE52" s="22"/>
      <c r="CTF52" s="22"/>
      <c r="CTG52" s="22"/>
      <c r="CTH52" s="22"/>
      <c r="CTI52" s="22"/>
      <c r="CTJ52" s="22"/>
      <c r="CTK52" s="22"/>
      <c r="CTL52" s="22"/>
      <c r="CTM52" s="22"/>
      <c r="CTN52" s="22"/>
      <c r="CTO52" s="22"/>
      <c r="CTP52" s="22"/>
      <c r="CTQ52" s="22"/>
      <c r="CTR52" s="22"/>
      <c r="CTS52" s="22"/>
      <c r="CTT52" s="22"/>
      <c r="CTU52" s="22"/>
      <c r="CTV52" s="22"/>
      <c r="CTW52" s="22"/>
      <c r="CTX52" s="22"/>
      <c r="CTY52" s="22"/>
      <c r="CTZ52" s="22"/>
      <c r="CUA52" s="22"/>
      <c r="CUB52" s="22"/>
      <c r="CUC52" s="22"/>
      <c r="CUD52" s="22"/>
      <c r="CUE52" s="22"/>
      <c r="CUF52" s="22"/>
      <c r="CUG52" s="22"/>
      <c r="CUH52" s="22"/>
      <c r="CUI52" s="22"/>
      <c r="CUJ52" s="22"/>
      <c r="CUK52" s="22"/>
      <c r="CUL52" s="22"/>
      <c r="CUM52" s="22"/>
      <c r="CUN52" s="22"/>
      <c r="CUO52" s="22"/>
      <c r="CUP52" s="22"/>
      <c r="CUQ52" s="22"/>
      <c r="CUR52" s="22"/>
      <c r="CUS52" s="22"/>
      <c r="CUT52" s="22"/>
      <c r="CUU52" s="22"/>
      <c r="CUV52" s="22"/>
      <c r="CUW52" s="22"/>
      <c r="CUX52" s="22"/>
      <c r="CUY52" s="22"/>
      <c r="CUZ52" s="22"/>
      <c r="CVA52" s="22"/>
      <c r="CVB52" s="22"/>
      <c r="CVC52" s="22"/>
      <c r="CVD52" s="22"/>
      <c r="CVE52" s="22"/>
      <c r="CVF52" s="22"/>
      <c r="CVG52" s="22"/>
      <c r="CVH52" s="22"/>
      <c r="CVI52" s="22"/>
      <c r="CVJ52" s="22"/>
      <c r="CVK52" s="22"/>
      <c r="CVL52" s="22"/>
      <c r="CVM52" s="22"/>
      <c r="CVN52" s="22"/>
      <c r="CVO52" s="22"/>
      <c r="CVP52" s="22"/>
      <c r="CVQ52" s="22"/>
      <c r="CVR52" s="22"/>
      <c r="CVS52" s="22"/>
      <c r="CVT52" s="22"/>
      <c r="CVU52" s="22"/>
      <c r="CVV52" s="22"/>
      <c r="CVW52" s="22"/>
      <c r="CVX52" s="22"/>
      <c r="CVY52" s="22"/>
      <c r="CVZ52" s="22"/>
      <c r="CWA52" s="22"/>
      <c r="CWB52" s="22"/>
      <c r="CWC52" s="22"/>
      <c r="CWD52" s="22"/>
      <c r="CWE52" s="22"/>
      <c r="CWF52" s="22"/>
      <c r="CWG52" s="22"/>
      <c r="CWH52" s="22"/>
      <c r="CWI52" s="22"/>
      <c r="CWJ52" s="22"/>
      <c r="CWK52" s="22"/>
      <c r="CWL52" s="22"/>
      <c r="CWM52" s="22"/>
      <c r="CWN52" s="22"/>
      <c r="CWO52" s="22"/>
      <c r="CWP52" s="22"/>
      <c r="CWQ52" s="22"/>
      <c r="CWR52" s="22"/>
      <c r="CWS52" s="22"/>
      <c r="CWT52" s="22"/>
      <c r="CWU52" s="22"/>
      <c r="CWV52" s="22"/>
      <c r="CWW52" s="22"/>
      <c r="CWX52" s="22"/>
      <c r="CWY52" s="22"/>
      <c r="CWZ52" s="22"/>
      <c r="CXA52" s="22"/>
      <c r="CXB52" s="22"/>
      <c r="CXC52" s="22"/>
      <c r="CXD52" s="22"/>
      <c r="CXE52" s="22"/>
      <c r="CXF52" s="22"/>
      <c r="CXG52" s="22"/>
      <c r="CXH52" s="22"/>
      <c r="CXI52" s="22"/>
      <c r="CXJ52" s="22"/>
      <c r="CXK52" s="22"/>
      <c r="CXL52" s="22"/>
      <c r="CXM52" s="22"/>
      <c r="CXN52" s="22"/>
      <c r="CXO52" s="22"/>
      <c r="CXP52" s="22"/>
      <c r="CXQ52" s="22"/>
      <c r="CXR52" s="22"/>
      <c r="CXS52" s="22"/>
      <c r="CXT52" s="22"/>
      <c r="CXU52" s="22"/>
      <c r="CXV52" s="22"/>
      <c r="CXW52" s="22"/>
      <c r="CXX52" s="22"/>
      <c r="CXY52" s="22"/>
      <c r="CXZ52" s="22"/>
      <c r="CYA52" s="22"/>
      <c r="CYB52" s="22"/>
      <c r="CYC52" s="22"/>
      <c r="CYD52" s="22"/>
      <c r="CYE52" s="22"/>
      <c r="CYF52" s="22"/>
      <c r="CYG52" s="22"/>
      <c r="CYH52" s="22"/>
      <c r="CYI52" s="22"/>
      <c r="CYJ52" s="22"/>
      <c r="CYK52" s="22"/>
      <c r="CYL52" s="22"/>
      <c r="CYM52" s="22"/>
      <c r="CYN52" s="22"/>
      <c r="CYO52" s="22"/>
      <c r="CYP52" s="22"/>
      <c r="CYQ52" s="22"/>
      <c r="CYR52" s="22"/>
      <c r="CYS52" s="22"/>
      <c r="CYT52" s="22"/>
      <c r="CYU52" s="22"/>
      <c r="CYV52" s="22"/>
      <c r="CYW52" s="22"/>
      <c r="CYX52" s="22"/>
      <c r="CYY52" s="22"/>
      <c r="CYZ52" s="22"/>
      <c r="CZA52" s="22"/>
      <c r="CZB52" s="22"/>
      <c r="CZC52" s="22"/>
      <c r="CZD52" s="22"/>
      <c r="CZE52" s="22"/>
      <c r="CZF52" s="22"/>
      <c r="CZG52" s="22"/>
      <c r="CZH52" s="22"/>
      <c r="CZI52" s="22"/>
      <c r="CZJ52" s="22"/>
      <c r="CZK52" s="22"/>
      <c r="CZL52" s="22"/>
      <c r="CZM52" s="22"/>
      <c r="CZN52" s="22"/>
      <c r="CZO52" s="22"/>
      <c r="CZP52" s="22"/>
      <c r="CZQ52" s="22"/>
      <c r="CZR52" s="22"/>
      <c r="CZS52" s="22"/>
      <c r="CZT52" s="22"/>
      <c r="CZU52" s="22"/>
      <c r="CZV52" s="22"/>
      <c r="CZW52" s="22"/>
      <c r="CZX52" s="22"/>
      <c r="CZY52" s="22"/>
      <c r="CZZ52" s="22"/>
      <c r="DAA52" s="22"/>
      <c r="DAB52" s="22"/>
      <c r="DAC52" s="22"/>
      <c r="DAD52" s="22"/>
      <c r="DAE52" s="22"/>
      <c r="DAF52" s="22"/>
      <c r="DAG52" s="22"/>
      <c r="DAH52" s="22"/>
      <c r="DAI52" s="22"/>
      <c r="DAJ52" s="22"/>
      <c r="DAK52" s="22"/>
      <c r="DAL52" s="22"/>
      <c r="DAM52" s="22"/>
      <c r="DAN52" s="22"/>
      <c r="DAO52" s="22"/>
      <c r="DAP52" s="22"/>
      <c r="DAQ52" s="22"/>
      <c r="DAR52" s="22"/>
      <c r="DAS52" s="22"/>
      <c r="DAT52" s="22"/>
      <c r="DAU52" s="22"/>
      <c r="DAV52" s="22"/>
      <c r="DAW52" s="22"/>
      <c r="DAX52" s="22"/>
      <c r="DAY52" s="22"/>
      <c r="DAZ52" s="22"/>
      <c r="DBA52" s="22"/>
      <c r="DBB52" s="22"/>
      <c r="DBC52" s="22"/>
      <c r="DBD52" s="22"/>
      <c r="DBE52" s="22"/>
      <c r="DBF52" s="22"/>
      <c r="DBG52" s="22"/>
      <c r="DBH52" s="22"/>
      <c r="DBI52" s="22"/>
      <c r="DBJ52" s="22"/>
      <c r="DBK52" s="22"/>
      <c r="DBL52" s="22"/>
      <c r="DBM52" s="22"/>
      <c r="DBN52" s="22"/>
      <c r="DBO52" s="22"/>
      <c r="DBP52" s="22"/>
      <c r="DBQ52" s="22"/>
      <c r="DBR52" s="22"/>
      <c r="DBS52" s="22"/>
      <c r="DBT52" s="22"/>
      <c r="DBU52" s="22"/>
      <c r="DBV52" s="22"/>
      <c r="DBW52" s="22"/>
      <c r="DBX52" s="22"/>
      <c r="DBY52" s="22"/>
      <c r="DBZ52" s="22"/>
      <c r="DCA52" s="22"/>
      <c r="DCB52" s="22"/>
      <c r="DCC52" s="22"/>
      <c r="DCD52" s="22"/>
      <c r="DCE52" s="22"/>
      <c r="DCF52" s="22"/>
      <c r="DCG52" s="22"/>
      <c r="DCH52" s="22"/>
      <c r="DCI52" s="22"/>
      <c r="DCJ52" s="22"/>
      <c r="DCK52" s="22"/>
      <c r="DCL52" s="22"/>
      <c r="DCM52" s="22"/>
      <c r="DCN52" s="22"/>
      <c r="DCO52" s="22"/>
      <c r="DCP52" s="22"/>
      <c r="DCQ52" s="22"/>
      <c r="DCR52" s="22"/>
      <c r="DCS52" s="22"/>
      <c r="DCT52" s="22"/>
      <c r="DCU52" s="22"/>
      <c r="DCV52" s="22"/>
      <c r="DCW52" s="22"/>
      <c r="DCX52" s="22"/>
      <c r="DCY52" s="22"/>
      <c r="DCZ52" s="22"/>
      <c r="DDA52" s="22"/>
      <c r="DDB52" s="22"/>
      <c r="DDC52" s="22"/>
      <c r="DDD52" s="22"/>
      <c r="DDE52" s="22"/>
      <c r="DDF52" s="22"/>
      <c r="DDG52" s="22"/>
      <c r="DDH52" s="22"/>
      <c r="DDI52" s="22"/>
      <c r="DDJ52" s="22"/>
      <c r="DDK52" s="22"/>
      <c r="DDL52" s="22"/>
      <c r="DDM52" s="22"/>
      <c r="DDN52" s="22"/>
      <c r="DDO52" s="22"/>
      <c r="DDP52" s="22"/>
      <c r="DDQ52" s="22"/>
      <c r="DDR52" s="22"/>
      <c r="DDS52" s="22"/>
      <c r="DDT52" s="22"/>
      <c r="DDU52" s="22"/>
      <c r="DDV52" s="22"/>
      <c r="DDW52" s="22"/>
      <c r="DDX52" s="22"/>
      <c r="DDY52" s="22"/>
      <c r="DDZ52" s="22"/>
      <c r="DEA52" s="22"/>
      <c r="DEB52" s="22"/>
      <c r="DEC52" s="22"/>
      <c r="DED52" s="22"/>
      <c r="DEE52" s="22"/>
      <c r="DEF52" s="22"/>
      <c r="DEG52" s="22"/>
      <c r="DEH52" s="22"/>
      <c r="DEI52" s="22"/>
      <c r="DEJ52" s="22"/>
      <c r="DEK52" s="22"/>
      <c r="DEL52" s="22"/>
      <c r="DEM52" s="22"/>
      <c r="DEN52" s="22"/>
      <c r="DEO52" s="22"/>
      <c r="DEP52" s="22"/>
      <c r="DEQ52" s="22"/>
      <c r="DER52" s="22"/>
      <c r="DES52" s="22"/>
      <c r="DET52" s="22"/>
      <c r="DEU52" s="22"/>
      <c r="DEV52" s="22"/>
      <c r="DEW52" s="22"/>
      <c r="DEX52" s="22"/>
      <c r="DEY52" s="22"/>
      <c r="DEZ52" s="22"/>
      <c r="DFA52" s="22"/>
      <c r="DFB52" s="22"/>
      <c r="DFC52" s="22"/>
      <c r="DFD52" s="22"/>
      <c r="DFE52" s="22"/>
      <c r="DFF52" s="22"/>
      <c r="DFG52" s="22"/>
      <c r="DFH52" s="22"/>
      <c r="DFI52" s="22"/>
      <c r="DFJ52" s="22"/>
      <c r="DFK52" s="22"/>
      <c r="DFL52" s="22"/>
      <c r="DFM52" s="22"/>
      <c r="DFN52" s="22"/>
      <c r="DFO52" s="22"/>
      <c r="DFP52" s="22"/>
      <c r="DFQ52" s="22"/>
      <c r="DFR52" s="22"/>
      <c r="DFS52" s="22"/>
      <c r="DFT52" s="22"/>
      <c r="DFU52" s="22"/>
      <c r="DFV52" s="22"/>
      <c r="DFW52" s="22"/>
      <c r="DFX52" s="22"/>
      <c r="DFY52" s="22"/>
      <c r="DFZ52" s="22"/>
      <c r="DGA52" s="22"/>
      <c r="DGB52" s="22"/>
      <c r="DGC52" s="22"/>
      <c r="DGD52" s="22"/>
      <c r="DGE52" s="22"/>
      <c r="DGF52" s="22"/>
      <c r="DGG52" s="22"/>
      <c r="DGH52" s="22"/>
      <c r="DGI52" s="22"/>
      <c r="DGJ52" s="22"/>
      <c r="DGK52" s="22"/>
      <c r="DGL52" s="22"/>
      <c r="DGM52" s="22"/>
      <c r="DGN52" s="22"/>
      <c r="DGO52" s="22"/>
      <c r="DGP52" s="22"/>
      <c r="DGQ52" s="22"/>
      <c r="DGR52" s="22"/>
      <c r="DGS52" s="22"/>
      <c r="DGT52" s="22"/>
      <c r="DGU52" s="22"/>
      <c r="DGV52" s="22"/>
      <c r="DGW52" s="22"/>
      <c r="DGX52" s="22"/>
      <c r="DGY52" s="22"/>
      <c r="DGZ52" s="22"/>
      <c r="DHA52" s="22"/>
      <c r="DHB52" s="22"/>
      <c r="DHC52" s="22"/>
      <c r="DHD52" s="22"/>
      <c r="DHE52" s="22"/>
      <c r="DHF52" s="22"/>
      <c r="DHG52" s="22"/>
      <c r="DHH52" s="22"/>
      <c r="DHI52" s="22"/>
      <c r="DHJ52" s="22"/>
      <c r="DHK52" s="22"/>
      <c r="DHL52" s="22"/>
      <c r="DHM52" s="22"/>
      <c r="DHN52" s="22"/>
      <c r="DHO52" s="22"/>
      <c r="DHP52" s="22"/>
      <c r="DHQ52" s="22"/>
      <c r="DHR52" s="22"/>
      <c r="DHS52" s="22"/>
      <c r="DHT52" s="22"/>
      <c r="DHU52" s="22"/>
      <c r="DHV52" s="22"/>
      <c r="DHW52" s="22"/>
      <c r="DHX52" s="22"/>
      <c r="DHY52" s="22"/>
      <c r="DHZ52" s="22"/>
      <c r="DIA52" s="22"/>
      <c r="DIB52" s="22"/>
      <c r="DIC52" s="22"/>
      <c r="DID52" s="22"/>
      <c r="DIE52" s="22"/>
      <c r="DIF52" s="22"/>
      <c r="DIG52" s="22"/>
      <c r="DIH52" s="22"/>
      <c r="DII52" s="22"/>
      <c r="DIJ52" s="22"/>
      <c r="DIK52" s="22"/>
      <c r="DIL52" s="22"/>
      <c r="DIM52" s="22"/>
      <c r="DIN52" s="22"/>
      <c r="DIO52" s="22"/>
      <c r="DIP52" s="22"/>
      <c r="DIQ52" s="22"/>
      <c r="DIR52" s="22"/>
      <c r="DIS52" s="22"/>
      <c r="DIT52" s="22"/>
      <c r="DIU52" s="22"/>
      <c r="DIV52" s="22"/>
      <c r="DIW52" s="22"/>
      <c r="DIX52" s="22"/>
      <c r="DIY52" s="22"/>
      <c r="DIZ52" s="22"/>
      <c r="DJA52" s="22"/>
      <c r="DJB52" s="22"/>
      <c r="DJC52" s="22"/>
      <c r="DJD52" s="22"/>
      <c r="DJE52" s="22"/>
      <c r="DJF52" s="22"/>
      <c r="DJG52" s="22"/>
      <c r="DJH52" s="22"/>
      <c r="DJI52" s="22"/>
      <c r="DJJ52" s="22"/>
      <c r="DJK52" s="22"/>
      <c r="DJL52" s="22"/>
      <c r="DJM52" s="22"/>
      <c r="DJN52" s="22"/>
      <c r="DJO52" s="22"/>
      <c r="DJP52" s="22"/>
      <c r="DJQ52" s="22"/>
      <c r="DJR52" s="22"/>
      <c r="DJS52" s="22"/>
      <c r="DJT52" s="22"/>
      <c r="DJU52" s="22"/>
      <c r="DJV52" s="22"/>
      <c r="DJW52" s="22"/>
      <c r="DJX52" s="22"/>
      <c r="DJY52" s="22"/>
      <c r="DJZ52" s="22"/>
      <c r="DKA52" s="22"/>
      <c r="DKB52" s="22"/>
      <c r="DKC52" s="22"/>
      <c r="DKD52" s="22"/>
      <c r="DKE52" s="22"/>
      <c r="DKF52" s="22"/>
      <c r="DKG52" s="22"/>
      <c r="DKH52" s="22"/>
      <c r="DKI52" s="22"/>
      <c r="DKJ52" s="22"/>
      <c r="DKK52" s="22"/>
      <c r="DKL52" s="22"/>
      <c r="DKM52" s="22"/>
      <c r="DKN52" s="22"/>
      <c r="DKO52" s="22"/>
      <c r="DKP52" s="22"/>
      <c r="DKQ52" s="22"/>
      <c r="DKR52" s="22"/>
      <c r="DKS52" s="22"/>
      <c r="DKT52" s="22"/>
      <c r="DKU52" s="22"/>
      <c r="DKV52" s="22"/>
      <c r="DKW52" s="22"/>
      <c r="DKX52" s="22"/>
      <c r="DKY52" s="22"/>
      <c r="DKZ52" s="22"/>
      <c r="DLA52" s="22"/>
      <c r="DLB52" s="22"/>
      <c r="DLC52" s="22"/>
      <c r="DLD52" s="22"/>
      <c r="DLE52" s="22"/>
      <c r="DLF52" s="22"/>
      <c r="DLG52" s="22"/>
      <c r="DLH52" s="22"/>
      <c r="DLI52" s="22"/>
      <c r="DLJ52" s="22"/>
      <c r="DLK52" s="22"/>
      <c r="DLL52" s="22"/>
      <c r="DLM52" s="22"/>
      <c r="DLN52" s="22"/>
      <c r="DLO52" s="22"/>
      <c r="DLP52" s="22"/>
      <c r="DLQ52" s="22"/>
      <c r="DLR52" s="22"/>
      <c r="DLS52" s="22"/>
      <c r="DLT52" s="22"/>
      <c r="DLU52" s="22"/>
      <c r="DLV52" s="22"/>
      <c r="DLW52" s="22"/>
      <c r="DLX52" s="22"/>
      <c r="DLY52" s="22"/>
      <c r="DLZ52" s="22"/>
      <c r="DMA52" s="22"/>
      <c r="DMB52" s="22"/>
      <c r="DMC52" s="22"/>
      <c r="DMD52" s="22"/>
      <c r="DME52" s="22"/>
      <c r="DMF52" s="22"/>
      <c r="DMG52" s="22"/>
      <c r="DMH52" s="22"/>
      <c r="DMI52" s="22"/>
      <c r="DMJ52" s="22"/>
      <c r="DMK52" s="22"/>
      <c r="DML52" s="22"/>
      <c r="DMM52" s="22"/>
      <c r="DMN52" s="22"/>
      <c r="DMO52" s="22"/>
      <c r="DMP52" s="22"/>
      <c r="DMQ52" s="22"/>
      <c r="DMR52" s="22"/>
      <c r="DMS52" s="22"/>
      <c r="DMT52" s="22"/>
      <c r="DMU52" s="22"/>
      <c r="DMV52" s="22"/>
      <c r="DMW52" s="22"/>
      <c r="DMX52" s="22"/>
      <c r="DMY52" s="22"/>
      <c r="DMZ52" s="22"/>
      <c r="DNA52" s="22"/>
      <c r="DNB52" s="22"/>
      <c r="DNC52" s="22"/>
      <c r="DND52" s="22"/>
      <c r="DNE52" s="22"/>
      <c r="DNF52" s="22"/>
      <c r="DNG52" s="22"/>
      <c r="DNH52" s="22"/>
      <c r="DNI52" s="22"/>
      <c r="DNJ52" s="22"/>
      <c r="DNK52" s="22"/>
      <c r="DNL52" s="22"/>
      <c r="DNM52" s="22"/>
      <c r="DNN52" s="22"/>
      <c r="DNO52" s="22"/>
      <c r="DNP52" s="22"/>
      <c r="DNQ52" s="22"/>
      <c r="DNR52" s="22"/>
      <c r="DNS52" s="22"/>
      <c r="DNT52" s="22"/>
      <c r="DNU52" s="22"/>
      <c r="DNV52" s="22"/>
      <c r="DNW52" s="22"/>
      <c r="DNX52" s="22"/>
      <c r="DNY52" s="22"/>
      <c r="DNZ52" s="22"/>
      <c r="DOA52" s="22"/>
      <c r="DOB52" s="22"/>
      <c r="DOC52" s="22"/>
      <c r="DOD52" s="22"/>
      <c r="DOE52" s="22"/>
      <c r="DOF52" s="22"/>
      <c r="DOG52" s="22"/>
      <c r="DOH52" s="22"/>
      <c r="DOI52" s="22"/>
      <c r="DOJ52" s="22"/>
      <c r="DOK52" s="22"/>
      <c r="DOL52" s="22"/>
      <c r="DOM52" s="22"/>
      <c r="DON52" s="22"/>
      <c r="DOO52" s="22"/>
      <c r="DOP52" s="22"/>
      <c r="DOQ52" s="22"/>
      <c r="DOR52" s="22"/>
      <c r="DOS52" s="22"/>
      <c r="DOT52" s="22"/>
      <c r="DOU52" s="22"/>
      <c r="DOV52" s="22"/>
      <c r="DOW52" s="22"/>
      <c r="DOX52" s="22"/>
      <c r="DOY52" s="22"/>
      <c r="DOZ52" s="22"/>
      <c r="DPA52" s="22"/>
      <c r="DPB52" s="22"/>
      <c r="DPC52" s="22"/>
      <c r="DPD52" s="22"/>
      <c r="DPE52" s="22"/>
      <c r="DPF52" s="22"/>
      <c r="DPG52" s="22"/>
      <c r="DPH52" s="22"/>
      <c r="DPI52" s="22"/>
      <c r="DPJ52" s="22"/>
      <c r="DPK52" s="22"/>
      <c r="DPL52" s="22"/>
      <c r="DPM52" s="22"/>
      <c r="DPN52" s="22"/>
      <c r="DPO52" s="22"/>
      <c r="DPP52" s="22"/>
      <c r="DPQ52" s="22"/>
      <c r="DPR52" s="22"/>
      <c r="DPS52" s="22"/>
      <c r="DPT52" s="22"/>
      <c r="DPU52" s="22"/>
      <c r="DPV52" s="22"/>
      <c r="DPW52" s="22"/>
      <c r="DPX52" s="22"/>
      <c r="DPY52" s="22"/>
      <c r="DPZ52" s="22"/>
      <c r="DQA52" s="22"/>
      <c r="DQB52" s="22"/>
      <c r="DQC52" s="22"/>
      <c r="DQD52" s="22"/>
      <c r="DQE52" s="22"/>
      <c r="DQF52" s="22"/>
      <c r="DQG52" s="22"/>
      <c r="DQH52" s="22"/>
      <c r="DQI52" s="22"/>
      <c r="DQJ52" s="22"/>
      <c r="DQK52" s="22"/>
      <c r="DQL52" s="22"/>
      <c r="DQM52" s="22"/>
      <c r="DQN52" s="22"/>
      <c r="DQO52" s="22"/>
      <c r="DQP52" s="22"/>
      <c r="DQQ52" s="22"/>
      <c r="DQR52" s="22"/>
      <c r="DQS52" s="22"/>
      <c r="DQT52" s="22"/>
      <c r="DQU52" s="22"/>
      <c r="DQV52" s="22"/>
      <c r="DQW52" s="22"/>
      <c r="DQX52" s="22"/>
      <c r="DQY52" s="22"/>
      <c r="DQZ52" s="22"/>
      <c r="DRA52" s="22"/>
      <c r="DRB52" s="22"/>
      <c r="DRC52" s="22"/>
      <c r="DRD52" s="22"/>
      <c r="DRE52" s="22"/>
      <c r="DRF52" s="22"/>
      <c r="DRG52" s="22"/>
      <c r="DRH52" s="22"/>
      <c r="DRI52" s="22"/>
      <c r="DRJ52" s="22"/>
      <c r="DRK52" s="22"/>
      <c r="DRL52" s="22"/>
      <c r="DRM52" s="22"/>
      <c r="DRN52" s="22"/>
      <c r="DRO52" s="22"/>
      <c r="DRP52" s="22"/>
      <c r="DRQ52" s="22"/>
      <c r="DRR52" s="22"/>
      <c r="DRS52" s="22"/>
      <c r="DRT52" s="22"/>
      <c r="DRU52" s="22"/>
      <c r="DRV52" s="22"/>
      <c r="DRW52" s="22"/>
      <c r="DRX52" s="22"/>
      <c r="DRY52" s="22"/>
      <c r="DRZ52" s="22"/>
      <c r="DSA52" s="22"/>
      <c r="DSB52" s="22"/>
      <c r="DSC52" s="22"/>
      <c r="DSD52" s="22"/>
      <c r="DSE52" s="22"/>
      <c r="DSF52" s="22"/>
      <c r="DSG52" s="22"/>
      <c r="DSH52" s="22"/>
      <c r="DSI52" s="22"/>
      <c r="DSJ52" s="22"/>
      <c r="DSK52" s="22"/>
      <c r="DSL52" s="22"/>
      <c r="DSM52" s="22"/>
      <c r="DSN52" s="22"/>
      <c r="DSO52" s="22"/>
      <c r="DSP52" s="22"/>
      <c r="DSQ52" s="22"/>
      <c r="DSR52" s="22"/>
      <c r="DSS52" s="22"/>
      <c r="DST52" s="22"/>
      <c r="DSU52" s="22"/>
      <c r="DSV52" s="22"/>
      <c r="DSW52" s="22"/>
      <c r="DSX52" s="22"/>
      <c r="DSY52" s="22"/>
      <c r="DSZ52" s="22"/>
      <c r="DTA52" s="22"/>
      <c r="DTB52" s="22"/>
      <c r="DTC52" s="22"/>
      <c r="DTD52" s="22"/>
      <c r="DTE52" s="22"/>
      <c r="DTF52" s="22"/>
      <c r="DTG52" s="22"/>
      <c r="DTH52" s="22"/>
      <c r="DTI52" s="22"/>
      <c r="DTJ52" s="22"/>
      <c r="DTK52" s="22"/>
      <c r="DTL52" s="22"/>
      <c r="DTM52" s="22"/>
      <c r="DTN52" s="22"/>
      <c r="DTO52" s="22"/>
      <c r="DTP52" s="22"/>
      <c r="DTQ52" s="22"/>
      <c r="DTR52" s="22"/>
      <c r="DTS52" s="22"/>
      <c r="DTT52" s="22"/>
      <c r="DTU52" s="22"/>
      <c r="DTV52" s="22"/>
      <c r="DTW52" s="22"/>
      <c r="DTX52" s="22"/>
      <c r="DTY52" s="22"/>
      <c r="DTZ52" s="22"/>
      <c r="DUA52" s="22"/>
      <c r="DUB52" s="22"/>
      <c r="DUC52" s="22"/>
      <c r="DUD52" s="22"/>
      <c r="DUE52" s="22"/>
      <c r="DUF52" s="22"/>
      <c r="DUG52" s="22"/>
      <c r="DUH52" s="22"/>
      <c r="DUI52" s="22"/>
      <c r="DUJ52" s="22"/>
      <c r="DUK52" s="22"/>
      <c r="DUL52" s="22"/>
      <c r="DUM52" s="22"/>
      <c r="DUN52" s="22"/>
      <c r="DUO52" s="22"/>
      <c r="DUP52" s="22"/>
      <c r="DUQ52" s="22"/>
      <c r="DUR52" s="22"/>
      <c r="DUS52" s="22"/>
      <c r="DUT52" s="22"/>
      <c r="DUU52" s="22"/>
      <c r="DUV52" s="22"/>
      <c r="DUW52" s="22"/>
      <c r="DUX52" s="22"/>
      <c r="DUY52" s="22"/>
      <c r="DUZ52" s="22"/>
      <c r="DVA52" s="22"/>
      <c r="DVB52" s="22"/>
      <c r="DVC52" s="22"/>
      <c r="DVD52" s="22"/>
      <c r="DVE52" s="22"/>
      <c r="DVF52" s="22"/>
      <c r="DVG52" s="22"/>
      <c r="DVH52" s="22"/>
      <c r="DVI52" s="22"/>
      <c r="DVJ52" s="22"/>
      <c r="DVK52" s="22"/>
      <c r="DVL52" s="22"/>
      <c r="DVM52" s="22"/>
      <c r="DVN52" s="22"/>
      <c r="DVO52" s="22"/>
      <c r="DVP52" s="22"/>
      <c r="DVQ52" s="22"/>
      <c r="DVR52" s="22"/>
      <c r="DVS52" s="22"/>
      <c r="DVT52" s="22"/>
      <c r="DVU52" s="22"/>
      <c r="DVV52" s="22"/>
      <c r="DVW52" s="22"/>
      <c r="DVX52" s="22"/>
      <c r="DVY52" s="22"/>
      <c r="DVZ52" s="22"/>
      <c r="DWA52" s="22"/>
      <c r="DWB52" s="22"/>
      <c r="DWC52" s="22"/>
      <c r="DWD52" s="22"/>
      <c r="DWE52" s="22"/>
      <c r="DWF52" s="22"/>
      <c r="DWG52" s="22"/>
      <c r="DWH52" s="22"/>
      <c r="DWI52" s="22"/>
      <c r="DWJ52" s="22"/>
      <c r="DWK52" s="22"/>
      <c r="DWL52" s="22"/>
      <c r="DWM52" s="22"/>
      <c r="DWN52" s="22"/>
      <c r="DWO52" s="22"/>
      <c r="DWP52" s="22"/>
      <c r="DWQ52" s="22"/>
      <c r="DWR52" s="22"/>
      <c r="DWS52" s="22"/>
      <c r="DWT52" s="22"/>
      <c r="DWU52" s="22"/>
      <c r="DWV52" s="22"/>
      <c r="DWW52" s="22"/>
      <c r="DWX52" s="22"/>
      <c r="DWY52" s="22"/>
      <c r="DWZ52" s="22"/>
      <c r="DXA52" s="22"/>
      <c r="DXB52" s="22"/>
      <c r="DXC52" s="22"/>
      <c r="DXD52" s="22"/>
      <c r="DXE52" s="22"/>
      <c r="DXF52" s="22"/>
      <c r="DXG52" s="22"/>
      <c r="DXH52" s="22"/>
      <c r="DXI52" s="22"/>
      <c r="DXJ52" s="22"/>
      <c r="DXK52" s="22"/>
      <c r="DXL52" s="22"/>
      <c r="DXM52" s="22"/>
      <c r="DXN52" s="22"/>
      <c r="DXO52" s="22"/>
      <c r="DXP52" s="22"/>
      <c r="DXQ52" s="22"/>
      <c r="DXR52" s="22"/>
      <c r="DXS52" s="22"/>
      <c r="DXT52" s="22"/>
      <c r="DXU52" s="22"/>
      <c r="DXV52" s="22"/>
      <c r="DXW52" s="22"/>
      <c r="DXX52" s="22"/>
      <c r="DXY52" s="22"/>
      <c r="DXZ52" s="22"/>
      <c r="DYA52" s="22"/>
      <c r="DYB52" s="22"/>
      <c r="DYC52" s="22"/>
      <c r="DYD52" s="22"/>
      <c r="DYE52" s="22"/>
      <c r="DYF52" s="22"/>
      <c r="DYG52" s="22"/>
      <c r="DYH52" s="22"/>
      <c r="DYI52" s="22"/>
      <c r="DYJ52" s="22"/>
      <c r="DYK52" s="22"/>
      <c r="DYL52" s="22"/>
      <c r="DYM52" s="22"/>
      <c r="DYN52" s="22"/>
      <c r="DYO52" s="22"/>
      <c r="DYP52" s="22"/>
      <c r="DYQ52" s="22"/>
      <c r="DYR52" s="22"/>
      <c r="DYS52" s="22"/>
      <c r="DYT52" s="22"/>
      <c r="DYU52" s="22"/>
      <c r="DYV52" s="22"/>
      <c r="DYW52" s="22"/>
      <c r="DYX52" s="22"/>
      <c r="DYY52" s="22"/>
      <c r="DYZ52" s="22"/>
      <c r="DZA52" s="22"/>
      <c r="DZB52" s="22"/>
      <c r="DZC52" s="22"/>
    </row>
    <row r="53" spans="1:3383" s="191" customFormat="1" ht="18" customHeight="1">
      <c r="B53" s="36" t="s">
        <v>51</v>
      </c>
      <c r="C53" s="27">
        <f t="shared" ref="C53:N53" si="19">+C54+C55</f>
        <v>448.7</v>
      </c>
      <c r="D53" s="27">
        <f>+D54+D55</f>
        <v>571.69999999999993</v>
      </c>
      <c r="E53" s="27">
        <f>+E54+E55</f>
        <v>505.7</v>
      </c>
      <c r="F53" s="27">
        <f>+F54+F55</f>
        <v>558.4</v>
      </c>
      <c r="G53" s="27">
        <f t="shared" si="19"/>
        <v>444.90000000000003</v>
      </c>
      <c r="H53" s="28">
        <f t="shared" si="19"/>
        <v>2529.4</v>
      </c>
      <c r="I53" s="28">
        <f t="shared" si="19"/>
        <v>506.9</v>
      </c>
      <c r="J53" s="28">
        <f>+J54+J55</f>
        <v>605.30000000000007</v>
      </c>
      <c r="K53" s="28">
        <f>+K54+K55</f>
        <v>572.5</v>
      </c>
      <c r="L53" s="28">
        <f>+L54+L55</f>
        <v>575.70000000000005</v>
      </c>
      <c r="M53" s="28">
        <f t="shared" si="19"/>
        <v>465.09999999999997</v>
      </c>
      <c r="N53" s="29">
        <f t="shared" si="19"/>
        <v>2725.5</v>
      </c>
      <c r="O53" s="28">
        <f t="shared" si="1"/>
        <v>196.09999999999991</v>
      </c>
      <c r="P53" s="28">
        <f t="shared" si="16"/>
        <v>7.752826757333751</v>
      </c>
      <c r="Q53" s="199"/>
      <c r="R53" s="199"/>
    </row>
    <row r="54" spans="1:3383" s="21" customFormat="1" ht="18" customHeight="1">
      <c r="B54" s="33" t="s">
        <v>52</v>
      </c>
      <c r="C54" s="20">
        <v>446.2</v>
      </c>
      <c r="D54" s="20">
        <v>569.29999999999995</v>
      </c>
      <c r="E54" s="20">
        <v>502.7</v>
      </c>
      <c r="F54" s="20">
        <v>555.79999999999995</v>
      </c>
      <c r="G54" s="20">
        <v>442.3</v>
      </c>
      <c r="H54" s="21">
        <f>SUM(C54:G54)</f>
        <v>2516.3000000000002</v>
      </c>
      <c r="I54" s="21">
        <v>504.9</v>
      </c>
      <c r="J54" s="21">
        <v>603.1</v>
      </c>
      <c r="K54" s="21">
        <v>569.9</v>
      </c>
      <c r="L54" s="21">
        <v>573.5</v>
      </c>
      <c r="M54" s="21">
        <v>462.9</v>
      </c>
      <c r="N54" s="21">
        <f>SUM(I54:M54)</f>
        <v>2714.3</v>
      </c>
      <c r="O54" s="21">
        <f t="shared" si="1"/>
        <v>198</v>
      </c>
      <c r="P54" s="21">
        <f t="shared" si="16"/>
        <v>7.8686961014187498</v>
      </c>
      <c r="Q54" s="199"/>
      <c r="R54" s="199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2"/>
      <c r="CG54" s="22"/>
      <c r="CH54" s="22"/>
      <c r="CI54" s="22"/>
      <c r="CJ54" s="22"/>
      <c r="CK54" s="22"/>
      <c r="CL54" s="22"/>
      <c r="CM54" s="22"/>
      <c r="CN54" s="22"/>
      <c r="CO54" s="22"/>
      <c r="CP54" s="22"/>
      <c r="CQ54" s="22"/>
      <c r="CR54" s="22"/>
      <c r="CS54" s="22"/>
      <c r="CT54" s="22"/>
      <c r="CU54" s="22"/>
      <c r="CV54" s="22"/>
      <c r="CW54" s="22"/>
      <c r="CX54" s="22"/>
      <c r="CY54" s="22"/>
      <c r="CZ54" s="22"/>
      <c r="DA54" s="22"/>
      <c r="DB54" s="22"/>
      <c r="DC54" s="22"/>
      <c r="DD54" s="22"/>
      <c r="DE54" s="22"/>
      <c r="DF54" s="22"/>
      <c r="DG54" s="22"/>
      <c r="DH54" s="22"/>
      <c r="DI54" s="22"/>
      <c r="DJ54" s="22"/>
      <c r="DK54" s="22"/>
      <c r="DL54" s="22"/>
      <c r="DM54" s="22"/>
      <c r="DN54" s="22"/>
      <c r="DO54" s="22"/>
      <c r="DP54" s="22"/>
      <c r="DQ54" s="22"/>
      <c r="DR54" s="22"/>
      <c r="DS54" s="22"/>
      <c r="DT54" s="22"/>
      <c r="DU54" s="22"/>
      <c r="DV54" s="22"/>
      <c r="DW54" s="22"/>
      <c r="DX54" s="22"/>
      <c r="DY54" s="22"/>
      <c r="DZ54" s="22"/>
      <c r="EA54" s="22"/>
      <c r="EB54" s="22"/>
      <c r="EC54" s="22"/>
      <c r="ED54" s="22"/>
      <c r="EE54" s="22"/>
      <c r="EF54" s="22"/>
      <c r="EG54" s="22"/>
      <c r="EH54" s="22"/>
      <c r="EI54" s="22"/>
      <c r="EJ54" s="22"/>
      <c r="EK54" s="22"/>
      <c r="EL54" s="22"/>
      <c r="EM54" s="22"/>
      <c r="EN54" s="22"/>
      <c r="EO54" s="22"/>
      <c r="EP54" s="22"/>
      <c r="EQ54" s="22"/>
      <c r="ER54" s="22"/>
      <c r="ES54" s="22"/>
      <c r="ET54" s="22"/>
      <c r="EU54" s="22"/>
      <c r="EV54" s="22"/>
      <c r="EW54" s="22"/>
      <c r="EX54" s="22"/>
      <c r="EY54" s="22"/>
      <c r="EZ54" s="22"/>
      <c r="FA54" s="22"/>
      <c r="FB54" s="22"/>
      <c r="FC54" s="22"/>
      <c r="FD54" s="22"/>
      <c r="FE54" s="22"/>
      <c r="FF54" s="22"/>
      <c r="FG54" s="22"/>
      <c r="FH54" s="22"/>
      <c r="FI54" s="22"/>
      <c r="FJ54" s="22"/>
      <c r="FK54" s="22"/>
      <c r="FL54" s="22"/>
      <c r="FM54" s="22"/>
      <c r="FN54" s="22"/>
      <c r="FO54" s="22"/>
      <c r="FP54" s="22"/>
      <c r="FQ54" s="22"/>
      <c r="FR54" s="22"/>
      <c r="FS54" s="22"/>
      <c r="FT54" s="22"/>
      <c r="FU54" s="22"/>
      <c r="FV54" s="22"/>
      <c r="FW54" s="22"/>
      <c r="FX54" s="22"/>
      <c r="FY54" s="22"/>
      <c r="FZ54" s="22"/>
      <c r="GA54" s="22"/>
      <c r="GB54" s="22"/>
      <c r="GC54" s="22"/>
      <c r="GD54" s="22"/>
      <c r="GE54" s="22"/>
      <c r="GF54" s="22"/>
      <c r="GG54" s="22"/>
      <c r="GH54" s="22"/>
      <c r="GI54" s="22"/>
      <c r="GJ54" s="22"/>
      <c r="GK54" s="22"/>
      <c r="GL54" s="22"/>
      <c r="GM54" s="22"/>
      <c r="GN54" s="22"/>
      <c r="GO54" s="22"/>
      <c r="GP54" s="22"/>
      <c r="GQ54" s="22"/>
      <c r="GR54" s="22"/>
      <c r="GS54" s="22"/>
      <c r="GT54" s="22"/>
      <c r="GU54" s="22"/>
      <c r="GV54" s="22"/>
      <c r="GW54" s="22"/>
      <c r="GX54" s="22"/>
      <c r="GY54" s="22"/>
      <c r="GZ54" s="22"/>
      <c r="HA54" s="22"/>
      <c r="HB54" s="22"/>
      <c r="HC54" s="22"/>
      <c r="HD54" s="22"/>
      <c r="HE54" s="22"/>
      <c r="HF54" s="22"/>
      <c r="HG54" s="22"/>
      <c r="HH54" s="22"/>
      <c r="HI54" s="22"/>
      <c r="HJ54" s="22"/>
      <c r="HK54" s="22"/>
      <c r="HL54" s="22"/>
      <c r="HM54" s="22"/>
      <c r="HN54" s="22"/>
      <c r="HO54" s="22"/>
      <c r="HP54" s="22"/>
      <c r="HQ54" s="22"/>
      <c r="HR54" s="22"/>
      <c r="HS54" s="22"/>
      <c r="HT54" s="22"/>
      <c r="HU54" s="22"/>
      <c r="HV54" s="22"/>
      <c r="HW54" s="22"/>
      <c r="HX54" s="22"/>
      <c r="HY54" s="22"/>
      <c r="HZ54" s="22"/>
      <c r="IA54" s="22"/>
      <c r="IB54" s="22"/>
      <c r="IC54" s="22"/>
      <c r="ID54" s="22"/>
      <c r="IE54" s="22"/>
      <c r="IF54" s="22"/>
      <c r="IG54" s="22"/>
      <c r="IH54" s="22"/>
      <c r="II54" s="22"/>
      <c r="IJ54" s="22"/>
      <c r="IK54" s="22"/>
      <c r="IL54" s="22"/>
      <c r="IM54" s="22"/>
      <c r="IN54" s="22"/>
      <c r="IO54" s="22"/>
      <c r="IP54" s="22"/>
      <c r="IQ54" s="22"/>
      <c r="IR54" s="22"/>
      <c r="IS54" s="22"/>
      <c r="IT54" s="22"/>
      <c r="IU54" s="22"/>
      <c r="IV54" s="22"/>
      <c r="IW54" s="22"/>
      <c r="IX54" s="22"/>
      <c r="IY54" s="22"/>
      <c r="IZ54" s="22"/>
      <c r="JA54" s="22"/>
      <c r="JB54" s="22"/>
      <c r="JC54" s="22"/>
      <c r="JD54" s="22"/>
      <c r="JE54" s="22"/>
      <c r="JF54" s="22"/>
      <c r="JG54" s="22"/>
      <c r="JH54" s="22"/>
      <c r="JI54" s="22"/>
      <c r="JJ54" s="22"/>
      <c r="JK54" s="22"/>
      <c r="JL54" s="22"/>
      <c r="JM54" s="22"/>
      <c r="JN54" s="22"/>
      <c r="JO54" s="22"/>
      <c r="JP54" s="22"/>
      <c r="JQ54" s="22"/>
      <c r="JR54" s="22"/>
      <c r="JS54" s="22"/>
      <c r="JT54" s="22"/>
      <c r="JU54" s="22"/>
      <c r="JV54" s="22"/>
      <c r="JW54" s="22"/>
      <c r="JX54" s="22"/>
      <c r="JY54" s="22"/>
      <c r="JZ54" s="22"/>
      <c r="KA54" s="22"/>
      <c r="KB54" s="22"/>
      <c r="KC54" s="22"/>
      <c r="KD54" s="22"/>
      <c r="KE54" s="22"/>
      <c r="KF54" s="22"/>
      <c r="KG54" s="22"/>
      <c r="KH54" s="22"/>
      <c r="KI54" s="22"/>
      <c r="KJ54" s="22"/>
      <c r="KK54" s="22"/>
      <c r="KL54" s="22"/>
      <c r="KM54" s="22"/>
      <c r="KN54" s="22"/>
      <c r="KO54" s="22"/>
      <c r="KP54" s="22"/>
      <c r="KQ54" s="22"/>
      <c r="KR54" s="22"/>
      <c r="KS54" s="22"/>
      <c r="KT54" s="22"/>
      <c r="KU54" s="22"/>
      <c r="KV54" s="22"/>
      <c r="KW54" s="22"/>
      <c r="KX54" s="22"/>
      <c r="KY54" s="22"/>
      <c r="KZ54" s="22"/>
      <c r="LA54" s="22"/>
      <c r="LB54" s="22"/>
      <c r="LC54" s="22"/>
      <c r="LD54" s="22"/>
      <c r="LE54" s="22"/>
      <c r="LF54" s="22"/>
      <c r="LG54" s="22"/>
      <c r="LH54" s="22"/>
      <c r="LI54" s="22"/>
      <c r="LJ54" s="22"/>
      <c r="LK54" s="22"/>
      <c r="LL54" s="22"/>
      <c r="LM54" s="22"/>
      <c r="LN54" s="22"/>
      <c r="LO54" s="22"/>
      <c r="LP54" s="22"/>
      <c r="LQ54" s="22"/>
      <c r="LR54" s="22"/>
      <c r="LS54" s="22"/>
      <c r="LT54" s="22"/>
      <c r="LU54" s="22"/>
      <c r="LV54" s="22"/>
      <c r="LW54" s="22"/>
      <c r="LX54" s="22"/>
      <c r="LY54" s="22"/>
      <c r="LZ54" s="22"/>
      <c r="MA54" s="22"/>
      <c r="MB54" s="22"/>
      <c r="MC54" s="22"/>
      <c r="MD54" s="22"/>
      <c r="ME54" s="22"/>
      <c r="MF54" s="22"/>
      <c r="MG54" s="22"/>
      <c r="MH54" s="22"/>
      <c r="MI54" s="22"/>
      <c r="MJ54" s="22"/>
      <c r="MK54" s="22"/>
      <c r="ML54" s="22"/>
      <c r="MM54" s="22"/>
      <c r="MN54" s="22"/>
      <c r="MO54" s="22"/>
      <c r="MP54" s="22"/>
      <c r="MQ54" s="22"/>
      <c r="MR54" s="22"/>
      <c r="MS54" s="22"/>
      <c r="MT54" s="22"/>
      <c r="MU54" s="22"/>
      <c r="MV54" s="22"/>
      <c r="MW54" s="22"/>
      <c r="MX54" s="22"/>
      <c r="MY54" s="22"/>
      <c r="MZ54" s="22"/>
      <c r="NA54" s="22"/>
      <c r="NB54" s="22"/>
      <c r="NC54" s="22"/>
      <c r="ND54" s="22"/>
      <c r="NE54" s="22"/>
      <c r="NF54" s="22"/>
      <c r="NG54" s="22"/>
      <c r="NH54" s="22"/>
      <c r="NI54" s="22"/>
      <c r="NJ54" s="22"/>
      <c r="NK54" s="22"/>
      <c r="NL54" s="22"/>
      <c r="NM54" s="22"/>
      <c r="NN54" s="22"/>
      <c r="NO54" s="22"/>
      <c r="NP54" s="22"/>
      <c r="NQ54" s="22"/>
      <c r="NR54" s="22"/>
      <c r="NS54" s="22"/>
      <c r="NT54" s="22"/>
      <c r="NU54" s="22"/>
      <c r="NV54" s="22"/>
      <c r="NW54" s="22"/>
      <c r="NX54" s="22"/>
      <c r="NY54" s="22"/>
      <c r="NZ54" s="22"/>
      <c r="OA54" s="22"/>
      <c r="OB54" s="22"/>
      <c r="OC54" s="22"/>
      <c r="OD54" s="22"/>
      <c r="OE54" s="22"/>
      <c r="OF54" s="22"/>
      <c r="OG54" s="22"/>
      <c r="OH54" s="22"/>
      <c r="OI54" s="22"/>
      <c r="OJ54" s="22"/>
      <c r="OK54" s="22"/>
      <c r="OL54" s="22"/>
      <c r="OM54" s="22"/>
      <c r="ON54" s="22"/>
      <c r="OO54" s="22"/>
      <c r="OP54" s="22"/>
      <c r="OQ54" s="22"/>
      <c r="OR54" s="22"/>
      <c r="OS54" s="22"/>
      <c r="OT54" s="22"/>
      <c r="OU54" s="22"/>
      <c r="OV54" s="22"/>
      <c r="OW54" s="22"/>
      <c r="OX54" s="22"/>
      <c r="OY54" s="22"/>
      <c r="OZ54" s="22"/>
      <c r="PA54" s="22"/>
      <c r="PB54" s="22"/>
      <c r="PC54" s="22"/>
      <c r="PD54" s="22"/>
      <c r="PE54" s="22"/>
      <c r="PF54" s="22"/>
      <c r="PG54" s="22"/>
      <c r="PH54" s="22"/>
      <c r="PI54" s="22"/>
      <c r="PJ54" s="22"/>
      <c r="PK54" s="22"/>
      <c r="PL54" s="22"/>
      <c r="PM54" s="22"/>
      <c r="PN54" s="22"/>
      <c r="PO54" s="22"/>
      <c r="PP54" s="22"/>
      <c r="PQ54" s="22"/>
      <c r="PR54" s="22"/>
      <c r="PS54" s="22"/>
      <c r="PT54" s="22"/>
      <c r="PU54" s="22"/>
      <c r="PV54" s="22"/>
      <c r="PW54" s="22"/>
      <c r="PX54" s="22"/>
      <c r="PY54" s="22"/>
      <c r="PZ54" s="22"/>
      <c r="QA54" s="22"/>
      <c r="QB54" s="22"/>
      <c r="QC54" s="22"/>
      <c r="QD54" s="22"/>
      <c r="QE54" s="22"/>
      <c r="QF54" s="22"/>
      <c r="QG54" s="22"/>
      <c r="QH54" s="22"/>
      <c r="QI54" s="22"/>
      <c r="QJ54" s="22"/>
      <c r="QK54" s="22"/>
      <c r="QL54" s="22"/>
      <c r="QM54" s="22"/>
      <c r="QN54" s="22"/>
      <c r="QO54" s="22"/>
      <c r="QP54" s="22"/>
      <c r="QQ54" s="22"/>
      <c r="QR54" s="22"/>
      <c r="QS54" s="22"/>
      <c r="QT54" s="22"/>
      <c r="QU54" s="22"/>
      <c r="QV54" s="22"/>
      <c r="QW54" s="22"/>
      <c r="QX54" s="22"/>
      <c r="QY54" s="22"/>
      <c r="QZ54" s="22"/>
      <c r="RA54" s="22"/>
      <c r="RB54" s="22"/>
      <c r="RC54" s="22"/>
      <c r="RD54" s="22"/>
      <c r="RE54" s="22"/>
      <c r="RF54" s="22"/>
      <c r="RG54" s="22"/>
      <c r="RH54" s="22"/>
      <c r="RI54" s="22"/>
      <c r="RJ54" s="22"/>
      <c r="RK54" s="22"/>
      <c r="RL54" s="22"/>
      <c r="RM54" s="22"/>
      <c r="RN54" s="22"/>
      <c r="RO54" s="22"/>
      <c r="RP54" s="22"/>
      <c r="RQ54" s="22"/>
      <c r="RR54" s="22"/>
      <c r="RS54" s="22"/>
      <c r="RT54" s="22"/>
      <c r="RU54" s="22"/>
      <c r="RV54" s="22"/>
      <c r="RW54" s="22"/>
      <c r="RX54" s="22"/>
      <c r="RY54" s="22"/>
      <c r="RZ54" s="22"/>
      <c r="SA54" s="22"/>
      <c r="SB54" s="22"/>
      <c r="SC54" s="22"/>
      <c r="SD54" s="22"/>
      <c r="SE54" s="22"/>
      <c r="SF54" s="22"/>
      <c r="SG54" s="22"/>
      <c r="SH54" s="22"/>
      <c r="SI54" s="22"/>
      <c r="SJ54" s="22"/>
      <c r="SK54" s="22"/>
      <c r="SL54" s="22"/>
      <c r="SM54" s="22"/>
      <c r="SN54" s="22"/>
      <c r="SO54" s="22"/>
      <c r="SP54" s="22"/>
      <c r="SQ54" s="22"/>
      <c r="SR54" s="22"/>
      <c r="SS54" s="22"/>
      <c r="ST54" s="22"/>
      <c r="SU54" s="22"/>
      <c r="SV54" s="22"/>
      <c r="SW54" s="22"/>
      <c r="SX54" s="22"/>
      <c r="SY54" s="22"/>
      <c r="SZ54" s="22"/>
      <c r="TA54" s="22"/>
      <c r="TB54" s="22"/>
      <c r="TC54" s="22"/>
      <c r="TD54" s="22"/>
      <c r="TE54" s="22"/>
      <c r="TF54" s="22"/>
      <c r="TG54" s="22"/>
      <c r="TH54" s="22"/>
      <c r="TI54" s="22"/>
      <c r="TJ54" s="22"/>
      <c r="TK54" s="22"/>
      <c r="TL54" s="22"/>
      <c r="TM54" s="22"/>
      <c r="TN54" s="22"/>
      <c r="TO54" s="22"/>
      <c r="TP54" s="22"/>
      <c r="TQ54" s="22"/>
      <c r="TR54" s="22"/>
      <c r="TS54" s="22"/>
      <c r="TT54" s="22"/>
      <c r="TU54" s="22"/>
      <c r="TV54" s="22"/>
      <c r="TW54" s="22"/>
      <c r="TX54" s="22"/>
      <c r="TY54" s="22"/>
      <c r="TZ54" s="22"/>
      <c r="UA54" s="22"/>
      <c r="UB54" s="22"/>
      <c r="UC54" s="22"/>
      <c r="UD54" s="22"/>
      <c r="UE54" s="22"/>
      <c r="UF54" s="22"/>
      <c r="UG54" s="22"/>
      <c r="UH54" s="22"/>
      <c r="UI54" s="22"/>
      <c r="UJ54" s="22"/>
      <c r="UK54" s="22"/>
      <c r="UL54" s="22"/>
      <c r="UM54" s="22"/>
      <c r="UN54" s="22"/>
      <c r="UO54" s="22"/>
      <c r="UP54" s="22"/>
      <c r="UQ54" s="22"/>
      <c r="UR54" s="22"/>
      <c r="US54" s="22"/>
      <c r="UT54" s="22"/>
      <c r="UU54" s="22"/>
      <c r="UV54" s="22"/>
      <c r="UW54" s="22"/>
      <c r="UX54" s="22"/>
      <c r="UY54" s="22"/>
      <c r="UZ54" s="22"/>
      <c r="VA54" s="22"/>
      <c r="VB54" s="22"/>
      <c r="VC54" s="22"/>
      <c r="VD54" s="22"/>
      <c r="VE54" s="22"/>
      <c r="VF54" s="22"/>
      <c r="VG54" s="22"/>
      <c r="VH54" s="22"/>
      <c r="VI54" s="22"/>
      <c r="VJ54" s="22"/>
      <c r="VK54" s="22"/>
      <c r="VL54" s="22"/>
      <c r="VM54" s="22"/>
      <c r="VN54" s="22"/>
      <c r="VO54" s="22"/>
      <c r="VP54" s="22"/>
      <c r="VQ54" s="22"/>
      <c r="VR54" s="22"/>
      <c r="VS54" s="22"/>
      <c r="VT54" s="22"/>
      <c r="VU54" s="22"/>
      <c r="VV54" s="22"/>
      <c r="VW54" s="22"/>
      <c r="VX54" s="22"/>
      <c r="VY54" s="22"/>
      <c r="VZ54" s="22"/>
      <c r="WA54" s="22"/>
      <c r="WB54" s="22"/>
      <c r="WC54" s="22"/>
      <c r="WD54" s="22"/>
      <c r="WE54" s="22"/>
      <c r="WF54" s="22"/>
      <c r="WG54" s="22"/>
      <c r="WH54" s="22"/>
      <c r="WI54" s="22"/>
      <c r="WJ54" s="22"/>
      <c r="WK54" s="22"/>
      <c r="WL54" s="22"/>
      <c r="WM54" s="22"/>
      <c r="WN54" s="22"/>
      <c r="WO54" s="22"/>
      <c r="WP54" s="22"/>
      <c r="WQ54" s="22"/>
      <c r="WR54" s="22"/>
      <c r="WS54" s="22"/>
      <c r="WT54" s="22"/>
      <c r="WU54" s="22"/>
      <c r="WV54" s="22"/>
      <c r="WW54" s="22"/>
      <c r="WX54" s="22"/>
      <c r="WY54" s="22"/>
      <c r="WZ54" s="22"/>
      <c r="XA54" s="22"/>
      <c r="XB54" s="22"/>
      <c r="XC54" s="22"/>
      <c r="XD54" s="22"/>
      <c r="XE54" s="22"/>
      <c r="XF54" s="22"/>
      <c r="XG54" s="22"/>
      <c r="XH54" s="22"/>
      <c r="XI54" s="22"/>
      <c r="XJ54" s="22"/>
      <c r="XK54" s="22"/>
      <c r="XL54" s="22"/>
      <c r="XM54" s="22"/>
      <c r="XN54" s="22"/>
      <c r="XO54" s="22"/>
      <c r="XP54" s="22"/>
      <c r="XQ54" s="22"/>
      <c r="XR54" s="22"/>
      <c r="XS54" s="22"/>
      <c r="XT54" s="22"/>
      <c r="XU54" s="22"/>
      <c r="XV54" s="22"/>
      <c r="XW54" s="22"/>
      <c r="XX54" s="22"/>
      <c r="XY54" s="22"/>
      <c r="XZ54" s="22"/>
      <c r="YA54" s="22"/>
      <c r="YB54" s="22"/>
      <c r="YC54" s="22"/>
      <c r="YD54" s="22"/>
      <c r="YE54" s="22"/>
      <c r="YF54" s="22"/>
      <c r="YG54" s="22"/>
      <c r="YH54" s="22"/>
      <c r="YI54" s="22"/>
      <c r="YJ54" s="22"/>
      <c r="YK54" s="22"/>
      <c r="YL54" s="22"/>
      <c r="YM54" s="22"/>
      <c r="YN54" s="22"/>
      <c r="YO54" s="22"/>
      <c r="YP54" s="22"/>
      <c r="YQ54" s="22"/>
      <c r="YR54" s="22"/>
      <c r="YS54" s="22"/>
      <c r="YT54" s="22"/>
      <c r="YU54" s="22"/>
      <c r="YV54" s="22"/>
      <c r="YW54" s="22"/>
      <c r="YX54" s="22"/>
      <c r="YY54" s="22"/>
      <c r="YZ54" s="22"/>
      <c r="ZA54" s="22"/>
      <c r="ZB54" s="22"/>
      <c r="ZC54" s="22"/>
      <c r="ZD54" s="22"/>
      <c r="ZE54" s="22"/>
      <c r="ZF54" s="22"/>
      <c r="ZG54" s="22"/>
      <c r="ZH54" s="22"/>
      <c r="ZI54" s="22"/>
      <c r="ZJ54" s="22"/>
      <c r="ZK54" s="22"/>
      <c r="ZL54" s="22"/>
      <c r="ZM54" s="22"/>
      <c r="ZN54" s="22"/>
      <c r="ZO54" s="22"/>
      <c r="ZP54" s="22"/>
      <c r="ZQ54" s="22"/>
      <c r="ZR54" s="22"/>
      <c r="ZS54" s="22"/>
      <c r="ZT54" s="22"/>
      <c r="ZU54" s="22"/>
      <c r="ZV54" s="22"/>
      <c r="ZW54" s="22"/>
      <c r="ZX54" s="22"/>
      <c r="ZY54" s="22"/>
      <c r="ZZ54" s="22"/>
      <c r="AAA54" s="22"/>
      <c r="AAB54" s="22"/>
      <c r="AAC54" s="22"/>
      <c r="AAD54" s="22"/>
      <c r="AAE54" s="22"/>
      <c r="AAF54" s="22"/>
      <c r="AAG54" s="22"/>
      <c r="AAH54" s="22"/>
      <c r="AAI54" s="22"/>
      <c r="AAJ54" s="22"/>
      <c r="AAK54" s="22"/>
      <c r="AAL54" s="22"/>
      <c r="AAM54" s="22"/>
      <c r="AAN54" s="22"/>
      <c r="AAO54" s="22"/>
      <c r="AAP54" s="22"/>
      <c r="AAQ54" s="22"/>
      <c r="AAR54" s="22"/>
      <c r="AAS54" s="22"/>
      <c r="AAT54" s="22"/>
      <c r="AAU54" s="22"/>
      <c r="AAV54" s="22"/>
      <c r="AAW54" s="22"/>
      <c r="AAX54" s="22"/>
      <c r="AAY54" s="22"/>
      <c r="AAZ54" s="22"/>
      <c r="ABA54" s="22"/>
      <c r="ABB54" s="22"/>
      <c r="ABC54" s="22"/>
      <c r="ABD54" s="22"/>
      <c r="ABE54" s="22"/>
      <c r="ABF54" s="22"/>
      <c r="ABG54" s="22"/>
      <c r="ABH54" s="22"/>
      <c r="ABI54" s="22"/>
      <c r="ABJ54" s="22"/>
      <c r="ABK54" s="22"/>
      <c r="ABL54" s="22"/>
      <c r="ABM54" s="22"/>
      <c r="ABN54" s="22"/>
      <c r="ABO54" s="22"/>
      <c r="ABP54" s="22"/>
      <c r="ABQ54" s="22"/>
      <c r="ABR54" s="22"/>
      <c r="ABS54" s="22"/>
      <c r="ABT54" s="22"/>
      <c r="ABU54" s="22"/>
      <c r="ABV54" s="22"/>
      <c r="ABW54" s="22"/>
      <c r="ABX54" s="22"/>
      <c r="ABY54" s="22"/>
      <c r="ABZ54" s="22"/>
      <c r="ACA54" s="22"/>
      <c r="ACB54" s="22"/>
      <c r="ACC54" s="22"/>
      <c r="ACD54" s="22"/>
      <c r="ACE54" s="22"/>
      <c r="ACF54" s="22"/>
      <c r="ACG54" s="22"/>
      <c r="ACH54" s="22"/>
      <c r="ACI54" s="22"/>
      <c r="ACJ54" s="22"/>
      <c r="ACK54" s="22"/>
      <c r="ACL54" s="22"/>
      <c r="ACM54" s="22"/>
      <c r="ACN54" s="22"/>
      <c r="ACO54" s="22"/>
      <c r="ACP54" s="22"/>
      <c r="ACQ54" s="22"/>
      <c r="ACR54" s="22"/>
      <c r="ACS54" s="22"/>
      <c r="ACT54" s="22"/>
      <c r="ACU54" s="22"/>
      <c r="ACV54" s="22"/>
      <c r="ACW54" s="22"/>
      <c r="ACX54" s="22"/>
      <c r="ACY54" s="22"/>
      <c r="ACZ54" s="22"/>
      <c r="ADA54" s="22"/>
      <c r="ADB54" s="22"/>
      <c r="ADC54" s="22"/>
      <c r="ADD54" s="22"/>
      <c r="ADE54" s="22"/>
      <c r="ADF54" s="22"/>
      <c r="ADG54" s="22"/>
      <c r="ADH54" s="22"/>
      <c r="ADI54" s="22"/>
      <c r="ADJ54" s="22"/>
      <c r="ADK54" s="22"/>
      <c r="ADL54" s="22"/>
      <c r="ADM54" s="22"/>
      <c r="ADN54" s="22"/>
      <c r="ADO54" s="22"/>
      <c r="ADP54" s="22"/>
      <c r="ADQ54" s="22"/>
      <c r="ADR54" s="22"/>
      <c r="ADS54" s="22"/>
      <c r="ADT54" s="22"/>
      <c r="ADU54" s="22"/>
      <c r="ADV54" s="22"/>
      <c r="ADW54" s="22"/>
      <c r="ADX54" s="22"/>
      <c r="ADY54" s="22"/>
      <c r="ADZ54" s="22"/>
      <c r="AEA54" s="22"/>
      <c r="AEB54" s="22"/>
      <c r="AEC54" s="22"/>
      <c r="AED54" s="22"/>
      <c r="AEE54" s="22"/>
      <c r="AEF54" s="22"/>
      <c r="AEG54" s="22"/>
      <c r="AEH54" s="22"/>
      <c r="AEI54" s="22"/>
      <c r="AEJ54" s="22"/>
      <c r="AEK54" s="22"/>
      <c r="AEL54" s="22"/>
      <c r="AEM54" s="22"/>
      <c r="AEN54" s="22"/>
      <c r="AEO54" s="22"/>
      <c r="AEP54" s="22"/>
      <c r="AEQ54" s="22"/>
      <c r="AER54" s="22"/>
      <c r="AES54" s="22"/>
      <c r="AET54" s="22"/>
      <c r="AEU54" s="22"/>
      <c r="AEV54" s="22"/>
      <c r="AEW54" s="22"/>
      <c r="AEX54" s="22"/>
      <c r="AEY54" s="22"/>
      <c r="AEZ54" s="22"/>
      <c r="AFA54" s="22"/>
      <c r="AFB54" s="22"/>
      <c r="AFC54" s="22"/>
      <c r="AFD54" s="22"/>
      <c r="AFE54" s="22"/>
      <c r="AFF54" s="22"/>
      <c r="AFG54" s="22"/>
      <c r="AFH54" s="22"/>
      <c r="AFI54" s="22"/>
      <c r="AFJ54" s="22"/>
      <c r="AFK54" s="22"/>
      <c r="AFL54" s="22"/>
      <c r="AFM54" s="22"/>
      <c r="AFN54" s="22"/>
      <c r="AFO54" s="22"/>
      <c r="AFP54" s="22"/>
      <c r="AFQ54" s="22"/>
      <c r="AFR54" s="22"/>
      <c r="AFS54" s="22"/>
      <c r="AFT54" s="22"/>
      <c r="AFU54" s="22"/>
      <c r="AFV54" s="22"/>
      <c r="AFW54" s="22"/>
      <c r="AFX54" s="22"/>
      <c r="AFY54" s="22"/>
      <c r="AFZ54" s="22"/>
      <c r="AGA54" s="22"/>
      <c r="AGB54" s="22"/>
      <c r="AGC54" s="22"/>
      <c r="AGD54" s="22"/>
      <c r="AGE54" s="22"/>
      <c r="AGF54" s="22"/>
      <c r="AGG54" s="22"/>
      <c r="AGH54" s="22"/>
      <c r="AGI54" s="22"/>
      <c r="AGJ54" s="22"/>
      <c r="AGK54" s="22"/>
      <c r="AGL54" s="22"/>
      <c r="AGM54" s="22"/>
      <c r="AGN54" s="22"/>
      <c r="AGO54" s="22"/>
      <c r="AGP54" s="22"/>
      <c r="AGQ54" s="22"/>
      <c r="AGR54" s="22"/>
      <c r="AGS54" s="22"/>
      <c r="AGT54" s="22"/>
      <c r="AGU54" s="22"/>
      <c r="AGV54" s="22"/>
      <c r="AGW54" s="22"/>
      <c r="AGX54" s="22"/>
      <c r="AGY54" s="22"/>
      <c r="AGZ54" s="22"/>
      <c r="AHA54" s="22"/>
      <c r="AHB54" s="22"/>
      <c r="AHC54" s="22"/>
      <c r="AHD54" s="22"/>
      <c r="AHE54" s="22"/>
      <c r="AHF54" s="22"/>
      <c r="AHG54" s="22"/>
      <c r="AHH54" s="22"/>
      <c r="AHI54" s="22"/>
      <c r="AHJ54" s="22"/>
      <c r="AHK54" s="22"/>
      <c r="AHL54" s="22"/>
      <c r="AHM54" s="22"/>
      <c r="AHN54" s="22"/>
      <c r="AHO54" s="22"/>
      <c r="AHP54" s="22"/>
      <c r="AHQ54" s="22"/>
      <c r="AHR54" s="22"/>
      <c r="AHS54" s="22"/>
      <c r="AHT54" s="22"/>
      <c r="AHU54" s="22"/>
      <c r="AHV54" s="22"/>
      <c r="AHW54" s="22"/>
      <c r="AHX54" s="22"/>
      <c r="AHY54" s="22"/>
      <c r="AHZ54" s="22"/>
      <c r="AIA54" s="22"/>
      <c r="AIB54" s="22"/>
      <c r="AIC54" s="22"/>
      <c r="AID54" s="22"/>
      <c r="AIE54" s="22"/>
      <c r="AIF54" s="22"/>
      <c r="AIG54" s="22"/>
      <c r="AIH54" s="22"/>
      <c r="AII54" s="22"/>
      <c r="AIJ54" s="22"/>
      <c r="AIK54" s="22"/>
      <c r="AIL54" s="22"/>
      <c r="AIM54" s="22"/>
      <c r="AIN54" s="22"/>
      <c r="AIO54" s="22"/>
      <c r="AIP54" s="22"/>
      <c r="AIQ54" s="22"/>
      <c r="AIR54" s="22"/>
      <c r="AIS54" s="22"/>
      <c r="AIT54" s="22"/>
      <c r="AIU54" s="22"/>
      <c r="AIV54" s="22"/>
      <c r="AIW54" s="22"/>
      <c r="AIX54" s="22"/>
      <c r="AIY54" s="22"/>
      <c r="AIZ54" s="22"/>
      <c r="AJA54" s="22"/>
      <c r="AJB54" s="22"/>
      <c r="AJC54" s="22"/>
      <c r="AJD54" s="22"/>
      <c r="AJE54" s="22"/>
      <c r="AJF54" s="22"/>
      <c r="AJG54" s="22"/>
      <c r="AJH54" s="22"/>
      <c r="AJI54" s="22"/>
      <c r="AJJ54" s="22"/>
      <c r="AJK54" s="22"/>
      <c r="AJL54" s="22"/>
      <c r="AJM54" s="22"/>
      <c r="AJN54" s="22"/>
      <c r="AJO54" s="22"/>
      <c r="AJP54" s="22"/>
      <c r="AJQ54" s="22"/>
      <c r="AJR54" s="22"/>
      <c r="AJS54" s="22"/>
      <c r="AJT54" s="22"/>
      <c r="AJU54" s="22"/>
      <c r="AJV54" s="22"/>
      <c r="AJW54" s="22"/>
      <c r="AJX54" s="22"/>
      <c r="AJY54" s="22"/>
      <c r="AJZ54" s="22"/>
      <c r="AKA54" s="22"/>
      <c r="AKB54" s="22"/>
      <c r="AKC54" s="22"/>
      <c r="AKD54" s="22"/>
      <c r="AKE54" s="22"/>
      <c r="AKF54" s="22"/>
      <c r="AKG54" s="22"/>
      <c r="AKH54" s="22"/>
      <c r="AKI54" s="22"/>
      <c r="AKJ54" s="22"/>
      <c r="AKK54" s="22"/>
      <c r="AKL54" s="22"/>
      <c r="AKM54" s="22"/>
      <c r="AKN54" s="22"/>
      <c r="AKO54" s="22"/>
      <c r="AKP54" s="22"/>
      <c r="AKQ54" s="22"/>
      <c r="AKR54" s="22"/>
      <c r="AKS54" s="22"/>
      <c r="AKT54" s="22"/>
      <c r="AKU54" s="22"/>
      <c r="AKV54" s="22"/>
      <c r="AKW54" s="22"/>
      <c r="AKX54" s="22"/>
      <c r="AKY54" s="22"/>
      <c r="AKZ54" s="22"/>
      <c r="ALA54" s="22"/>
      <c r="ALB54" s="22"/>
      <c r="ALC54" s="22"/>
      <c r="ALD54" s="22"/>
      <c r="ALE54" s="22"/>
      <c r="ALF54" s="22"/>
      <c r="ALG54" s="22"/>
      <c r="ALH54" s="22"/>
      <c r="ALI54" s="22"/>
      <c r="ALJ54" s="22"/>
      <c r="ALK54" s="22"/>
      <c r="ALL54" s="22"/>
      <c r="ALM54" s="22"/>
      <c r="ALN54" s="22"/>
      <c r="ALO54" s="22"/>
      <c r="ALP54" s="22"/>
      <c r="ALQ54" s="22"/>
      <c r="ALR54" s="22"/>
      <c r="ALS54" s="22"/>
      <c r="ALT54" s="22"/>
      <c r="ALU54" s="22"/>
      <c r="ALV54" s="22"/>
      <c r="ALW54" s="22"/>
      <c r="ALX54" s="22"/>
      <c r="ALY54" s="22"/>
      <c r="ALZ54" s="22"/>
      <c r="AMA54" s="22"/>
      <c r="AMB54" s="22"/>
      <c r="AMC54" s="22"/>
      <c r="AMD54" s="22"/>
      <c r="AME54" s="22"/>
      <c r="AMF54" s="22"/>
      <c r="AMG54" s="22"/>
      <c r="AMH54" s="22"/>
      <c r="AMI54" s="22"/>
      <c r="AMJ54" s="22"/>
      <c r="AMK54" s="22"/>
      <c r="AML54" s="22"/>
      <c r="AMM54" s="22"/>
      <c r="AMN54" s="22"/>
      <c r="AMO54" s="22"/>
      <c r="AMP54" s="22"/>
      <c r="AMQ54" s="22"/>
      <c r="AMR54" s="22"/>
      <c r="AMS54" s="22"/>
      <c r="AMT54" s="22"/>
      <c r="AMU54" s="22"/>
      <c r="AMV54" s="22"/>
      <c r="AMW54" s="22"/>
      <c r="AMX54" s="22"/>
      <c r="AMY54" s="22"/>
      <c r="AMZ54" s="22"/>
      <c r="ANA54" s="22"/>
      <c r="ANB54" s="22"/>
      <c r="ANC54" s="22"/>
      <c r="AND54" s="22"/>
      <c r="ANE54" s="22"/>
      <c r="ANF54" s="22"/>
      <c r="ANG54" s="22"/>
      <c r="ANH54" s="22"/>
      <c r="ANI54" s="22"/>
      <c r="ANJ54" s="22"/>
      <c r="ANK54" s="22"/>
      <c r="ANL54" s="22"/>
      <c r="ANM54" s="22"/>
      <c r="ANN54" s="22"/>
      <c r="ANO54" s="22"/>
      <c r="ANP54" s="22"/>
      <c r="ANQ54" s="22"/>
      <c r="ANR54" s="22"/>
      <c r="ANS54" s="22"/>
      <c r="ANT54" s="22"/>
      <c r="ANU54" s="22"/>
      <c r="ANV54" s="22"/>
      <c r="ANW54" s="22"/>
      <c r="ANX54" s="22"/>
      <c r="ANY54" s="22"/>
      <c r="ANZ54" s="22"/>
      <c r="AOA54" s="22"/>
      <c r="AOB54" s="22"/>
      <c r="AOC54" s="22"/>
      <c r="AOD54" s="22"/>
      <c r="AOE54" s="22"/>
      <c r="AOF54" s="22"/>
      <c r="AOG54" s="22"/>
      <c r="AOH54" s="22"/>
      <c r="AOI54" s="22"/>
      <c r="AOJ54" s="22"/>
      <c r="AOK54" s="22"/>
      <c r="AOL54" s="22"/>
      <c r="AOM54" s="22"/>
      <c r="AON54" s="22"/>
      <c r="AOO54" s="22"/>
      <c r="AOP54" s="22"/>
      <c r="AOQ54" s="22"/>
      <c r="AOR54" s="22"/>
      <c r="AOS54" s="22"/>
      <c r="AOT54" s="22"/>
      <c r="AOU54" s="22"/>
      <c r="AOV54" s="22"/>
      <c r="AOW54" s="22"/>
      <c r="AOX54" s="22"/>
      <c r="AOY54" s="22"/>
      <c r="AOZ54" s="22"/>
      <c r="APA54" s="22"/>
      <c r="APB54" s="22"/>
      <c r="APC54" s="22"/>
      <c r="APD54" s="22"/>
      <c r="APE54" s="22"/>
      <c r="APF54" s="22"/>
      <c r="APG54" s="22"/>
      <c r="APH54" s="22"/>
      <c r="API54" s="22"/>
      <c r="APJ54" s="22"/>
      <c r="APK54" s="22"/>
      <c r="APL54" s="22"/>
      <c r="APM54" s="22"/>
      <c r="APN54" s="22"/>
      <c r="APO54" s="22"/>
      <c r="APP54" s="22"/>
      <c r="APQ54" s="22"/>
      <c r="APR54" s="22"/>
      <c r="APS54" s="22"/>
      <c r="APT54" s="22"/>
      <c r="APU54" s="22"/>
      <c r="APV54" s="22"/>
      <c r="APW54" s="22"/>
      <c r="APX54" s="22"/>
      <c r="APY54" s="22"/>
      <c r="APZ54" s="22"/>
      <c r="AQA54" s="22"/>
      <c r="AQB54" s="22"/>
      <c r="AQC54" s="22"/>
      <c r="AQD54" s="22"/>
      <c r="AQE54" s="22"/>
      <c r="AQF54" s="22"/>
      <c r="AQG54" s="22"/>
      <c r="AQH54" s="22"/>
      <c r="AQI54" s="22"/>
      <c r="AQJ54" s="22"/>
      <c r="AQK54" s="22"/>
      <c r="AQL54" s="22"/>
      <c r="AQM54" s="22"/>
      <c r="AQN54" s="22"/>
      <c r="AQO54" s="22"/>
      <c r="AQP54" s="22"/>
      <c r="AQQ54" s="22"/>
      <c r="AQR54" s="22"/>
      <c r="AQS54" s="22"/>
      <c r="AQT54" s="22"/>
      <c r="AQU54" s="22"/>
      <c r="AQV54" s="22"/>
      <c r="AQW54" s="22"/>
      <c r="AQX54" s="22"/>
      <c r="AQY54" s="22"/>
      <c r="AQZ54" s="22"/>
      <c r="ARA54" s="22"/>
      <c r="ARB54" s="22"/>
      <c r="ARC54" s="22"/>
      <c r="ARD54" s="22"/>
      <c r="ARE54" s="22"/>
      <c r="ARF54" s="22"/>
      <c r="ARG54" s="22"/>
      <c r="ARH54" s="22"/>
      <c r="ARI54" s="22"/>
      <c r="ARJ54" s="22"/>
      <c r="ARK54" s="22"/>
      <c r="ARL54" s="22"/>
      <c r="ARM54" s="22"/>
      <c r="ARN54" s="22"/>
      <c r="ARO54" s="22"/>
      <c r="ARP54" s="22"/>
      <c r="ARQ54" s="22"/>
      <c r="ARR54" s="22"/>
      <c r="ARS54" s="22"/>
      <c r="ART54" s="22"/>
      <c r="ARU54" s="22"/>
      <c r="ARV54" s="22"/>
      <c r="ARW54" s="22"/>
      <c r="ARX54" s="22"/>
      <c r="ARY54" s="22"/>
      <c r="ARZ54" s="22"/>
      <c r="ASA54" s="22"/>
      <c r="ASB54" s="22"/>
      <c r="ASC54" s="22"/>
      <c r="ASD54" s="22"/>
      <c r="ASE54" s="22"/>
      <c r="ASF54" s="22"/>
      <c r="ASG54" s="22"/>
      <c r="ASH54" s="22"/>
      <c r="ASI54" s="22"/>
      <c r="ASJ54" s="22"/>
      <c r="ASK54" s="22"/>
      <c r="ASL54" s="22"/>
      <c r="ASM54" s="22"/>
      <c r="ASN54" s="22"/>
      <c r="ASO54" s="22"/>
      <c r="ASP54" s="22"/>
      <c r="ASQ54" s="22"/>
      <c r="ASR54" s="22"/>
      <c r="ASS54" s="22"/>
      <c r="AST54" s="22"/>
      <c r="ASU54" s="22"/>
      <c r="ASV54" s="22"/>
      <c r="ASW54" s="22"/>
      <c r="ASX54" s="22"/>
      <c r="ASY54" s="22"/>
      <c r="ASZ54" s="22"/>
      <c r="ATA54" s="22"/>
      <c r="ATB54" s="22"/>
      <c r="ATC54" s="22"/>
      <c r="ATD54" s="22"/>
      <c r="ATE54" s="22"/>
      <c r="ATF54" s="22"/>
      <c r="ATG54" s="22"/>
      <c r="ATH54" s="22"/>
      <c r="ATI54" s="22"/>
      <c r="ATJ54" s="22"/>
      <c r="ATK54" s="22"/>
      <c r="ATL54" s="22"/>
      <c r="ATM54" s="22"/>
      <c r="ATN54" s="22"/>
      <c r="ATO54" s="22"/>
      <c r="ATP54" s="22"/>
      <c r="ATQ54" s="22"/>
      <c r="ATR54" s="22"/>
      <c r="ATS54" s="22"/>
      <c r="ATT54" s="22"/>
      <c r="ATU54" s="22"/>
      <c r="ATV54" s="22"/>
      <c r="ATW54" s="22"/>
      <c r="ATX54" s="22"/>
      <c r="ATY54" s="22"/>
      <c r="ATZ54" s="22"/>
      <c r="AUA54" s="22"/>
      <c r="AUB54" s="22"/>
      <c r="AUC54" s="22"/>
      <c r="AUD54" s="22"/>
      <c r="AUE54" s="22"/>
      <c r="AUF54" s="22"/>
      <c r="AUG54" s="22"/>
      <c r="AUH54" s="22"/>
      <c r="AUI54" s="22"/>
      <c r="AUJ54" s="22"/>
      <c r="AUK54" s="22"/>
      <c r="AUL54" s="22"/>
      <c r="AUM54" s="22"/>
      <c r="AUN54" s="22"/>
      <c r="AUO54" s="22"/>
      <c r="AUP54" s="22"/>
      <c r="AUQ54" s="22"/>
      <c r="AUR54" s="22"/>
      <c r="AUS54" s="22"/>
      <c r="AUT54" s="22"/>
      <c r="AUU54" s="22"/>
      <c r="AUV54" s="22"/>
      <c r="AUW54" s="22"/>
      <c r="AUX54" s="22"/>
      <c r="AUY54" s="22"/>
      <c r="AUZ54" s="22"/>
      <c r="AVA54" s="22"/>
      <c r="AVB54" s="22"/>
      <c r="AVC54" s="22"/>
      <c r="AVD54" s="22"/>
      <c r="AVE54" s="22"/>
      <c r="AVF54" s="22"/>
      <c r="AVG54" s="22"/>
      <c r="AVH54" s="22"/>
      <c r="AVI54" s="22"/>
      <c r="AVJ54" s="22"/>
      <c r="AVK54" s="22"/>
      <c r="AVL54" s="22"/>
      <c r="AVM54" s="22"/>
      <c r="AVN54" s="22"/>
      <c r="AVO54" s="22"/>
      <c r="AVP54" s="22"/>
      <c r="AVQ54" s="22"/>
      <c r="AVR54" s="22"/>
      <c r="AVS54" s="22"/>
      <c r="AVT54" s="22"/>
      <c r="AVU54" s="22"/>
      <c r="AVV54" s="22"/>
      <c r="AVW54" s="22"/>
      <c r="AVX54" s="22"/>
      <c r="AVY54" s="22"/>
      <c r="AVZ54" s="22"/>
      <c r="AWA54" s="22"/>
      <c r="AWB54" s="22"/>
      <c r="AWC54" s="22"/>
      <c r="AWD54" s="22"/>
      <c r="AWE54" s="22"/>
      <c r="AWF54" s="22"/>
      <c r="AWG54" s="22"/>
      <c r="AWH54" s="22"/>
      <c r="AWI54" s="22"/>
      <c r="AWJ54" s="22"/>
      <c r="AWK54" s="22"/>
      <c r="AWL54" s="22"/>
      <c r="AWM54" s="22"/>
      <c r="AWN54" s="22"/>
      <c r="AWO54" s="22"/>
      <c r="AWP54" s="22"/>
      <c r="AWQ54" s="22"/>
      <c r="AWR54" s="22"/>
      <c r="AWS54" s="22"/>
      <c r="AWT54" s="22"/>
      <c r="AWU54" s="22"/>
      <c r="AWV54" s="22"/>
      <c r="AWW54" s="22"/>
      <c r="AWX54" s="22"/>
      <c r="AWY54" s="22"/>
      <c r="AWZ54" s="22"/>
      <c r="AXA54" s="22"/>
      <c r="AXB54" s="22"/>
      <c r="AXC54" s="22"/>
      <c r="AXD54" s="22"/>
      <c r="AXE54" s="22"/>
      <c r="AXF54" s="22"/>
      <c r="AXG54" s="22"/>
      <c r="AXH54" s="22"/>
      <c r="AXI54" s="22"/>
      <c r="AXJ54" s="22"/>
      <c r="AXK54" s="22"/>
      <c r="AXL54" s="22"/>
      <c r="AXM54" s="22"/>
      <c r="AXN54" s="22"/>
      <c r="AXO54" s="22"/>
      <c r="AXP54" s="22"/>
      <c r="AXQ54" s="22"/>
      <c r="AXR54" s="22"/>
      <c r="AXS54" s="22"/>
      <c r="AXT54" s="22"/>
      <c r="AXU54" s="22"/>
      <c r="AXV54" s="22"/>
      <c r="AXW54" s="22"/>
      <c r="AXX54" s="22"/>
      <c r="AXY54" s="22"/>
      <c r="AXZ54" s="22"/>
      <c r="AYA54" s="22"/>
      <c r="AYB54" s="22"/>
      <c r="AYC54" s="22"/>
      <c r="AYD54" s="22"/>
      <c r="AYE54" s="22"/>
      <c r="AYF54" s="22"/>
      <c r="AYG54" s="22"/>
      <c r="AYH54" s="22"/>
      <c r="AYI54" s="22"/>
      <c r="AYJ54" s="22"/>
      <c r="AYK54" s="22"/>
      <c r="AYL54" s="22"/>
      <c r="AYM54" s="22"/>
      <c r="AYN54" s="22"/>
      <c r="AYO54" s="22"/>
      <c r="AYP54" s="22"/>
      <c r="AYQ54" s="22"/>
      <c r="AYR54" s="22"/>
      <c r="AYS54" s="22"/>
      <c r="AYT54" s="22"/>
      <c r="AYU54" s="22"/>
      <c r="AYV54" s="22"/>
      <c r="AYW54" s="22"/>
      <c r="AYX54" s="22"/>
      <c r="AYY54" s="22"/>
      <c r="AYZ54" s="22"/>
      <c r="AZA54" s="22"/>
      <c r="AZB54" s="22"/>
      <c r="AZC54" s="22"/>
      <c r="AZD54" s="22"/>
      <c r="AZE54" s="22"/>
      <c r="AZF54" s="22"/>
      <c r="AZG54" s="22"/>
      <c r="AZH54" s="22"/>
      <c r="AZI54" s="22"/>
      <c r="AZJ54" s="22"/>
      <c r="AZK54" s="22"/>
      <c r="AZL54" s="22"/>
      <c r="AZM54" s="22"/>
      <c r="AZN54" s="22"/>
      <c r="AZO54" s="22"/>
      <c r="AZP54" s="22"/>
      <c r="AZQ54" s="22"/>
      <c r="AZR54" s="22"/>
      <c r="AZS54" s="22"/>
      <c r="AZT54" s="22"/>
      <c r="AZU54" s="22"/>
      <c r="AZV54" s="22"/>
      <c r="AZW54" s="22"/>
      <c r="AZX54" s="22"/>
      <c r="AZY54" s="22"/>
      <c r="AZZ54" s="22"/>
      <c r="BAA54" s="22"/>
      <c r="BAB54" s="22"/>
      <c r="BAC54" s="22"/>
      <c r="BAD54" s="22"/>
      <c r="BAE54" s="22"/>
      <c r="BAF54" s="22"/>
      <c r="BAG54" s="22"/>
      <c r="BAH54" s="22"/>
      <c r="BAI54" s="22"/>
      <c r="BAJ54" s="22"/>
      <c r="BAK54" s="22"/>
      <c r="BAL54" s="22"/>
      <c r="BAM54" s="22"/>
      <c r="BAN54" s="22"/>
      <c r="BAO54" s="22"/>
      <c r="BAP54" s="22"/>
      <c r="BAQ54" s="22"/>
      <c r="BAR54" s="22"/>
      <c r="BAS54" s="22"/>
      <c r="BAT54" s="22"/>
      <c r="BAU54" s="22"/>
      <c r="BAV54" s="22"/>
      <c r="BAW54" s="22"/>
      <c r="BAX54" s="22"/>
      <c r="BAY54" s="22"/>
      <c r="BAZ54" s="22"/>
      <c r="BBA54" s="22"/>
      <c r="BBB54" s="22"/>
      <c r="BBC54" s="22"/>
      <c r="BBD54" s="22"/>
      <c r="BBE54" s="22"/>
      <c r="BBF54" s="22"/>
      <c r="BBG54" s="22"/>
      <c r="BBH54" s="22"/>
      <c r="BBI54" s="22"/>
      <c r="BBJ54" s="22"/>
      <c r="BBK54" s="22"/>
      <c r="BBL54" s="22"/>
      <c r="BBM54" s="22"/>
      <c r="BBN54" s="22"/>
      <c r="BBO54" s="22"/>
      <c r="BBP54" s="22"/>
      <c r="BBQ54" s="22"/>
      <c r="BBR54" s="22"/>
      <c r="BBS54" s="22"/>
      <c r="BBT54" s="22"/>
      <c r="BBU54" s="22"/>
      <c r="BBV54" s="22"/>
      <c r="BBW54" s="22"/>
      <c r="BBX54" s="22"/>
      <c r="BBY54" s="22"/>
      <c r="BBZ54" s="22"/>
      <c r="BCA54" s="22"/>
      <c r="BCB54" s="22"/>
      <c r="BCC54" s="22"/>
      <c r="BCD54" s="22"/>
      <c r="BCE54" s="22"/>
      <c r="BCF54" s="22"/>
      <c r="BCG54" s="22"/>
      <c r="BCH54" s="22"/>
      <c r="BCI54" s="22"/>
      <c r="BCJ54" s="22"/>
      <c r="BCK54" s="22"/>
      <c r="BCL54" s="22"/>
      <c r="BCM54" s="22"/>
      <c r="BCN54" s="22"/>
      <c r="BCO54" s="22"/>
      <c r="BCP54" s="22"/>
      <c r="BCQ54" s="22"/>
      <c r="BCR54" s="22"/>
      <c r="BCS54" s="22"/>
      <c r="BCT54" s="22"/>
      <c r="BCU54" s="22"/>
      <c r="BCV54" s="22"/>
      <c r="BCW54" s="22"/>
      <c r="BCX54" s="22"/>
      <c r="BCY54" s="22"/>
      <c r="BCZ54" s="22"/>
      <c r="BDA54" s="22"/>
      <c r="BDB54" s="22"/>
      <c r="BDC54" s="22"/>
      <c r="BDD54" s="22"/>
      <c r="BDE54" s="22"/>
      <c r="BDF54" s="22"/>
      <c r="BDG54" s="22"/>
      <c r="BDH54" s="22"/>
      <c r="BDI54" s="22"/>
      <c r="BDJ54" s="22"/>
      <c r="BDK54" s="22"/>
      <c r="BDL54" s="22"/>
      <c r="BDM54" s="22"/>
      <c r="BDN54" s="22"/>
      <c r="BDO54" s="22"/>
      <c r="BDP54" s="22"/>
      <c r="BDQ54" s="22"/>
      <c r="BDR54" s="22"/>
      <c r="BDS54" s="22"/>
      <c r="BDT54" s="22"/>
      <c r="BDU54" s="22"/>
      <c r="BDV54" s="22"/>
      <c r="BDW54" s="22"/>
      <c r="BDX54" s="22"/>
      <c r="BDY54" s="22"/>
      <c r="BDZ54" s="22"/>
      <c r="BEA54" s="22"/>
      <c r="BEB54" s="22"/>
      <c r="BEC54" s="22"/>
      <c r="BED54" s="22"/>
      <c r="BEE54" s="22"/>
      <c r="BEF54" s="22"/>
      <c r="BEG54" s="22"/>
      <c r="BEH54" s="22"/>
      <c r="BEI54" s="22"/>
      <c r="BEJ54" s="22"/>
      <c r="BEK54" s="22"/>
      <c r="BEL54" s="22"/>
      <c r="BEM54" s="22"/>
      <c r="BEN54" s="22"/>
      <c r="BEO54" s="22"/>
      <c r="BEP54" s="22"/>
      <c r="BEQ54" s="22"/>
      <c r="BER54" s="22"/>
      <c r="BES54" s="22"/>
      <c r="BET54" s="22"/>
      <c r="BEU54" s="22"/>
      <c r="BEV54" s="22"/>
      <c r="BEW54" s="22"/>
      <c r="BEX54" s="22"/>
      <c r="BEY54" s="22"/>
      <c r="BEZ54" s="22"/>
      <c r="BFA54" s="22"/>
      <c r="BFB54" s="22"/>
      <c r="BFC54" s="22"/>
      <c r="BFD54" s="22"/>
      <c r="BFE54" s="22"/>
      <c r="BFF54" s="22"/>
      <c r="BFG54" s="22"/>
      <c r="BFH54" s="22"/>
      <c r="BFI54" s="22"/>
      <c r="BFJ54" s="22"/>
      <c r="BFK54" s="22"/>
      <c r="BFL54" s="22"/>
      <c r="BFM54" s="22"/>
      <c r="BFN54" s="22"/>
      <c r="BFO54" s="22"/>
      <c r="BFP54" s="22"/>
      <c r="BFQ54" s="22"/>
      <c r="BFR54" s="22"/>
      <c r="BFS54" s="22"/>
      <c r="BFT54" s="22"/>
      <c r="BFU54" s="22"/>
      <c r="BFV54" s="22"/>
      <c r="BFW54" s="22"/>
      <c r="BFX54" s="22"/>
      <c r="BFY54" s="22"/>
      <c r="BFZ54" s="22"/>
      <c r="BGA54" s="22"/>
      <c r="BGB54" s="22"/>
      <c r="BGC54" s="22"/>
      <c r="BGD54" s="22"/>
      <c r="BGE54" s="22"/>
      <c r="BGF54" s="22"/>
      <c r="BGG54" s="22"/>
      <c r="BGH54" s="22"/>
      <c r="BGI54" s="22"/>
      <c r="BGJ54" s="22"/>
      <c r="BGK54" s="22"/>
      <c r="BGL54" s="22"/>
      <c r="BGM54" s="22"/>
      <c r="BGN54" s="22"/>
      <c r="BGO54" s="22"/>
      <c r="BGP54" s="22"/>
      <c r="BGQ54" s="22"/>
      <c r="BGR54" s="22"/>
      <c r="BGS54" s="22"/>
      <c r="BGT54" s="22"/>
      <c r="BGU54" s="22"/>
      <c r="BGV54" s="22"/>
      <c r="BGW54" s="22"/>
      <c r="BGX54" s="22"/>
      <c r="BGY54" s="22"/>
      <c r="BGZ54" s="22"/>
      <c r="BHA54" s="22"/>
      <c r="BHB54" s="22"/>
      <c r="BHC54" s="22"/>
      <c r="BHD54" s="22"/>
      <c r="BHE54" s="22"/>
      <c r="BHF54" s="22"/>
      <c r="BHG54" s="22"/>
      <c r="BHH54" s="22"/>
      <c r="BHI54" s="22"/>
      <c r="BHJ54" s="22"/>
      <c r="BHK54" s="22"/>
      <c r="BHL54" s="22"/>
      <c r="BHM54" s="22"/>
      <c r="BHN54" s="22"/>
      <c r="BHO54" s="22"/>
      <c r="BHP54" s="22"/>
      <c r="BHQ54" s="22"/>
      <c r="BHR54" s="22"/>
      <c r="BHS54" s="22"/>
      <c r="BHT54" s="22"/>
      <c r="BHU54" s="22"/>
      <c r="BHV54" s="22"/>
      <c r="BHW54" s="22"/>
      <c r="BHX54" s="22"/>
      <c r="BHY54" s="22"/>
      <c r="BHZ54" s="22"/>
      <c r="BIA54" s="22"/>
      <c r="BIB54" s="22"/>
      <c r="BIC54" s="22"/>
      <c r="BID54" s="22"/>
      <c r="BIE54" s="22"/>
      <c r="BIF54" s="22"/>
      <c r="BIG54" s="22"/>
      <c r="BIH54" s="22"/>
      <c r="BII54" s="22"/>
      <c r="BIJ54" s="22"/>
      <c r="BIK54" s="22"/>
      <c r="BIL54" s="22"/>
      <c r="BIM54" s="22"/>
      <c r="BIN54" s="22"/>
      <c r="BIO54" s="22"/>
      <c r="BIP54" s="22"/>
      <c r="BIQ54" s="22"/>
      <c r="BIR54" s="22"/>
      <c r="BIS54" s="22"/>
      <c r="BIT54" s="22"/>
      <c r="BIU54" s="22"/>
      <c r="BIV54" s="22"/>
      <c r="BIW54" s="22"/>
      <c r="BIX54" s="22"/>
      <c r="BIY54" s="22"/>
      <c r="BIZ54" s="22"/>
      <c r="BJA54" s="22"/>
      <c r="BJB54" s="22"/>
      <c r="BJC54" s="22"/>
      <c r="BJD54" s="22"/>
      <c r="BJE54" s="22"/>
      <c r="BJF54" s="22"/>
      <c r="BJG54" s="22"/>
      <c r="BJH54" s="22"/>
      <c r="BJI54" s="22"/>
      <c r="BJJ54" s="22"/>
      <c r="BJK54" s="22"/>
      <c r="BJL54" s="22"/>
      <c r="BJM54" s="22"/>
      <c r="BJN54" s="22"/>
      <c r="BJO54" s="22"/>
      <c r="BJP54" s="22"/>
      <c r="BJQ54" s="22"/>
      <c r="BJR54" s="22"/>
      <c r="BJS54" s="22"/>
      <c r="BJT54" s="22"/>
      <c r="BJU54" s="22"/>
      <c r="BJV54" s="22"/>
      <c r="BJW54" s="22"/>
      <c r="BJX54" s="22"/>
      <c r="BJY54" s="22"/>
      <c r="BJZ54" s="22"/>
      <c r="BKA54" s="22"/>
      <c r="BKB54" s="22"/>
      <c r="BKC54" s="22"/>
      <c r="BKD54" s="22"/>
      <c r="BKE54" s="22"/>
      <c r="BKF54" s="22"/>
      <c r="BKG54" s="22"/>
      <c r="BKH54" s="22"/>
      <c r="BKI54" s="22"/>
      <c r="BKJ54" s="22"/>
      <c r="BKK54" s="22"/>
      <c r="BKL54" s="22"/>
      <c r="BKM54" s="22"/>
      <c r="BKN54" s="22"/>
      <c r="BKO54" s="22"/>
      <c r="BKP54" s="22"/>
      <c r="BKQ54" s="22"/>
      <c r="BKR54" s="22"/>
      <c r="BKS54" s="22"/>
      <c r="BKT54" s="22"/>
      <c r="BKU54" s="22"/>
      <c r="BKV54" s="22"/>
      <c r="BKW54" s="22"/>
      <c r="BKX54" s="22"/>
      <c r="BKY54" s="22"/>
      <c r="BKZ54" s="22"/>
      <c r="BLA54" s="22"/>
      <c r="BLB54" s="22"/>
      <c r="BLC54" s="22"/>
      <c r="BLD54" s="22"/>
      <c r="BLE54" s="22"/>
      <c r="BLF54" s="22"/>
      <c r="BLG54" s="22"/>
      <c r="BLH54" s="22"/>
      <c r="BLI54" s="22"/>
      <c r="BLJ54" s="22"/>
      <c r="BLK54" s="22"/>
      <c r="BLL54" s="22"/>
      <c r="BLM54" s="22"/>
      <c r="BLN54" s="22"/>
      <c r="BLO54" s="22"/>
      <c r="BLP54" s="22"/>
      <c r="BLQ54" s="22"/>
      <c r="BLR54" s="22"/>
      <c r="BLS54" s="22"/>
      <c r="BLT54" s="22"/>
      <c r="BLU54" s="22"/>
      <c r="BLV54" s="22"/>
      <c r="BLW54" s="22"/>
      <c r="BLX54" s="22"/>
      <c r="BLY54" s="22"/>
      <c r="BLZ54" s="22"/>
      <c r="BMA54" s="22"/>
      <c r="BMB54" s="22"/>
      <c r="BMC54" s="22"/>
      <c r="BMD54" s="22"/>
      <c r="BME54" s="22"/>
      <c r="BMF54" s="22"/>
      <c r="BMG54" s="22"/>
      <c r="BMH54" s="22"/>
      <c r="BMI54" s="22"/>
      <c r="BMJ54" s="22"/>
      <c r="BMK54" s="22"/>
      <c r="BML54" s="22"/>
      <c r="BMM54" s="22"/>
      <c r="BMN54" s="22"/>
      <c r="BMO54" s="22"/>
      <c r="BMP54" s="22"/>
      <c r="BMQ54" s="22"/>
      <c r="BMR54" s="22"/>
      <c r="BMS54" s="22"/>
      <c r="BMT54" s="22"/>
      <c r="BMU54" s="22"/>
      <c r="BMV54" s="22"/>
      <c r="BMW54" s="22"/>
      <c r="BMX54" s="22"/>
      <c r="BMY54" s="22"/>
      <c r="BMZ54" s="22"/>
      <c r="BNA54" s="22"/>
      <c r="BNB54" s="22"/>
      <c r="BNC54" s="22"/>
      <c r="BND54" s="22"/>
      <c r="BNE54" s="22"/>
      <c r="BNF54" s="22"/>
      <c r="BNG54" s="22"/>
      <c r="BNH54" s="22"/>
      <c r="BNI54" s="22"/>
      <c r="BNJ54" s="22"/>
      <c r="BNK54" s="22"/>
      <c r="BNL54" s="22"/>
      <c r="BNM54" s="22"/>
      <c r="BNN54" s="22"/>
      <c r="BNO54" s="22"/>
      <c r="BNP54" s="22"/>
      <c r="BNQ54" s="22"/>
      <c r="BNR54" s="22"/>
      <c r="BNS54" s="22"/>
      <c r="BNT54" s="22"/>
      <c r="BNU54" s="22"/>
      <c r="BNV54" s="22"/>
      <c r="BNW54" s="22"/>
      <c r="BNX54" s="22"/>
      <c r="BNY54" s="22"/>
      <c r="BNZ54" s="22"/>
      <c r="BOA54" s="22"/>
      <c r="BOB54" s="22"/>
      <c r="BOC54" s="22"/>
      <c r="BOD54" s="22"/>
      <c r="BOE54" s="22"/>
      <c r="BOF54" s="22"/>
      <c r="BOG54" s="22"/>
      <c r="BOH54" s="22"/>
      <c r="BOI54" s="22"/>
      <c r="BOJ54" s="22"/>
      <c r="BOK54" s="22"/>
      <c r="BOL54" s="22"/>
      <c r="BOM54" s="22"/>
      <c r="BON54" s="22"/>
      <c r="BOO54" s="22"/>
      <c r="BOP54" s="22"/>
      <c r="BOQ54" s="22"/>
      <c r="BOR54" s="22"/>
      <c r="BOS54" s="22"/>
      <c r="BOT54" s="22"/>
      <c r="BOU54" s="22"/>
      <c r="BOV54" s="22"/>
      <c r="BOW54" s="22"/>
      <c r="BOX54" s="22"/>
      <c r="BOY54" s="22"/>
      <c r="BOZ54" s="22"/>
      <c r="BPA54" s="22"/>
      <c r="BPB54" s="22"/>
      <c r="BPC54" s="22"/>
      <c r="BPD54" s="22"/>
      <c r="BPE54" s="22"/>
      <c r="BPF54" s="22"/>
      <c r="BPG54" s="22"/>
      <c r="BPH54" s="22"/>
      <c r="BPI54" s="22"/>
      <c r="BPJ54" s="22"/>
      <c r="BPK54" s="22"/>
      <c r="BPL54" s="22"/>
      <c r="BPM54" s="22"/>
      <c r="BPN54" s="22"/>
      <c r="BPO54" s="22"/>
      <c r="BPP54" s="22"/>
      <c r="BPQ54" s="22"/>
      <c r="BPR54" s="22"/>
      <c r="BPS54" s="22"/>
      <c r="BPT54" s="22"/>
      <c r="BPU54" s="22"/>
      <c r="BPV54" s="22"/>
      <c r="BPW54" s="22"/>
      <c r="BPX54" s="22"/>
      <c r="BPY54" s="22"/>
      <c r="BPZ54" s="22"/>
      <c r="BQA54" s="22"/>
      <c r="BQB54" s="22"/>
      <c r="BQC54" s="22"/>
      <c r="BQD54" s="22"/>
      <c r="BQE54" s="22"/>
      <c r="BQF54" s="22"/>
      <c r="BQG54" s="22"/>
      <c r="BQH54" s="22"/>
      <c r="BQI54" s="22"/>
      <c r="BQJ54" s="22"/>
      <c r="BQK54" s="22"/>
      <c r="BQL54" s="22"/>
      <c r="BQM54" s="22"/>
      <c r="BQN54" s="22"/>
      <c r="BQO54" s="22"/>
      <c r="BQP54" s="22"/>
      <c r="BQQ54" s="22"/>
      <c r="BQR54" s="22"/>
      <c r="BQS54" s="22"/>
      <c r="BQT54" s="22"/>
      <c r="BQU54" s="22"/>
      <c r="BQV54" s="22"/>
      <c r="BQW54" s="22"/>
      <c r="BQX54" s="22"/>
      <c r="BQY54" s="22"/>
      <c r="BQZ54" s="22"/>
      <c r="BRA54" s="22"/>
      <c r="BRB54" s="22"/>
      <c r="BRC54" s="22"/>
      <c r="BRD54" s="22"/>
      <c r="BRE54" s="22"/>
      <c r="BRF54" s="22"/>
      <c r="BRG54" s="22"/>
      <c r="BRH54" s="22"/>
      <c r="BRI54" s="22"/>
      <c r="BRJ54" s="22"/>
      <c r="BRK54" s="22"/>
      <c r="BRL54" s="22"/>
      <c r="BRM54" s="22"/>
      <c r="BRN54" s="22"/>
      <c r="BRO54" s="22"/>
      <c r="BRP54" s="22"/>
      <c r="BRQ54" s="22"/>
      <c r="BRR54" s="22"/>
      <c r="BRS54" s="22"/>
      <c r="BRT54" s="22"/>
      <c r="BRU54" s="22"/>
      <c r="BRV54" s="22"/>
      <c r="BRW54" s="22"/>
      <c r="BRX54" s="22"/>
      <c r="BRY54" s="22"/>
      <c r="BRZ54" s="22"/>
      <c r="BSA54" s="22"/>
      <c r="BSB54" s="22"/>
      <c r="BSC54" s="22"/>
      <c r="BSD54" s="22"/>
      <c r="BSE54" s="22"/>
      <c r="BSF54" s="22"/>
      <c r="BSG54" s="22"/>
      <c r="BSH54" s="22"/>
      <c r="BSI54" s="22"/>
      <c r="BSJ54" s="22"/>
      <c r="BSK54" s="22"/>
      <c r="BSL54" s="22"/>
      <c r="BSM54" s="22"/>
      <c r="BSN54" s="22"/>
      <c r="BSO54" s="22"/>
      <c r="BSP54" s="22"/>
      <c r="BSQ54" s="22"/>
      <c r="BSR54" s="22"/>
      <c r="BSS54" s="22"/>
      <c r="BST54" s="22"/>
      <c r="BSU54" s="22"/>
      <c r="BSV54" s="22"/>
      <c r="BSW54" s="22"/>
      <c r="BSX54" s="22"/>
      <c r="BSY54" s="22"/>
      <c r="BSZ54" s="22"/>
      <c r="BTA54" s="22"/>
      <c r="BTB54" s="22"/>
      <c r="BTC54" s="22"/>
      <c r="BTD54" s="22"/>
      <c r="BTE54" s="22"/>
      <c r="BTF54" s="22"/>
      <c r="BTG54" s="22"/>
      <c r="BTH54" s="22"/>
      <c r="BTI54" s="22"/>
      <c r="BTJ54" s="22"/>
      <c r="BTK54" s="22"/>
      <c r="BTL54" s="22"/>
      <c r="BTM54" s="22"/>
      <c r="BTN54" s="22"/>
      <c r="BTO54" s="22"/>
      <c r="BTP54" s="22"/>
      <c r="BTQ54" s="22"/>
      <c r="BTR54" s="22"/>
      <c r="BTS54" s="22"/>
      <c r="BTT54" s="22"/>
      <c r="BTU54" s="22"/>
      <c r="BTV54" s="22"/>
      <c r="BTW54" s="22"/>
      <c r="BTX54" s="22"/>
      <c r="BTY54" s="22"/>
      <c r="BTZ54" s="22"/>
      <c r="BUA54" s="22"/>
      <c r="BUB54" s="22"/>
      <c r="BUC54" s="22"/>
      <c r="BUD54" s="22"/>
      <c r="BUE54" s="22"/>
      <c r="BUF54" s="22"/>
      <c r="BUG54" s="22"/>
      <c r="BUH54" s="22"/>
      <c r="BUI54" s="22"/>
      <c r="BUJ54" s="22"/>
      <c r="BUK54" s="22"/>
      <c r="BUL54" s="22"/>
      <c r="BUM54" s="22"/>
      <c r="BUN54" s="22"/>
      <c r="BUO54" s="22"/>
      <c r="BUP54" s="22"/>
      <c r="BUQ54" s="22"/>
      <c r="BUR54" s="22"/>
      <c r="BUS54" s="22"/>
      <c r="BUT54" s="22"/>
      <c r="BUU54" s="22"/>
      <c r="BUV54" s="22"/>
      <c r="BUW54" s="22"/>
      <c r="BUX54" s="22"/>
      <c r="BUY54" s="22"/>
      <c r="BUZ54" s="22"/>
      <c r="BVA54" s="22"/>
      <c r="BVB54" s="22"/>
      <c r="BVC54" s="22"/>
      <c r="BVD54" s="22"/>
      <c r="BVE54" s="22"/>
      <c r="BVF54" s="22"/>
      <c r="BVG54" s="22"/>
      <c r="BVH54" s="22"/>
      <c r="BVI54" s="22"/>
      <c r="BVJ54" s="22"/>
      <c r="BVK54" s="22"/>
      <c r="BVL54" s="22"/>
      <c r="BVM54" s="22"/>
      <c r="BVN54" s="22"/>
      <c r="BVO54" s="22"/>
      <c r="BVP54" s="22"/>
      <c r="BVQ54" s="22"/>
      <c r="BVR54" s="22"/>
      <c r="BVS54" s="22"/>
      <c r="BVT54" s="22"/>
      <c r="BVU54" s="22"/>
      <c r="BVV54" s="22"/>
      <c r="BVW54" s="22"/>
      <c r="BVX54" s="22"/>
      <c r="BVY54" s="22"/>
      <c r="BVZ54" s="22"/>
      <c r="BWA54" s="22"/>
      <c r="BWB54" s="22"/>
      <c r="BWC54" s="22"/>
      <c r="BWD54" s="22"/>
      <c r="BWE54" s="22"/>
      <c r="BWF54" s="22"/>
      <c r="BWG54" s="22"/>
      <c r="BWH54" s="22"/>
      <c r="BWI54" s="22"/>
      <c r="BWJ54" s="22"/>
      <c r="BWK54" s="22"/>
      <c r="BWL54" s="22"/>
      <c r="BWM54" s="22"/>
      <c r="BWN54" s="22"/>
      <c r="BWO54" s="22"/>
      <c r="BWP54" s="22"/>
      <c r="BWQ54" s="22"/>
      <c r="BWR54" s="22"/>
      <c r="BWS54" s="22"/>
      <c r="BWT54" s="22"/>
      <c r="BWU54" s="22"/>
      <c r="BWV54" s="22"/>
      <c r="BWW54" s="22"/>
      <c r="BWX54" s="22"/>
      <c r="BWY54" s="22"/>
      <c r="BWZ54" s="22"/>
      <c r="BXA54" s="22"/>
      <c r="BXB54" s="22"/>
      <c r="BXC54" s="22"/>
      <c r="BXD54" s="22"/>
      <c r="BXE54" s="22"/>
      <c r="BXF54" s="22"/>
      <c r="BXG54" s="22"/>
      <c r="BXH54" s="22"/>
      <c r="BXI54" s="22"/>
      <c r="BXJ54" s="22"/>
      <c r="BXK54" s="22"/>
      <c r="BXL54" s="22"/>
      <c r="BXM54" s="22"/>
      <c r="BXN54" s="22"/>
      <c r="BXO54" s="22"/>
      <c r="BXP54" s="22"/>
      <c r="BXQ54" s="22"/>
      <c r="BXR54" s="22"/>
      <c r="BXS54" s="22"/>
      <c r="BXT54" s="22"/>
      <c r="BXU54" s="22"/>
      <c r="BXV54" s="22"/>
      <c r="BXW54" s="22"/>
      <c r="BXX54" s="22"/>
      <c r="BXY54" s="22"/>
      <c r="BXZ54" s="22"/>
      <c r="BYA54" s="22"/>
      <c r="BYB54" s="22"/>
      <c r="BYC54" s="22"/>
      <c r="BYD54" s="22"/>
      <c r="BYE54" s="22"/>
      <c r="BYF54" s="22"/>
      <c r="BYG54" s="22"/>
      <c r="BYH54" s="22"/>
      <c r="BYI54" s="22"/>
      <c r="BYJ54" s="22"/>
      <c r="BYK54" s="22"/>
      <c r="BYL54" s="22"/>
      <c r="BYM54" s="22"/>
      <c r="BYN54" s="22"/>
      <c r="BYO54" s="22"/>
      <c r="BYP54" s="22"/>
      <c r="BYQ54" s="22"/>
      <c r="BYR54" s="22"/>
      <c r="BYS54" s="22"/>
      <c r="BYT54" s="22"/>
      <c r="BYU54" s="22"/>
      <c r="BYV54" s="22"/>
      <c r="BYW54" s="22"/>
      <c r="BYX54" s="22"/>
      <c r="BYY54" s="22"/>
      <c r="BYZ54" s="22"/>
      <c r="BZA54" s="22"/>
      <c r="BZB54" s="22"/>
      <c r="BZC54" s="22"/>
      <c r="BZD54" s="22"/>
      <c r="BZE54" s="22"/>
      <c r="BZF54" s="22"/>
      <c r="BZG54" s="22"/>
      <c r="BZH54" s="22"/>
      <c r="BZI54" s="22"/>
      <c r="BZJ54" s="22"/>
      <c r="BZK54" s="22"/>
      <c r="BZL54" s="22"/>
      <c r="BZM54" s="22"/>
      <c r="BZN54" s="22"/>
      <c r="BZO54" s="22"/>
      <c r="BZP54" s="22"/>
      <c r="BZQ54" s="22"/>
      <c r="BZR54" s="22"/>
      <c r="BZS54" s="22"/>
      <c r="BZT54" s="22"/>
      <c r="BZU54" s="22"/>
      <c r="BZV54" s="22"/>
      <c r="BZW54" s="22"/>
      <c r="BZX54" s="22"/>
      <c r="BZY54" s="22"/>
      <c r="BZZ54" s="22"/>
      <c r="CAA54" s="22"/>
      <c r="CAB54" s="22"/>
      <c r="CAC54" s="22"/>
      <c r="CAD54" s="22"/>
      <c r="CAE54" s="22"/>
      <c r="CAF54" s="22"/>
      <c r="CAG54" s="22"/>
      <c r="CAH54" s="22"/>
      <c r="CAI54" s="22"/>
      <c r="CAJ54" s="22"/>
      <c r="CAK54" s="22"/>
      <c r="CAL54" s="22"/>
      <c r="CAM54" s="22"/>
      <c r="CAN54" s="22"/>
      <c r="CAO54" s="22"/>
      <c r="CAP54" s="22"/>
      <c r="CAQ54" s="22"/>
      <c r="CAR54" s="22"/>
      <c r="CAS54" s="22"/>
      <c r="CAT54" s="22"/>
      <c r="CAU54" s="22"/>
      <c r="CAV54" s="22"/>
      <c r="CAW54" s="22"/>
      <c r="CAX54" s="22"/>
      <c r="CAY54" s="22"/>
      <c r="CAZ54" s="22"/>
      <c r="CBA54" s="22"/>
      <c r="CBB54" s="22"/>
      <c r="CBC54" s="22"/>
      <c r="CBD54" s="22"/>
      <c r="CBE54" s="22"/>
      <c r="CBF54" s="22"/>
      <c r="CBG54" s="22"/>
      <c r="CBH54" s="22"/>
      <c r="CBI54" s="22"/>
      <c r="CBJ54" s="22"/>
      <c r="CBK54" s="22"/>
      <c r="CBL54" s="22"/>
      <c r="CBM54" s="22"/>
      <c r="CBN54" s="22"/>
      <c r="CBO54" s="22"/>
      <c r="CBP54" s="22"/>
      <c r="CBQ54" s="22"/>
      <c r="CBR54" s="22"/>
      <c r="CBS54" s="22"/>
      <c r="CBT54" s="22"/>
      <c r="CBU54" s="22"/>
      <c r="CBV54" s="22"/>
      <c r="CBW54" s="22"/>
      <c r="CBX54" s="22"/>
      <c r="CBY54" s="22"/>
      <c r="CBZ54" s="22"/>
      <c r="CCA54" s="22"/>
      <c r="CCB54" s="22"/>
      <c r="CCC54" s="22"/>
      <c r="CCD54" s="22"/>
      <c r="CCE54" s="22"/>
      <c r="CCF54" s="22"/>
      <c r="CCG54" s="22"/>
      <c r="CCH54" s="22"/>
      <c r="CCI54" s="22"/>
      <c r="CCJ54" s="22"/>
      <c r="CCK54" s="22"/>
      <c r="CCL54" s="22"/>
      <c r="CCM54" s="22"/>
      <c r="CCN54" s="22"/>
      <c r="CCO54" s="22"/>
      <c r="CCP54" s="22"/>
      <c r="CCQ54" s="22"/>
      <c r="CCR54" s="22"/>
      <c r="CCS54" s="22"/>
      <c r="CCT54" s="22"/>
      <c r="CCU54" s="22"/>
      <c r="CCV54" s="22"/>
      <c r="CCW54" s="22"/>
      <c r="CCX54" s="22"/>
      <c r="CCY54" s="22"/>
      <c r="CCZ54" s="22"/>
      <c r="CDA54" s="22"/>
      <c r="CDB54" s="22"/>
      <c r="CDC54" s="22"/>
      <c r="CDD54" s="22"/>
      <c r="CDE54" s="22"/>
      <c r="CDF54" s="22"/>
      <c r="CDG54" s="22"/>
      <c r="CDH54" s="22"/>
      <c r="CDI54" s="22"/>
      <c r="CDJ54" s="22"/>
      <c r="CDK54" s="22"/>
      <c r="CDL54" s="22"/>
      <c r="CDM54" s="22"/>
      <c r="CDN54" s="22"/>
      <c r="CDO54" s="22"/>
      <c r="CDP54" s="22"/>
      <c r="CDQ54" s="22"/>
      <c r="CDR54" s="22"/>
      <c r="CDS54" s="22"/>
      <c r="CDT54" s="22"/>
      <c r="CDU54" s="22"/>
      <c r="CDV54" s="22"/>
      <c r="CDW54" s="22"/>
      <c r="CDX54" s="22"/>
      <c r="CDY54" s="22"/>
      <c r="CDZ54" s="22"/>
      <c r="CEA54" s="22"/>
      <c r="CEB54" s="22"/>
      <c r="CEC54" s="22"/>
      <c r="CED54" s="22"/>
      <c r="CEE54" s="22"/>
      <c r="CEF54" s="22"/>
      <c r="CEG54" s="22"/>
      <c r="CEH54" s="22"/>
      <c r="CEI54" s="22"/>
      <c r="CEJ54" s="22"/>
      <c r="CEK54" s="22"/>
      <c r="CEL54" s="22"/>
      <c r="CEM54" s="22"/>
      <c r="CEN54" s="22"/>
      <c r="CEO54" s="22"/>
      <c r="CEP54" s="22"/>
      <c r="CEQ54" s="22"/>
      <c r="CER54" s="22"/>
      <c r="CES54" s="22"/>
      <c r="CET54" s="22"/>
      <c r="CEU54" s="22"/>
      <c r="CEV54" s="22"/>
      <c r="CEW54" s="22"/>
      <c r="CEX54" s="22"/>
      <c r="CEY54" s="22"/>
      <c r="CEZ54" s="22"/>
      <c r="CFA54" s="22"/>
      <c r="CFB54" s="22"/>
      <c r="CFC54" s="22"/>
      <c r="CFD54" s="22"/>
      <c r="CFE54" s="22"/>
      <c r="CFF54" s="22"/>
      <c r="CFG54" s="22"/>
      <c r="CFH54" s="22"/>
      <c r="CFI54" s="22"/>
      <c r="CFJ54" s="22"/>
      <c r="CFK54" s="22"/>
      <c r="CFL54" s="22"/>
      <c r="CFM54" s="22"/>
      <c r="CFN54" s="22"/>
      <c r="CFO54" s="22"/>
      <c r="CFP54" s="22"/>
      <c r="CFQ54" s="22"/>
      <c r="CFR54" s="22"/>
      <c r="CFS54" s="22"/>
      <c r="CFT54" s="22"/>
      <c r="CFU54" s="22"/>
      <c r="CFV54" s="22"/>
      <c r="CFW54" s="22"/>
      <c r="CFX54" s="22"/>
      <c r="CFY54" s="22"/>
      <c r="CFZ54" s="22"/>
      <c r="CGA54" s="22"/>
      <c r="CGB54" s="22"/>
      <c r="CGC54" s="22"/>
      <c r="CGD54" s="22"/>
      <c r="CGE54" s="22"/>
      <c r="CGF54" s="22"/>
      <c r="CGG54" s="22"/>
      <c r="CGH54" s="22"/>
      <c r="CGI54" s="22"/>
      <c r="CGJ54" s="22"/>
      <c r="CGK54" s="22"/>
      <c r="CGL54" s="22"/>
      <c r="CGM54" s="22"/>
      <c r="CGN54" s="22"/>
      <c r="CGO54" s="22"/>
      <c r="CGP54" s="22"/>
      <c r="CGQ54" s="22"/>
      <c r="CGR54" s="22"/>
      <c r="CGS54" s="22"/>
      <c r="CGT54" s="22"/>
      <c r="CGU54" s="22"/>
      <c r="CGV54" s="22"/>
      <c r="CGW54" s="22"/>
      <c r="CGX54" s="22"/>
      <c r="CGY54" s="22"/>
      <c r="CGZ54" s="22"/>
      <c r="CHA54" s="22"/>
      <c r="CHB54" s="22"/>
      <c r="CHC54" s="22"/>
      <c r="CHD54" s="22"/>
      <c r="CHE54" s="22"/>
      <c r="CHF54" s="22"/>
      <c r="CHG54" s="22"/>
      <c r="CHH54" s="22"/>
      <c r="CHI54" s="22"/>
      <c r="CHJ54" s="22"/>
      <c r="CHK54" s="22"/>
      <c r="CHL54" s="22"/>
      <c r="CHM54" s="22"/>
      <c r="CHN54" s="22"/>
      <c r="CHO54" s="22"/>
      <c r="CHP54" s="22"/>
      <c r="CHQ54" s="22"/>
      <c r="CHR54" s="22"/>
      <c r="CHS54" s="22"/>
      <c r="CHT54" s="22"/>
      <c r="CHU54" s="22"/>
      <c r="CHV54" s="22"/>
      <c r="CHW54" s="22"/>
      <c r="CHX54" s="22"/>
      <c r="CHY54" s="22"/>
      <c r="CHZ54" s="22"/>
      <c r="CIA54" s="22"/>
      <c r="CIB54" s="22"/>
      <c r="CIC54" s="22"/>
      <c r="CID54" s="22"/>
      <c r="CIE54" s="22"/>
      <c r="CIF54" s="22"/>
      <c r="CIG54" s="22"/>
      <c r="CIH54" s="22"/>
      <c r="CII54" s="22"/>
      <c r="CIJ54" s="22"/>
      <c r="CIK54" s="22"/>
      <c r="CIL54" s="22"/>
      <c r="CIM54" s="22"/>
      <c r="CIN54" s="22"/>
      <c r="CIO54" s="22"/>
      <c r="CIP54" s="22"/>
      <c r="CIQ54" s="22"/>
      <c r="CIR54" s="22"/>
      <c r="CIS54" s="22"/>
      <c r="CIT54" s="22"/>
      <c r="CIU54" s="22"/>
      <c r="CIV54" s="22"/>
      <c r="CIW54" s="22"/>
      <c r="CIX54" s="22"/>
      <c r="CIY54" s="22"/>
      <c r="CIZ54" s="22"/>
      <c r="CJA54" s="22"/>
      <c r="CJB54" s="22"/>
      <c r="CJC54" s="22"/>
      <c r="CJD54" s="22"/>
      <c r="CJE54" s="22"/>
      <c r="CJF54" s="22"/>
      <c r="CJG54" s="22"/>
      <c r="CJH54" s="22"/>
      <c r="CJI54" s="22"/>
      <c r="CJJ54" s="22"/>
      <c r="CJK54" s="22"/>
      <c r="CJL54" s="22"/>
      <c r="CJM54" s="22"/>
      <c r="CJN54" s="22"/>
      <c r="CJO54" s="22"/>
      <c r="CJP54" s="22"/>
      <c r="CJQ54" s="22"/>
      <c r="CJR54" s="22"/>
      <c r="CJS54" s="22"/>
      <c r="CJT54" s="22"/>
      <c r="CJU54" s="22"/>
      <c r="CJV54" s="22"/>
      <c r="CJW54" s="22"/>
      <c r="CJX54" s="22"/>
      <c r="CJY54" s="22"/>
      <c r="CJZ54" s="22"/>
      <c r="CKA54" s="22"/>
      <c r="CKB54" s="22"/>
      <c r="CKC54" s="22"/>
      <c r="CKD54" s="22"/>
      <c r="CKE54" s="22"/>
      <c r="CKF54" s="22"/>
      <c r="CKG54" s="22"/>
      <c r="CKH54" s="22"/>
      <c r="CKI54" s="22"/>
      <c r="CKJ54" s="22"/>
      <c r="CKK54" s="22"/>
      <c r="CKL54" s="22"/>
      <c r="CKM54" s="22"/>
      <c r="CKN54" s="22"/>
      <c r="CKO54" s="22"/>
      <c r="CKP54" s="22"/>
      <c r="CKQ54" s="22"/>
      <c r="CKR54" s="22"/>
      <c r="CKS54" s="22"/>
      <c r="CKT54" s="22"/>
      <c r="CKU54" s="22"/>
      <c r="CKV54" s="22"/>
      <c r="CKW54" s="22"/>
      <c r="CKX54" s="22"/>
      <c r="CKY54" s="22"/>
      <c r="CKZ54" s="22"/>
      <c r="CLA54" s="22"/>
      <c r="CLB54" s="22"/>
      <c r="CLC54" s="22"/>
      <c r="CLD54" s="22"/>
      <c r="CLE54" s="22"/>
      <c r="CLF54" s="22"/>
      <c r="CLG54" s="22"/>
      <c r="CLH54" s="22"/>
      <c r="CLI54" s="22"/>
      <c r="CLJ54" s="22"/>
      <c r="CLK54" s="22"/>
      <c r="CLL54" s="22"/>
      <c r="CLM54" s="22"/>
      <c r="CLN54" s="22"/>
      <c r="CLO54" s="22"/>
      <c r="CLP54" s="22"/>
      <c r="CLQ54" s="22"/>
      <c r="CLR54" s="22"/>
      <c r="CLS54" s="22"/>
      <c r="CLT54" s="22"/>
      <c r="CLU54" s="22"/>
      <c r="CLV54" s="22"/>
      <c r="CLW54" s="22"/>
      <c r="CLX54" s="22"/>
      <c r="CLY54" s="22"/>
      <c r="CLZ54" s="22"/>
      <c r="CMA54" s="22"/>
      <c r="CMB54" s="22"/>
      <c r="CMC54" s="22"/>
      <c r="CMD54" s="22"/>
      <c r="CME54" s="22"/>
      <c r="CMF54" s="22"/>
      <c r="CMG54" s="22"/>
      <c r="CMH54" s="22"/>
      <c r="CMI54" s="22"/>
      <c r="CMJ54" s="22"/>
      <c r="CMK54" s="22"/>
      <c r="CML54" s="22"/>
      <c r="CMM54" s="22"/>
      <c r="CMN54" s="22"/>
      <c r="CMO54" s="22"/>
      <c r="CMP54" s="22"/>
      <c r="CMQ54" s="22"/>
      <c r="CMR54" s="22"/>
      <c r="CMS54" s="22"/>
      <c r="CMT54" s="22"/>
      <c r="CMU54" s="22"/>
      <c r="CMV54" s="22"/>
      <c r="CMW54" s="22"/>
      <c r="CMX54" s="22"/>
      <c r="CMY54" s="22"/>
      <c r="CMZ54" s="22"/>
      <c r="CNA54" s="22"/>
      <c r="CNB54" s="22"/>
      <c r="CNC54" s="22"/>
      <c r="CND54" s="22"/>
      <c r="CNE54" s="22"/>
      <c r="CNF54" s="22"/>
      <c r="CNG54" s="22"/>
      <c r="CNH54" s="22"/>
      <c r="CNI54" s="22"/>
      <c r="CNJ54" s="22"/>
      <c r="CNK54" s="22"/>
      <c r="CNL54" s="22"/>
      <c r="CNM54" s="22"/>
      <c r="CNN54" s="22"/>
      <c r="CNO54" s="22"/>
      <c r="CNP54" s="22"/>
      <c r="CNQ54" s="22"/>
      <c r="CNR54" s="22"/>
      <c r="CNS54" s="22"/>
      <c r="CNT54" s="22"/>
      <c r="CNU54" s="22"/>
      <c r="CNV54" s="22"/>
      <c r="CNW54" s="22"/>
      <c r="CNX54" s="22"/>
      <c r="CNY54" s="22"/>
      <c r="CNZ54" s="22"/>
      <c r="COA54" s="22"/>
      <c r="COB54" s="22"/>
      <c r="COC54" s="22"/>
      <c r="COD54" s="22"/>
      <c r="COE54" s="22"/>
      <c r="COF54" s="22"/>
      <c r="COG54" s="22"/>
      <c r="COH54" s="22"/>
      <c r="COI54" s="22"/>
      <c r="COJ54" s="22"/>
      <c r="COK54" s="22"/>
      <c r="COL54" s="22"/>
      <c r="COM54" s="22"/>
      <c r="CON54" s="22"/>
      <c r="COO54" s="22"/>
      <c r="COP54" s="22"/>
      <c r="COQ54" s="22"/>
      <c r="COR54" s="22"/>
      <c r="COS54" s="22"/>
      <c r="COT54" s="22"/>
      <c r="COU54" s="22"/>
      <c r="COV54" s="22"/>
      <c r="COW54" s="22"/>
      <c r="COX54" s="22"/>
      <c r="COY54" s="22"/>
      <c r="COZ54" s="22"/>
      <c r="CPA54" s="22"/>
      <c r="CPB54" s="22"/>
      <c r="CPC54" s="22"/>
      <c r="CPD54" s="22"/>
      <c r="CPE54" s="22"/>
      <c r="CPF54" s="22"/>
      <c r="CPG54" s="22"/>
      <c r="CPH54" s="22"/>
      <c r="CPI54" s="22"/>
      <c r="CPJ54" s="22"/>
      <c r="CPK54" s="22"/>
      <c r="CPL54" s="22"/>
      <c r="CPM54" s="22"/>
      <c r="CPN54" s="22"/>
      <c r="CPO54" s="22"/>
      <c r="CPP54" s="22"/>
      <c r="CPQ54" s="22"/>
      <c r="CPR54" s="22"/>
      <c r="CPS54" s="22"/>
      <c r="CPT54" s="22"/>
      <c r="CPU54" s="22"/>
      <c r="CPV54" s="22"/>
      <c r="CPW54" s="22"/>
      <c r="CPX54" s="22"/>
      <c r="CPY54" s="22"/>
      <c r="CPZ54" s="22"/>
      <c r="CQA54" s="22"/>
      <c r="CQB54" s="22"/>
      <c r="CQC54" s="22"/>
      <c r="CQD54" s="22"/>
      <c r="CQE54" s="22"/>
      <c r="CQF54" s="22"/>
      <c r="CQG54" s="22"/>
      <c r="CQH54" s="22"/>
      <c r="CQI54" s="22"/>
      <c r="CQJ54" s="22"/>
      <c r="CQK54" s="22"/>
      <c r="CQL54" s="22"/>
      <c r="CQM54" s="22"/>
      <c r="CQN54" s="22"/>
      <c r="CQO54" s="22"/>
      <c r="CQP54" s="22"/>
      <c r="CQQ54" s="22"/>
      <c r="CQR54" s="22"/>
      <c r="CQS54" s="22"/>
      <c r="CQT54" s="22"/>
      <c r="CQU54" s="22"/>
      <c r="CQV54" s="22"/>
      <c r="CQW54" s="22"/>
      <c r="CQX54" s="22"/>
      <c r="CQY54" s="22"/>
      <c r="CQZ54" s="22"/>
      <c r="CRA54" s="22"/>
      <c r="CRB54" s="22"/>
      <c r="CRC54" s="22"/>
      <c r="CRD54" s="22"/>
      <c r="CRE54" s="22"/>
      <c r="CRF54" s="22"/>
      <c r="CRG54" s="22"/>
      <c r="CRH54" s="22"/>
      <c r="CRI54" s="22"/>
      <c r="CRJ54" s="22"/>
      <c r="CRK54" s="22"/>
      <c r="CRL54" s="22"/>
      <c r="CRM54" s="22"/>
      <c r="CRN54" s="22"/>
      <c r="CRO54" s="22"/>
      <c r="CRP54" s="22"/>
      <c r="CRQ54" s="22"/>
      <c r="CRR54" s="22"/>
      <c r="CRS54" s="22"/>
      <c r="CRT54" s="22"/>
      <c r="CRU54" s="22"/>
      <c r="CRV54" s="22"/>
      <c r="CRW54" s="22"/>
      <c r="CRX54" s="22"/>
      <c r="CRY54" s="22"/>
      <c r="CRZ54" s="22"/>
      <c r="CSA54" s="22"/>
      <c r="CSB54" s="22"/>
      <c r="CSC54" s="22"/>
      <c r="CSD54" s="22"/>
      <c r="CSE54" s="22"/>
      <c r="CSF54" s="22"/>
      <c r="CSG54" s="22"/>
      <c r="CSH54" s="22"/>
      <c r="CSI54" s="22"/>
      <c r="CSJ54" s="22"/>
      <c r="CSK54" s="22"/>
      <c r="CSL54" s="22"/>
      <c r="CSM54" s="22"/>
      <c r="CSN54" s="22"/>
      <c r="CSO54" s="22"/>
      <c r="CSP54" s="22"/>
      <c r="CSQ54" s="22"/>
      <c r="CSR54" s="22"/>
      <c r="CSS54" s="22"/>
      <c r="CST54" s="22"/>
      <c r="CSU54" s="22"/>
      <c r="CSV54" s="22"/>
      <c r="CSW54" s="22"/>
      <c r="CSX54" s="22"/>
      <c r="CSY54" s="22"/>
      <c r="CSZ54" s="22"/>
      <c r="CTA54" s="22"/>
      <c r="CTB54" s="22"/>
      <c r="CTC54" s="22"/>
      <c r="CTD54" s="22"/>
      <c r="CTE54" s="22"/>
      <c r="CTF54" s="22"/>
      <c r="CTG54" s="22"/>
      <c r="CTH54" s="22"/>
      <c r="CTI54" s="22"/>
      <c r="CTJ54" s="22"/>
      <c r="CTK54" s="22"/>
      <c r="CTL54" s="22"/>
      <c r="CTM54" s="22"/>
      <c r="CTN54" s="22"/>
      <c r="CTO54" s="22"/>
      <c r="CTP54" s="22"/>
      <c r="CTQ54" s="22"/>
      <c r="CTR54" s="22"/>
      <c r="CTS54" s="22"/>
      <c r="CTT54" s="22"/>
      <c r="CTU54" s="22"/>
      <c r="CTV54" s="22"/>
      <c r="CTW54" s="22"/>
      <c r="CTX54" s="22"/>
      <c r="CTY54" s="22"/>
      <c r="CTZ54" s="22"/>
      <c r="CUA54" s="22"/>
      <c r="CUB54" s="22"/>
      <c r="CUC54" s="22"/>
      <c r="CUD54" s="22"/>
      <c r="CUE54" s="22"/>
      <c r="CUF54" s="22"/>
      <c r="CUG54" s="22"/>
      <c r="CUH54" s="22"/>
      <c r="CUI54" s="22"/>
      <c r="CUJ54" s="22"/>
      <c r="CUK54" s="22"/>
      <c r="CUL54" s="22"/>
      <c r="CUM54" s="22"/>
      <c r="CUN54" s="22"/>
      <c r="CUO54" s="22"/>
      <c r="CUP54" s="22"/>
      <c r="CUQ54" s="22"/>
      <c r="CUR54" s="22"/>
      <c r="CUS54" s="22"/>
      <c r="CUT54" s="22"/>
      <c r="CUU54" s="22"/>
      <c r="CUV54" s="22"/>
      <c r="CUW54" s="22"/>
      <c r="CUX54" s="22"/>
      <c r="CUY54" s="22"/>
      <c r="CUZ54" s="22"/>
      <c r="CVA54" s="22"/>
      <c r="CVB54" s="22"/>
      <c r="CVC54" s="22"/>
      <c r="CVD54" s="22"/>
      <c r="CVE54" s="22"/>
      <c r="CVF54" s="22"/>
      <c r="CVG54" s="22"/>
      <c r="CVH54" s="22"/>
      <c r="CVI54" s="22"/>
      <c r="CVJ54" s="22"/>
      <c r="CVK54" s="22"/>
      <c r="CVL54" s="22"/>
      <c r="CVM54" s="22"/>
      <c r="CVN54" s="22"/>
      <c r="CVO54" s="22"/>
      <c r="CVP54" s="22"/>
      <c r="CVQ54" s="22"/>
      <c r="CVR54" s="22"/>
      <c r="CVS54" s="22"/>
      <c r="CVT54" s="22"/>
      <c r="CVU54" s="22"/>
      <c r="CVV54" s="22"/>
      <c r="CVW54" s="22"/>
      <c r="CVX54" s="22"/>
      <c r="CVY54" s="22"/>
      <c r="CVZ54" s="22"/>
      <c r="CWA54" s="22"/>
      <c r="CWB54" s="22"/>
      <c r="CWC54" s="22"/>
      <c r="CWD54" s="22"/>
      <c r="CWE54" s="22"/>
      <c r="CWF54" s="22"/>
      <c r="CWG54" s="22"/>
      <c r="CWH54" s="22"/>
      <c r="CWI54" s="22"/>
      <c r="CWJ54" s="22"/>
      <c r="CWK54" s="22"/>
      <c r="CWL54" s="22"/>
      <c r="CWM54" s="22"/>
      <c r="CWN54" s="22"/>
      <c r="CWO54" s="22"/>
      <c r="CWP54" s="22"/>
      <c r="CWQ54" s="22"/>
      <c r="CWR54" s="22"/>
      <c r="CWS54" s="22"/>
      <c r="CWT54" s="22"/>
      <c r="CWU54" s="22"/>
      <c r="CWV54" s="22"/>
      <c r="CWW54" s="22"/>
      <c r="CWX54" s="22"/>
      <c r="CWY54" s="22"/>
      <c r="CWZ54" s="22"/>
      <c r="CXA54" s="22"/>
      <c r="CXB54" s="22"/>
      <c r="CXC54" s="22"/>
      <c r="CXD54" s="22"/>
      <c r="CXE54" s="22"/>
      <c r="CXF54" s="22"/>
      <c r="CXG54" s="22"/>
      <c r="CXH54" s="22"/>
      <c r="CXI54" s="22"/>
      <c r="CXJ54" s="22"/>
      <c r="CXK54" s="22"/>
      <c r="CXL54" s="22"/>
      <c r="CXM54" s="22"/>
      <c r="CXN54" s="22"/>
      <c r="CXO54" s="22"/>
      <c r="CXP54" s="22"/>
      <c r="CXQ54" s="22"/>
      <c r="CXR54" s="22"/>
      <c r="CXS54" s="22"/>
      <c r="CXT54" s="22"/>
      <c r="CXU54" s="22"/>
      <c r="CXV54" s="22"/>
      <c r="CXW54" s="22"/>
      <c r="CXX54" s="22"/>
      <c r="CXY54" s="22"/>
      <c r="CXZ54" s="22"/>
      <c r="CYA54" s="22"/>
      <c r="CYB54" s="22"/>
      <c r="CYC54" s="22"/>
      <c r="CYD54" s="22"/>
      <c r="CYE54" s="22"/>
      <c r="CYF54" s="22"/>
      <c r="CYG54" s="22"/>
      <c r="CYH54" s="22"/>
      <c r="CYI54" s="22"/>
      <c r="CYJ54" s="22"/>
      <c r="CYK54" s="22"/>
      <c r="CYL54" s="22"/>
      <c r="CYM54" s="22"/>
      <c r="CYN54" s="22"/>
      <c r="CYO54" s="22"/>
      <c r="CYP54" s="22"/>
      <c r="CYQ54" s="22"/>
      <c r="CYR54" s="22"/>
      <c r="CYS54" s="22"/>
      <c r="CYT54" s="22"/>
      <c r="CYU54" s="22"/>
      <c r="CYV54" s="22"/>
      <c r="CYW54" s="22"/>
      <c r="CYX54" s="22"/>
      <c r="CYY54" s="22"/>
      <c r="CYZ54" s="22"/>
      <c r="CZA54" s="22"/>
      <c r="CZB54" s="22"/>
      <c r="CZC54" s="22"/>
      <c r="CZD54" s="22"/>
      <c r="CZE54" s="22"/>
      <c r="CZF54" s="22"/>
      <c r="CZG54" s="22"/>
      <c r="CZH54" s="22"/>
      <c r="CZI54" s="22"/>
      <c r="CZJ54" s="22"/>
      <c r="CZK54" s="22"/>
      <c r="CZL54" s="22"/>
      <c r="CZM54" s="22"/>
      <c r="CZN54" s="22"/>
      <c r="CZO54" s="22"/>
      <c r="CZP54" s="22"/>
      <c r="CZQ54" s="22"/>
      <c r="CZR54" s="22"/>
      <c r="CZS54" s="22"/>
      <c r="CZT54" s="22"/>
      <c r="CZU54" s="22"/>
      <c r="CZV54" s="22"/>
      <c r="CZW54" s="22"/>
      <c r="CZX54" s="22"/>
      <c r="CZY54" s="22"/>
      <c r="CZZ54" s="22"/>
      <c r="DAA54" s="22"/>
      <c r="DAB54" s="22"/>
      <c r="DAC54" s="22"/>
      <c r="DAD54" s="22"/>
      <c r="DAE54" s="22"/>
      <c r="DAF54" s="22"/>
      <c r="DAG54" s="22"/>
      <c r="DAH54" s="22"/>
      <c r="DAI54" s="22"/>
      <c r="DAJ54" s="22"/>
      <c r="DAK54" s="22"/>
      <c r="DAL54" s="22"/>
      <c r="DAM54" s="22"/>
      <c r="DAN54" s="22"/>
      <c r="DAO54" s="22"/>
      <c r="DAP54" s="22"/>
      <c r="DAQ54" s="22"/>
      <c r="DAR54" s="22"/>
      <c r="DAS54" s="22"/>
      <c r="DAT54" s="22"/>
      <c r="DAU54" s="22"/>
      <c r="DAV54" s="22"/>
      <c r="DAW54" s="22"/>
      <c r="DAX54" s="22"/>
      <c r="DAY54" s="22"/>
      <c r="DAZ54" s="22"/>
      <c r="DBA54" s="22"/>
      <c r="DBB54" s="22"/>
      <c r="DBC54" s="22"/>
      <c r="DBD54" s="22"/>
      <c r="DBE54" s="22"/>
      <c r="DBF54" s="22"/>
      <c r="DBG54" s="22"/>
      <c r="DBH54" s="22"/>
      <c r="DBI54" s="22"/>
      <c r="DBJ54" s="22"/>
      <c r="DBK54" s="22"/>
      <c r="DBL54" s="22"/>
      <c r="DBM54" s="22"/>
      <c r="DBN54" s="22"/>
      <c r="DBO54" s="22"/>
      <c r="DBP54" s="22"/>
      <c r="DBQ54" s="22"/>
      <c r="DBR54" s="22"/>
      <c r="DBS54" s="22"/>
      <c r="DBT54" s="22"/>
      <c r="DBU54" s="22"/>
      <c r="DBV54" s="22"/>
      <c r="DBW54" s="22"/>
      <c r="DBX54" s="22"/>
      <c r="DBY54" s="22"/>
      <c r="DBZ54" s="22"/>
      <c r="DCA54" s="22"/>
      <c r="DCB54" s="22"/>
      <c r="DCC54" s="22"/>
      <c r="DCD54" s="22"/>
      <c r="DCE54" s="22"/>
      <c r="DCF54" s="22"/>
      <c r="DCG54" s="22"/>
      <c r="DCH54" s="22"/>
      <c r="DCI54" s="22"/>
      <c r="DCJ54" s="22"/>
      <c r="DCK54" s="22"/>
      <c r="DCL54" s="22"/>
      <c r="DCM54" s="22"/>
      <c r="DCN54" s="22"/>
      <c r="DCO54" s="22"/>
      <c r="DCP54" s="22"/>
      <c r="DCQ54" s="22"/>
      <c r="DCR54" s="22"/>
      <c r="DCS54" s="22"/>
      <c r="DCT54" s="22"/>
      <c r="DCU54" s="22"/>
      <c r="DCV54" s="22"/>
      <c r="DCW54" s="22"/>
      <c r="DCX54" s="22"/>
      <c r="DCY54" s="22"/>
      <c r="DCZ54" s="22"/>
      <c r="DDA54" s="22"/>
      <c r="DDB54" s="22"/>
      <c r="DDC54" s="22"/>
      <c r="DDD54" s="22"/>
      <c r="DDE54" s="22"/>
      <c r="DDF54" s="22"/>
      <c r="DDG54" s="22"/>
      <c r="DDH54" s="22"/>
      <c r="DDI54" s="22"/>
      <c r="DDJ54" s="22"/>
      <c r="DDK54" s="22"/>
      <c r="DDL54" s="22"/>
      <c r="DDM54" s="22"/>
      <c r="DDN54" s="22"/>
      <c r="DDO54" s="22"/>
      <c r="DDP54" s="22"/>
      <c r="DDQ54" s="22"/>
      <c r="DDR54" s="22"/>
      <c r="DDS54" s="22"/>
      <c r="DDT54" s="22"/>
      <c r="DDU54" s="22"/>
      <c r="DDV54" s="22"/>
      <c r="DDW54" s="22"/>
      <c r="DDX54" s="22"/>
      <c r="DDY54" s="22"/>
      <c r="DDZ54" s="22"/>
      <c r="DEA54" s="22"/>
      <c r="DEB54" s="22"/>
      <c r="DEC54" s="22"/>
      <c r="DED54" s="22"/>
      <c r="DEE54" s="22"/>
      <c r="DEF54" s="22"/>
      <c r="DEG54" s="22"/>
      <c r="DEH54" s="22"/>
      <c r="DEI54" s="22"/>
      <c r="DEJ54" s="22"/>
      <c r="DEK54" s="22"/>
      <c r="DEL54" s="22"/>
      <c r="DEM54" s="22"/>
      <c r="DEN54" s="22"/>
      <c r="DEO54" s="22"/>
      <c r="DEP54" s="22"/>
      <c r="DEQ54" s="22"/>
      <c r="DER54" s="22"/>
      <c r="DES54" s="22"/>
      <c r="DET54" s="22"/>
      <c r="DEU54" s="22"/>
      <c r="DEV54" s="22"/>
      <c r="DEW54" s="22"/>
      <c r="DEX54" s="22"/>
      <c r="DEY54" s="22"/>
      <c r="DEZ54" s="22"/>
      <c r="DFA54" s="22"/>
      <c r="DFB54" s="22"/>
      <c r="DFC54" s="22"/>
      <c r="DFD54" s="22"/>
      <c r="DFE54" s="22"/>
      <c r="DFF54" s="22"/>
      <c r="DFG54" s="22"/>
      <c r="DFH54" s="22"/>
      <c r="DFI54" s="22"/>
      <c r="DFJ54" s="22"/>
      <c r="DFK54" s="22"/>
      <c r="DFL54" s="22"/>
      <c r="DFM54" s="22"/>
      <c r="DFN54" s="22"/>
      <c r="DFO54" s="22"/>
      <c r="DFP54" s="22"/>
      <c r="DFQ54" s="22"/>
      <c r="DFR54" s="22"/>
      <c r="DFS54" s="22"/>
      <c r="DFT54" s="22"/>
      <c r="DFU54" s="22"/>
      <c r="DFV54" s="22"/>
      <c r="DFW54" s="22"/>
      <c r="DFX54" s="22"/>
      <c r="DFY54" s="22"/>
      <c r="DFZ54" s="22"/>
      <c r="DGA54" s="22"/>
      <c r="DGB54" s="22"/>
      <c r="DGC54" s="22"/>
      <c r="DGD54" s="22"/>
      <c r="DGE54" s="22"/>
      <c r="DGF54" s="22"/>
      <c r="DGG54" s="22"/>
      <c r="DGH54" s="22"/>
      <c r="DGI54" s="22"/>
      <c r="DGJ54" s="22"/>
      <c r="DGK54" s="22"/>
      <c r="DGL54" s="22"/>
      <c r="DGM54" s="22"/>
      <c r="DGN54" s="22"/>
      <c r="DGO54" s="22"/>
      <c r="DGP54" s="22"/>
      <c r="DGQ54" s="22"/>
      <c r="DGR54" s="22"/>
      <c r="DGS54" s="22"/>
      <c r="DGT54" s="22"/>
      <c r="DGU54" s="22"/>
      <c r="DGV54" s="22"/>
      <c r="DGW54" s="22"/>
      <c r="DGX54" s="22"/>
      <c r="DGY54" s="22"/>
      <c r="DGZ54" s="22"/>
      <c r="DHA54" s="22"/>
      <c r="DHB54" s="22"/>
      <c r="DHC54" s="22"/>
      <c r="DHD54" s="22"/>
      <c r="DHE54" s="22"/>
      <c r="DHF54" s="22"/>
      <c r="DHG54" s="22"/>
      <c r="DHH54" s="22"/>
      <c r="DHI54" s="22"/>
      <c r="DHJ54" s="22"/>
      <c r="DHK54" s="22"/>
      <c r="DHL54" s="22"/>
      <c r="DHM54" s="22"/>
      <c r="DHN54" s="22"/>
      <c r="DHO54" s="22"/>
      <c r="DHP54" s="22"/>
      <c r="DHQ54" s="22"/>
      <c r="DHR54" s="22"/>
      <c r="DHS54" s="22"/>
      <c r="DHT54" s="22"/>
      <c r="DHU54" s="22"/>
      <c r="DHV54" s="22"/>
      <c r="DHW54" s="22"/>
      <c r="DHX54" s="22"/>
      <c r="DHY54" s="22"/>
      <c r="DHZ54" s="22"/>
      <c r="DIA54" s="22"/>
      <c r="DIB54" s="22"/>
      <c r="DIC54" s="22"/>
      <c r="DID54" s="22"/>
      <c r="DIE54" s="22"/>
      <c r="DIF54" s="22"/>
      <c r="DIG54" s="22"/>
      <c r="DIH54" s="22"/>
      <c r="DII54" s="22"/>
      <c r="DIJ54" s="22"/>
      <c r="DIK54" s="22"/>
      <c r="DIL54" s="22"/>
      <c r="DIM54" s="22"/>
      <c r="DIN54" s="22"/>
      <c r="DIO54" s="22"/>
      <c r="DIP54" s="22"/>
      <c r="DIQ54" s="22"/>
      <c r="DIR54" s="22"/>
      <c r="DIS54" s="22"/>
      <c r="DIT54" s="22"/>
      <c r="DIU54" s="22"/>
      <c r="DIV54" s="22"/>
      <c r="DIW54" s="22"/>
      <c r="DIX54" s="22"/>
      <c r="DIY54" s="22"/>
      <c r="DIZ54" s="22"/>
      <c r="DJA54" s="22"/>
      <c r="DJB54" s="22"/>
      <c r="DJC54" s="22"/>
      <c r="DJD54" s="22"/>
      <c r="DJE54" s="22"/>
      <c r="DJF54" s="22"/>
      <c r="DJG54" s="22"/>
      <c r="DJH54" s="22"/>
      <c r="DJI54" s="22"/>
      <c r="DJJ54" s="22"/>
      <c r="DJK54" s="22"/>
      <c r="DJL54" s="22"/>
      <c r="DJM54" s="22"/>
      <c r="DJN54" s="22"/>
      <c r="DJO54" s="22"/>
      <c r="DJP54" s="22"/>
      <c r="DJQ54" s="22"/>
      <c r="DJR54" s="22"/>
      <c r="DJS54" s="22"/>
      <c r="DJT54" s="22"/>
      <c r="DJU54" s="22"/>
      <c r="DJV54" s="22"/>
      <c r="DJW54" s="22"/>
      <c r="DJX54" s="22"/>
      <c r="DJY54" s="22"/>
      <c r="DJZ54" s="22"/>
      <c r="DKA54" s="22"/>
      <c r="DKB54" s="22"/>
      <c r="DKC54" s="22"/>
      <c r="DKD54" s="22"/>
      <c r="DKE54" s="22"/>
      <c r="DKF54" s="22"/>
      <c r="DKG54" s="22"/>
      <c r="DKH54" s="22"/>
      <c r="DKI54" s="22"/>
      <c r="DKJ54" s="22"/>
      <c r="DKK54" s="22"/>
      <c r="DKL54" s="22"/>
      <c r="DKM54" s="22"/>
      <c r="DKN54" s="22"/>
      <c r="DKO54" s="22"/>
      <c r="DKP54" s="22"/>
      <c r="DKQ54" s="22"/>
      <c r="DKR54" s="22"/>
      <c r="DKS54" s="22"/>
      <c r="DKT54" s="22"/>
      <c r="DKU54" s="22"/>
      <c r="DKV54" s="22"/>
      <c r="DKW54" s="22"/>
      <c r="DKX54" s="22"/>
      <c r="DKY54" s="22"/>
      <c r="DKZ54" s="22"/>
      <c r="DLA54" s="22"/>
      <c r="DLB54" s="22"/>
      <c r="DLC54" s="22"/>
      <c r="DLD54" s="22"/>
      <c r="DLE54" s="22"/>
      <c r="DLF54" s="22"/>
      <c r="DLG54" s="22"/>
      <c r="DLH54" s="22"/>
      <c r="DLI54" s="22"/>
      <c r="DLJ54" s="22"/>
      <c r="DLK54" s="22"/>
      <c r="DLL54" s="22"/>
      <c r="DLM54" s="22"/>
      <c r="DLN54" s="22"/>
      <c r="DLO54" s="22"/>
      <c r="DLP54" s="22"/>
      <c r="DLQ54" s="22"/>
      <c r="DLR54" s="22"/>
      <c r="DLS54" s="22"/>
      <c r="DLT54" s="22"/>
      <c r="DLU54" s="22"/>
      <c r="DLV54" s="22"/>
      <c r="DLW54" s="22"/>
      <c r="DLX54" s="22"/>
      <c r="DLY54" s="22"/>
      <c r="DLZ54" s="22"/>
      <c r="DMA54" s="22"/>
      <c r="DMB54" s="22"/>
      <c r="DMC54" s="22"/>
      <c r="DMD54" s="22"/>
      <c r="DME54" s="22"/>
      <c r="DMF54" s="22"/>
      <c r="DMG54" s="22"/>
      <c r="DMH54" s="22"/>
      <c r="DMI54" s="22"/>
      <c r="DMJ54" s="22"/>
      <c r="DMK54" s="22"/>
      <c r="DML54" s="22"/>
      <c r="DMM54" s="22"/>
      <c r="DMN54" s="22"/>
      <c r="DMO54" s="22"/>
      <c r="DMP54" s="22"/>
      <c r="DMQ54" s="22"/>
      <c r="DMR54" s="22"/>
      <c r="DMS54" s="22"/>
      <c r="DMT54" s="22"/>
      <c r="DMU54" s="22"/>
      <c r="DMV54" s="22"/>
      <c r="DMW54" s="22"/>
      <c r="DMX54" s="22"/>
      <c r="DMY54" s="22"/>
      <c r="DMZ54" s="22"/>
      <c r="DNA54" s="22"/>
      <c r="DNB54" s="22"/>
      <c r="DNC54" s="22"/>
      <c r="DND54" s="22"/>
      <c r="DNE54" s="22"/>
      <c r="DNF54" s="22"/>
      <c r="DNG54" s="22"/>
      <c r="DNH54" s="22"/>
      <c r="DNI54" s="22"/>
      <c r="DNJ54" s="22"/>
      <c r="DNK54" s="22"/>
      <c r="DNL54" s="22"/>
      <c r="DNM54" s="22"/>
      <c r="DNN54" s="22"/>
      <c r="DNO54" s="22"/>
      <c r="DNP54" s="22"/>
      <c r="DNQ54" s="22"/>
      <c r="DNR54" s="22"/>
      <c r="DNS54" s="22"/>
      <c r="DNT54" s="22"/>
      <c r="DNU54" s="22"/>
      <c r="DNV54" s="22"/>
      <c r="DNW54" s="22"/>
      <c r="DNX54" s="22"/>
      <c r="DNY54" s="22"/>
      <c r="DNZ54" s="22"/>
      <c r="DOA54" s="22"/>
      <c r="DOB54" s="22"/>
      <c r="DOC54" s="22"/>
      <c r="DOD54" s="22"/>
      <c r="DOE54" s="22"/>
      <c r="DOF54" s="22"/>
      <c r="DOG54" s="22"/>
      <c r="DOH54" s="22"/>
      <c r="DOI54" s="22"/>
      <c r="DOJ54" s="22"/>
      <c r="DOK54" s="22"/>
      <c r="DOL54" s="22"/>
      <c r="DOM54" s="22"/>
      <c r="DON54" s="22"/>
      <c r="DOO54" s="22"/>
      <c r="DOP54" s="22"/>
      <c r="DOQ54" s="22"/>
      <c r="DOR54" s="22"/>
      <c r="DOS54" s="22"/>
      <c r="DOT54" s="22"/>
      <c r="DOU54" s="22"/>
      <c r="DOV54" s="22"/>
      <c r="DOW54" s="22"/>
      <c r="DOX54" s="22"/>
      <c r="DOY54" s="22"/>
      <c r="DOZ54" s="22"/>
      <c r="DPA54" s="22"/>
      <c r="DPB54" s="22"/>
      <c r="DPC54" s="22"/>
      <c r="DPD54" s="22"/>
      <c r="DPE54" s="22"/>
      <c r="DPF54" s="22"/>
      <c r="DPG54" s="22"/>
      <c r="DPH54" s="22"/>
      <c r="DPI54" s="22"/>
      <c r="DPJ54" s="22"/>
      <c r="DPK54" s="22"/>
      <c r="DPL54" s="22"/>
      <c r="DPM54" s="22"/>
      <c r="DPN54" s="22"/>
      <c r="DPO54" s="22"/>
      <c r="DPP54" s="22"/>
      <c r="DPQ54" s="22"/>
      <c r="DPR54" s="22"/>
      <c r="DPS54" s="22"/>
      <c r="DPT54" s="22"/>
      <c r="DPU54" s="22"/>
      <c r="DPV54" s="22"/>
      <c r="DPW54" s="22"/>
      <c r="DPX54" s="22"/>
      <c r="DPY54" s="22"/>
      <c r="DPZ54" s="22"/>
      <c r="DQA54" s="22"/>
      <c r="DQB54" s="22"/>
      <c r="DQC54" s="22"/>
      <c r="DQD54" s="22"/>
      <c r="DQE54" s="22"/>
      <c r="DQF54" s="22"/>
      <c r="DQG54" s="22"/>
      <c r="DQH54" s="22"/>
      <c r="DQI54" s="22"/>
      <c r="DQJ54" s="22"/>
      <c r="DQK54" s="22"/>
      <c r="DQL54" s="22"/>
      <c r="DQM54" s="22"/>
      <c r="DQN54" s="22"/>
      <c r="DQO54" s="22"/>
      <c r="DQP54" s="22"/>
      <c r="DQQ54" s="22"/>
      <c r="DQR54" s="22"/>
      <c r="DQS54" s="22"/>
      <c r="DQT54" s="22"/>
      <c r="DQU54" s="22"/>
      <c r="DQV54" s="22"/>
      <c r="DQW54" s="22"/>
      <c r="DQX54" s="22"/>
      <c r="DQY54" s="22"/>
      <c r="DQZ54" s="22"/>
      <c r="DRA54" s="22"/>
      <c r="DRB54" s="22"/>
      <c r="DRC54" s="22"/>
      <c r="DRD54" s="22"/>
      <c r="DRE54" s="22"/>
      <c r="DRF54" s="22"/>
      <c r="DRG54" s="22"/>
      <c r="DRH54" s="22"/>
      <c r="DRI54" s="22"/>
      <c r="DRJ54" s="22"/>
      <c r="DRK54" s="22"/>
      <c r="DRL54" s="22"/>
      <c r="DRM54" s="22"/>
      <c r="DRN54" s="22"/>
      <c r="DRO54" s="22"/>
      <c r="DRP54" s="22"/>
      <c r="DRQ54" s="22"/>
      <c r="DRR54" s="22"/>
      <c r="DRS54" s="22"/>
      <c r="DRT54" s="22"/>
      <c r="DRU54" s="22"/>
      <c r="DRV54" s="22"/>
      <c r="DRW54" s="22"/>
      <c r="DRX54" s="22"/>
      <c r="DRY54" s="22"/>
      <c r="DRZ54" s="22"/>
      <c r="DSA54" s="22"/>
      <c r="DSB54" s="22"/>
      <c r="DSC54" s="22"/>
      <c r="DSD54" s="22"/>
      <c r="DSE54" s="22"/>
      <c r="DSF54" s="22"/>
      <c r="DSG54" s="22"/>
      <c r="DSH54" s="22"/>
      <c r="DSI54" s="22"/>
      <c r="DSJ54" s="22"/>
      <c r="DSK54" s="22"/>
      <c r="DSL54" s="22"/>
      <c r="DSM54" s="22"/>
      <c r="DSN54" s="22"/>
      <c r="DSO54" s="22"/>
      <c r="DSP54" s="22"/>
      <c r="DSQ54" s="22"/>
      <c r="DSR54" s="22"/>
      <c r="DSS54" s="22"/>
      <c r="DST54" s="22"/>
      <c r="DSU54" s="22"/>
      <c r="DSV54" s="22"/>
      <c r="DSW54" s="22"/>
      <c r="DSX54" s="22"/>
      <c r="DSY54" s="22"/>
      <c r="DSZ54" s="22"/>
      <c r="DTA54" s="22"/>
      <c r="DTB54" s="22"/>
      <c r="DTC54" s="22"/>
      <c r="DTD54" s="22"/>
      <c r="DTE54" s="22"/>
      <c r="DTF54" s="22"/>
      <c r="DTG54" s="22"/>
      <c r="DTH54" s="22"/>
      <c r="DTI54" s="22"/>
      <c r="DTJ54" s="22"/>
      <c r="DTK54" s="22"/>
      <c r="DTL54" s="22"/>
      <c r="DTM54" s="22"/>
      <c r="DTN54" s="22"/>
      <c r="DTO54" s="22"/>
      <c r="DTP54" s="22"/>
      <c r="DTQ54" s="22"/>
      <c r="DTR54" s="22"/>
      <c r="DTS54" s="22"/>
      <c r="DTT54" s="22"/>
      <c r="DTU54" s="22"/>
      <c r="DTV54" s="22"/>
      <c r="DTW54" s="22"/>
      <c r="DTX54" s="22"/>
      <c r="DTY54" s="22"/>
      <c r="DTZ54" s="22"/>
      <c r="DUA54" s="22"/>
      <c r="DUB54" s="22"/>
      <c r="DUC54" s="22"/>
      <c r="DUD54" s="22"/>
      <c r="DUE54" s="22"/>
      <c r="DUF54" s="22"/>
      <c r="DUG54" s="22"/>
      <c r="DUH54" s="22"/>
      <c r="DUI54" s="22"/>
      <c r="DUJ54" s="22"/>
      <c r="DUK54" s="22"/>
      <c r="DUL54" s="22"/>
      <c r="DUM54" s="22"/>
      <c r="DUN54" s="22"/>
      <c r="DUO54" s="22"/>
      <c r="DUP54" s="22"/>
      <c r="DUQ54" s="22"/>
      <c r="DUR54" s="22"/>
      <c r="DUS54" s="22"/>
      <c r="DUT54" s="22"/>
      <c r="DUU54" s="22"/>
      <c r="DUV54" s="22"/>
      <c r="DUW54" s="22"/>
      <c r="DUX54" s="22"/>
      <c r="DUY54" s="22"/>
      <c r="DUZ54" s="22"/>
      <c r="DVA54" s="22"/>
      <c r="DVB54" s="22"/>
      <c r="DVC54" s="22"/>
      <c r="DVD54" s="22"/>
      <c r="DVE54" s="22"/>
      <c r="DVF54" s="22"/>
      <c r="DVG54" s="22"/>
      <c r="DVH54" s="22"/>
      <c r="DVI54" s="22"/>
      <c r="DVJ54" s="22"/>
      <c r="DVK54" s="22"/>
      <c r="DVL54" s="22"/>
      <c r="DVM54" s="22"/>
      <c r="DVN54" s="22"/>
      <c r="DVO54" s="22"/>
      <c r="DVP54" s="22"/>
      <c r="DVQ54" s="22"/>
      <c r="DVR54" s="22"/>
      <c r="DVS54" s="22"/>
      <c r="DVT54" s="22"/>
      <c r="DVU54" s="22"/>
      <c r="DVV54" s="22"/>
      <c r="DVW54" s="22"/>
      <c r="DVX54" s="22"/>
      <c r="DVY54" s="22"/>
      <c r="DVZ54" s="22"/>
      <c r="DWA54" s="22"/>
      <c r="DWB54" s="22"/>
      <c r="DWC54" s="22"/>
      <c r="DWD54" s="22"/>
      <c r="DWE54" s="22"/>
      <c r="DWF54" s="22"/>
      <c r="DWG54" s="22"/>
      <c r="DWH54" s="22"/>
      <c r="DWI54" s="22"/>
      <c r="DWJ54" s="22"/>
      <c r="DWK54" s="22"/>
      <c r="DWL54" s="22"/>
      <c r="DWM54" s="22"/>
      <c r="DWN54" s="22"/>
      <c r="DWO54" s="22"/>
      <c r="DWP54" s="22"/>
      <c r="DWQ54" s="22"/>
      <c r="DWR54" s="22"/>
      <c r="DWS54" s="22"/>
      <c r="DWT54" s="22"/>
      <c r="DWU54" s="22"/>
      <c r="DWV54" s="22"/>
      <c r="DWW54" s="22"/>
      <c r="DWX54" s="22"/>
      <c r="DWY54" s="22"/>
      <c r="DWZ54" s="22"/>
      <c r="DXA54" s="22"/>
      <c r="DXB54" s="22"/>
      <c r="DXC54" s="22"/>
      <c r="DXD54" s="22"/>
      <c r="DXE54" s="22"/>
      <c r="DXF54" s="22"/>
      <c r="DXG54" s="22"/>
      <c r="DXH54" s="22"/>
      <c r="DXI54" s="22"/>
      <c r="DXJ54" s="22"/>
      <c r="DXK54" s="22"/>
      <c r="DXL54" s="22"/>
      <c r="DXM54" s="22"/>
      <c r="DXN54" s="22"/>
      <c r="DXO54" s="22"/>
      <c r="DXP54" s="22"/>
      <c r="DXQ54" s="22"/>
      <c r="DXR54" s="22"/>
      <c r="DXS54" s="22"/>
      <c r="DXT54" s="22"/>
      <c r="DXU54" s="22"/>
      <c r="DXV54" s="22"/>
      <c r="DXW54" s="22"/>
      <c r="DXX54" s="22"/>
      <c r="DXY54" s="22"/>
      <c r="DXZ54" s="22"/>
      <c r="DYA54" s="22"/>
      <c r="DYB54" s="22"/>
      <c r="DYC54" s="22"/>
      <c r="DYD54" s="22"/>
      <c r="DYE54" s="22"/>
      <c r="DYF54" s="22"/>
      <c r="DYG54" s="22"/>
      <c r="DYH54" s="22"/>
      <c r="DYI54" s="22"/>
      <c r="DYJ54" s="22"/>
      <c r="DYK54" s="22"/>
      <c r="DYL54" s="22"/>
      <c r="DYM54" s="22"/>
      <c r="DYN54" s="22"/>
      <c r="DYO54" s="22"/>
      <c r="DYP54" s="22"/>
      <c r="DYQ54" s="22"/>
      <c r="DYR54" s="22"/>
      <c r="DYS54" s="22"/>
      <c r="DYT54" s="22"/>
      <c r="DYU54" s="22"/>
      <c r="DYV54" s="22"/>
      <c r="DYW54" s="22"/>
      <c r="DYX54" s="22"/>
      <c r="DYY54" s="22"/>
      <c r="DYZ54" s="22"/>
      <c r="DZA54" s="22"/>
      <c r="DZB54" s="22"/>
      <c r="DZC54" s="22"/>
    </row>
    <row r="55" spans="1:3383" s="21" customFormat="1" ht="18" customHeight="1">
      <c r="B55" s="33" t="s">
        <v>24</v>
      </c>
      <c r="C55" s="20">
        <v>2.5</v>
      </c>
      <c r="D55" s="20">
        <v>2.4</v>
      </c>
      <c r="E55" s="20">
        <v>3</v>
      </c>
      <c r="F55" s="20">
        <v>2.6</v>
      </c>
      <c r="G55" s="20">
        <v>2.6</v>
      </c>
      <c r="H55" s="21">
        <f>SUM(C55:G55)</f>
        <v>13.1</v>
      </c>
      <c r="I55" s="21">
        <v>2</v>
      </c>
      <c r="J55" s="21">
        <v>2.2000000000000002</v>
      </c>
      <c r="K55" s="21">
        <v>2.6</v>
      </c>
      <c r="L55" s="21">
        <v>2.2000000000000002</v>
      </c>
      <c r="M55" s="21">
        <v>2.2000000000000002</v>
      </c>
      <c r="N55" s="21">
        <f>SUM(I55:M55)</f>
        <v>11.2</v>
      </c>
      <c r="O55" s="21">
        <f t="shared" si="1"/>
        <v>-1.9000000000000004</v>
      </c>
      <c r="P55" s="21">
        <f t="shared" si="16"/>
        <v>-14.503816793893131</v>
      </c>
      <c r="Q55" s="199"/>
      <c r="R55" s="199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2"/>
      <c r="CP55" s="22"/>
      <c r="CQ55" s="22"/>
      <c r="CR55" s="22"/>
      <c r="CS55" s="22"/>
      <c r="CT55" s="22"/>
      <c r="CU55" s="22"/>
      <c r="CV55" s="22"/>
      <c r="CW55" s="22"/>
      <c r="CX55" s="22"/>
      <c r="CY55" s="22"/>
      <c r="CZ55" s="22"/>
      <c r="DA55" s="22"/>
      <c r="DB55" s="22"/>
      <c r="DC55" s="22"/>
      <c r="DD55" s="22"/>
      <c r="DE55" s="22"/>
      <c r="DF55" s="22"/>
      <c r="DG55" s="22"/>
      <c r="DH55" s="22"/>
      <c r="DI55" s="22"/>
      <c r="DJ55" s="22"/>
      <c r="DK55" s="22"/>
      <c r="DL55" s="22"/>
      <c r="DM55" s="22"/>
      <c r="DN55" s="22"/>
      <c r="DO55" s="22"/>
      <c r="DP55" s="22"/>
      <c r="DQ55" s="22"/>
      <c r="DR55" s="22"/>
      <c r="DS55" s="22"/>
      <c r="DT55" s="22"/>
      <c r="DU55" s="22"/>
      <c r="DV55" s="22"/>
      <c r="DW55" s="22"/>
      <c r="DX55" s="22"/>
      <c r="DY55" s="22"/>
      <c r="DZ55" s="22"/>
      <c r="EA55" s="22"/>
      <c r="EB55" s="22"/>
      <c r="EC55" s="22"/>
      <c r="ED55" s="22"/>
      <c r="EE55" s="22"/>
      <c r="EF55" s="22"/>
      <c r="EG55" s="22"/>
      <c r="EH55" s="22"/>
      <c r="EI55" s="22"/>
      <c r="EJ55" s="22"/>
      <c r="EK55" s="22"/>
      <c r="EL55" s="22"/>
      <c r="EM55" s="22"/>
      <c r="EN55" s="22"/>
      <c r="EO55" s="22"/>
      <c r="EP55" s="22"/>
      <c r="EQ55" s="22"/>
      <c r="ER55" s="22"/>
      <c r="ES55" s="22"/>
      <c r="ET55" s="22"/>
      <c r="EU55" s="22"/>
      <c r="EV55" s="22"/>
      <c r="EW55" s="22"/>
      <c r="EX55" s="22"/>
      <c r="EY55" s="22"/>
      <c r="EZ55" s="22"/>
      <c r="FA55" s="22"/>
      <c r="FB55" s="22"/>
      <c r="FC55" s="22"/>
      <c r="FD55" s="22"/>
      <c r="FE55" s="22"/>
      <c r="FF55" s="22"/>
      <c r="FG55" s="22"/>
      <c r="FH55" s="22"/>
      <c r="FI55" s="22"/>
      <c r="FJ55" s="22"/>
      <c r="FK55" s="22"/>
      <c r="FL55" s="22"/>
      <c r="FM55" s="22"/>
      <c r="FN55" s="22"/>
      <c r="FO55" s="22"/>
      <c r="FP55" s="22"/>
      <c r="FQ55" s="22"/>
      <c r="FR55" s="22"/>
      <c r="FS55" s="22"/>
      <c r="FT55" s="22"/>
      <c r="FU55" s="22"/>
      <c r="FV55" s="22"/>
      <c r="FW55" s="22"/>
      <c r="FX55" s="22"/>
      <c r="FY55" s="22"/>
      <c r="FZ55" s="22"/>
      <c r="GA55" s="22"/>
      <c r="GB55" s="22"/>
      <c r="GC55" s="22"/>
      <c r="GD55" s="22"/>
      <c r="GE55" s="22"/>
      <c r="GF55" s="22"/>
      <c r="GG55" s="22"/>
      <c r="GH55" s="22"/>
      <c r="GI55" s="22"/>
      <c r="GJ55" s="22"/>
      <c r="GK55" s="22"/>
      <c r="GL55" s="22"/>
      <c r="GM55" s="22"/>
      <c r="GN55" s="22"/>
      <c r="GO55" s="22"/>
      <c r="GP55" s="22"/>
      <c r="GQ55" s="22"/>
      <c r="GR55" s="22"/>
      <c r="GS55" s="22"/>
      <c r="GT55" s="22"/>
      <c r="GU55" s="22"/>
      <c r="GV55" s="22"/>
      <c r="GW55" s="22"/>
      <c r="GX55" s="22"/>
      <c r="GY55" s="22"/>
      <c r="GZ55" s="22"/>
      <c r="HA55" s="22"/>
      <c r="HB55" s="22"/>
      <c r="HC55" s="22"/>
      <c r="HD55" s="22"/>
      <c r="HE55" s="22"/>
      <c r="HF55" s="22"/>
      <c r="HG55" s="22"/>
      <c r="HH55" s="22"/>
      <c r="HI55" s="22"/>
      <c r="HJ55" s="22"/>
      <c r="HK55" s="22"/>
      <c r="HL55" s="22"/>
      <c r="HM55" s="22"/>
      <c r="HN55" s="22"/>
      <c r="HO55" s="22"/>
      <c r="HP55" s="22"/>
      <c r="HQ55" s="22"/>
      <c r="HR55" s="22"/>
      <c r="HS55" s="22"/>
      <c r="HT55" s="22"/>
      <c r="HU55" s="22"/>
      <c r="HV55" s="22"/>
      <c r="HW55" s="22"/>
      <c r="HX55" s="22"/>
      <c r="HY55" s="22"/>
      <c r="HZ55" s="22"/>
      <c r="IA55" s="22"/>
      <c r="IB55" s="22"/>
      <c r="IC55" s="22"/>
      <c r="ID55" s="22"/>
      <c r="IE55" s="22"/>
      <c r="IF55" s="22"/>
      <c r="IG55" s="22"/>
      <c r="IH55" s="22"/>
      <c r="II55" s="22"/>
      <c r="IJ55" s="22"/>
      <c r="IK55" s="22"/>
      <c r="IL55" s="22"/>
      <c r="IM55" s="22"/>
      <c r="IN55" s="22"/>
      <c r="IO55" s="22"/>
      <c r="IP55" s="22"/>
      <c r="IQ55" s="22"/>
      <c r="IR55" s="22"/>
      <c r="IS55" s="22"/>
      <c r="IT55" s="22"/>
      <c r="IU55" s="22"/>
      <c r="IV55" s="22"/>
      <c r="IW55" s="22"/>
      <c r="IX55" s="22"/>
      <c r="IY55" s="22"/>
      <c r="IZ55" s="22"/>
      <c r="JA55" s="22"/>
      <c r="JB55" s="22"/>
      <c r="JC55" s="22"/>
      <c r="JD55" s="22"/>
      <c r="JE55" s="22"/>
      <c r="JF55" s="22"/>
      <c r="JG55" s="22"/>
      <c r="JH55" s="22"/>
      <c r="JI55" s="22"/>
      <c r="JJ55" s="22"/>
      <c r="JK55" s="22"/>
      <c r="JL55" s="22"/>
      <c r="JM55" s="22"/>
      <c r="JN55" s="22"/>
      <c r="JO55" s="22"/>
      <c r="JP55" s="22"/>
      <c r="JQ55" s="22"/>
      <c r="JR55" s="22"/>
      <c r="JS55" s="22"/>
      <c r="JT55" s="22"/>
      <c r="JU55" s="22"/>
      <c r="JV55" s="22"/>
      <c r="JW55" s="22"/>
      <c r="JX55" s="22"/>
      <c r="JY55" s="22"/>
      <c r="JZ55" s="22"/>
      <c r="KA55" s="22"/>
      <c r="KB55" s="22"/>
      <c r="KC55" s="22"/>
      <c r="KD55" s="22"/>
      <c r="KE55" s="22"/>
      <c r="KF55" s="22"/>
      <c r="KG55" s="22"/>
      <c r="KH55" s="22"/>
      <c r="KI55" s="22"/>
      <c r="KJ55" s="22"/>
      <c r="KK55" s="22"/>
      <c r="KL55" s="22"/>
      <c r="KM55" s="22"/>
      <c r="KN55" s="22"/>
      <c r="KO55" s="22"/>
      <c r="KP55" s="22"/>
      <c r="KQ55" s="22"/>
      <c r="KR55" s="22"/>
      <c r="KS55" s="22"/>
      <c r="KT55" s="22"/>
      <c r="KU55" s="22"/>
      <c r="KV55" s="22"/>
      <c r="KW55" s="22"/>
      <c r="KX55" s="22"/>
      <c r="KY55" s="22"/>
      <c r="KZ55" s="22"/>
      <c r="LA55" s="22"/>
      <c r="LB55" s="22"/>
      <c r="LC55" s="22"/>
      <c r="LD55" s="22"/>
      <c r="LE55" s="22"/>
      <c r="LF55" s="22"/>
      <c r="LG55" s="22"/>
      <c r="LH55" s="22"/>
      <c r="LI55" s="22"/>
      <c r="LJ55" s="22"/>
      <c r="LK55" s="22"/>
      <c r="LL55" s="22"/>
      <c r="LM55" s="22"/>
      <c r="LN55" s="22"/>
      <c r="LO55" s="22"/>
      <c r="LP55" s="22"/>
      <c r="LQ55" s="22"/>
      <c r="LR55" s="22"/>
      <c r="LS55" s="22"/>
      <c r="LT55" s="22"/>
      <c r="LU55" s="22"/>
      <c r="LV55" s="22"/>
      <c r="LW55" s="22"/>
      <c r="LX55" s="22"/>
      <c r="LY55" s="22"/>
      <c r="LZ55" s="22"/>
      <c r="MA55" s="22"/>
      <c r="MB55" s="22"/>
      <c r="MC55" s="22"/>
      <c r="MD55" s="22"/>
      <c r="ME55" s="22"/>
      <c r="MF55" s="22"/>
      <c r="MG55" s="22"/>
      <c r="MH55" s="22"/>
      <c r="MI55" s="22"/>
      <c r="MJ55" s="22"/>
      <c r="MK55" s="22"/>
      <c r="ML55" s="22"/>
      <c r="MM55" s="22"/>
      <c r="MN55" s="22"/>
      <c r="MO55" s="22"/>
      <c r="MP55" s="22"/>
      <c r="MQ55" s="22"/>
      <c r="MR55" s="22"/>
      <c r="MS55" s="22"/>
      <c r="MT55" s="22"/>
      <c r="MU55" s="22"/>
      <c r="MV55" s="22"/>
      <c r="MW55" s="22"/>
      <c r="MX55" s="22"/>
      <c r="MY55" s="22"/>
      <c r="MZ55" s="22"/>
      <c r="NA55" s="22"/>
      <c r="NB55" s="22"/>
      <c r="NC55" s="22"/>
      <c r="ND55" s="22"/>
      <c r="NE55" s="22"/>
      <c r="NF55" s="22"/>
      <c r="NG55" s="22"/>
      <c r="NH55" s="22"/>
      <c r="NI55" s="22"/>
      <c r="NJ55" s="22"/>
      <c r="NK55" s="22"/>
      <c r="NL55" s="22"/>
      <c r="NM55" s="22"/>
      <c r="NN55" s="22"/>
      <c r="NO55" s="22"/>
      <c r="NP55" s="22"/>
      <c r="NQ55" s="22"/>
      <c r="NR55" s="22"/>
      <c r="NS55" s="22"/>
      <c r="NT55" s="22"/>
      <c r="NU55" s="22"/>
      <c r="NV55" s="22"/>
      <c r="NW55" s="22"/>
      <c r="NX55" s="22"/>
      <c r="NY55" s="22"/>
      <c r="NZ55" s="22"/>
      <c r="OA55" s="22"/>
      <c r="OB55" s="22"/>
      <c r="OC55" s="22"/>
      <c r="OD55" s="22"/>
      <c r="OE55" s="22"/>
      <c r="OF55" s="22"/>
      <c r="OG55" s="22"/>
      <c r="OH55" s="22"/>
      <c r="OI55" s="22"/>
      <c r="OJ55" s="22"/>
      <c r="OK55" s="22"/>
      <c r="OL55" s="22"/>
      <c r="OM55" s="22"/>
      <c r="ON55" s="22"/>
      <c r="OO55" s="22"/>
      <c r="OP55" s="22"/>
      <c r="OQ55" s="22"/>
      <c r="OR55" s="22"/>
      <c r="OS55" s="22"/>
      <c r="OT55" s="22"/>
      <c r="OU55" s="22"/>
      <c r="OV55" s="22"/>
      <c r="OW55" s="22"/>
      <c r="OX55" s="22"/>
      <c r="OY55" s="22"/>
      <c r="OZ55" s="22"/>
      <c r="PA55" s="22"/>
      <c r="PB55" s="22"/>
      <c r="PC55" s="22"/>
      <c r="PD55" s="22"/>
      <c r="PE55" s="22"/>
      <c r="PF55" s="22"/>
      <c r="PG55" s="22"/>
      <c r="PH55" s="22"/>
      <c r="PI55" s="22"/>
      <c r="PJ55" s="22"/>
      <c r="PK55" s="22"/>
      <c r="PL55" s="22"/>
      <c r="PM55" s="22"/>
      <c r="PN55" s="22"/>
      <c r="PO55" s="22"/>
      <c r="PP55" s="22"/>
      <c r="PQ55" s="22"/>
      <c r="PR55" s="22"/>
      <c r="PS55" s="22"/>
      <c r="PT55" s="22"/>
      <c r="PU55" s="22"/>
      <c r="PV55" s="22"/>
      <c r="PW55" s="22"/>
      <c r="PX55" s="22"/>
      <c r="PY55" s="22"/>
      <c r="PZ55" s="22"/>
      <c r="QA55" s="22"/>
      <c r="QB55" s="22"/>
      <c r="QC55" s="22"/>
      <c r="QD55" s="22"/>
      <c r="QE55" s="22"/>
      <c r="QF55" s="22"/>
      <c r="QG55" s="22"/>
      <c r="QH55" s="22"/>
      <c r="QI55" s="22"/>
      <c r="QJ55" s="22"/>
      <c r="QK55" s="22"/>
      <c r="QL55" s="22"/>
      <c r="QM55" s="22"/>
      <c r="QN55" s="22"/>
      <c r="QO55" s="22"/>
      <c r="QP55" s="22"/>
      <c r="QQ55" s="22"/>
      <c r="QR55" s="22"/>
      <c r="QS55" s="22"/>
      <c r="QT55" s="22"/>
      <c r="QU55" s="22"/>
      <c r="QV55" s="22"/>
      <c r="QW55" s="22"/>
      <c r="QX55" s="22"/>
      <c r="QY55" s="22"/>
      <c r="QZ55" s="22"/>
      <c r="RA55" s="22"/>
      <c r="RB55" s="22"/>
      <c r="RC55" s="22"/>
      <c r="RD55" s="22"/>
      <c r="RE55" s="22"/>
      <c r="RF55" s="22"/>
      <c r="RG55" s="22"/>
      <c r="RH55" s="22"/>
      <c r="RI55" s="22"/>
      <c r="RJ55" s="22"/>
      <c r="RK55" s="22"/>
      <c r="RL55" s="22"/>
      <c r="RM55" s="22"/>
      <c r="RN55" s="22"/>
      <c r="RO55" s="22"/>
      <c r="RP55" s="22"/>
      <c r="RQ55" s="22"/>
      <c r="RR55" s="22"/>
      <c r="RS55" s="22"/>
      <c r="RT55" s="22"/>
      <c r="RU55" s="22"/>
      <c r="RV55" s="22"/>
      <c r="RW55" s="22"/>
      <c r="RX55" s="22"/>
      <c r="RY55" s="22"/>
      <c r="RZ55" s="22"/>
      <c r="SA55" s="22"/>
      <c r="SB55" s="22"/>
      <c r="SC55" s="22"/>
      <c r="SD55" s="22"/>
      <c r="SE55" s="22"/>
      <c r="SF55" s="22"/>
      <c r="SG55" s="22"/>
      <c r="SH55" s="22"/>
      <c r="SI55" s="22"/>
      <c r="SJ55" s="22"/>
      <c r="SK55" s="22"/>
      <c r="SL55" s="22"/>
      <c r="SM55" s="22"/>
      <c r="SN55" s="22"/>
      <c r="SO55" s="22"/>
      <c r="SP55" s="22"/>
      <c r="SQ55" s="22"/>
      <c r="SR55" s="22"/>
      <c r="SS55" s="22"/>
      <c r="ST55" s="22"/>
      <c r="SU55" s="22"/>
      <c r="SV55" s="22"/>
      <c r="SW55" s="22"/>
      <c r="SX55" s="22"/>
      <c r="SY55" s="22"/>
      <c r="SZ55" s="22"/>
      <c r="TA55" s="22"/>
      <c r="TB55" s="22"/>
      <c r="TC55" s="22"/>
      <c r="TD55" s="22"/>
      <c r="TE55" s="22"/>
      <c r="TF55" s="22"/>
      <c r="TG55" s="22"/>
      <c r="TH55" s="22"/>
      <c r="TI55" s="22"/>
      <c r="TJ55" s="22"/>
      <c r="TK55" s="22"/>
      <c r="TL55" s="22"/>
      <c r="TM55" s="22"/>
      <c r="TN55" s="22"/>
      <c r="TO55" s="22"/>
      <c r="TP55" s="22"/>
      <c r="TQ55" s="22"/>
      <c r="TR55" s="22"/>
      <c r="TS55" s="22"/>
      <c r="TT55" s="22"/>
      <c r="TU55" s="22"/>
      <c r="TV55" s="22"/>
      <c r="TW55" s="22"/>
      <c r="TX55" s="22"/>
      <c r="TY55" s="22"/>
      <c r="TZ55" s="22"/>
      <c r="UA55" s="22"/>
      <c r="UB55" s="22"/>
      <c r="UC55" s="22"/>
      <c r="UD55" s="22"/>
      <c r="UE55" s="22"/>
      <c r="UF55" s="22"/>
      <c r="UG55" s="22"/>
      <c r="UH55" s="22"/>
      <c r="UI55" s="22"/>
      <c r="UJ55" s="22"/>
      <c r="UK55" s="22"/>
      <c r="UL55" s="22"/>
      <c r="UM55" s="22"/>
      <c r="UN55" s="22"/>
      <c r="UO55" s="22"/>
      <c r="UP55" s="22"/>
      <c r="UQ55" s="22"/>
      <c r="UR55" s="22"/>
      <c r="US55" s="22"/>
      <c r="UT55" s="22"/>
      <c r="UU55" s="22"/>
      <c r="UV55" s="22"/>
      <c r="UW55" s="22"/>
      <c r="UX55" s="22"/>
      <c r="UY55" s="22"/>
      <c r="UZ55" s="22"/>
      <c r="VA55" s="22"/>
      <c r="VB55" s="22"/>
      <c r="VC55" s="22"/>
      <c r="VD55" s="22"/>
      <c r="VE55" s="22"/>
      <c r="VF55" s="22"/>
      <c r="VG55" s="22"/>
      <c r="VH55" s="22"/>
      <c r="VI55" s="22"/>
      <c r="VJ55" s="22"/>
      <c r="VK55" s="22"/>
      <c r="VL55" s="22"/>
      <c r="VM55" s="22"/>
      <c r="VN55" s="22"/>
      <c r="VO55" s="22"/>
      <c r="VP55" s="22"/>
      <c r="VQ55" s="22"/>
      <c r="VR55" s="22"/>
      <c r="VS55" s="22"/>
      <c r="VT55" s="22"/>
      <c r="VU55" s="22"/>
      <c r="VV55" s="22"/>
      <c r="VW55" s="22"/>
      <c r="VX55" s="22"/>
      <c r="VY55" s="22"/>
      <c r="VZ55" s="22"/>
      <c r="WA55" s="22"/>
      <c r="WB55" s="22"/>
      <c r="WC55" s="22"/>
      <c r="WD55" s="22"/>
      <c r="WE55" s="22"/>
      <c r="WF55" s="22"/>
      <c r="WG55" s="22"/>
      <c r="WH55" s="22"/>
      <c r="WI55" s="22"/>
      <c r="WJ55" s="22"/>
      <c r="WK55" s="22"/>
      <c r="WL55" s="22"/>
      <c r="WM55" s="22"/>
      <c r="WN55" s="22"/>
      <c r="WO55" s="22"/>
      <c r="WP55" s="22"/>
      <c r="WQ55" s="22"/>
      <c r="WR55" s="22"/>
      <c r="WS55" s="22"/>
      <c r="WT55" s="22"/>
      <c r="WU55" s="22"/>
      <c r="WV55" s="22"/>
      <c r="WW55" s="22"/>
      <c r="WX55" s="22"/>
      <c r="WY55" s="22"/>
      <c r="WZ55" s="22"/>
      <c r="XA55" s="22"/>
      <c r="XB55" s="22"/>
      <c r="XC55" s="22"/>
      <c r="XD55" s="22"/>
      <c r="XE55" s="22"/>
      <c r="XF55" s="22"/>
      <c r="XG55" s="22"/>
      <c r="XH55" s="22"/>
      <c r="XI55" s="22"/>
      <c r="XJ55" s="22"/>
      <c r="XK55" s="22"/>
      <c r="XL55" s="22"/>
      <c r="XM55" s="22"/>
      <c r="XN55" s="22"/>
      <c r="XO55" s="22"/>
      <c r="XP55" s="22"/>
      <c r="XQ55" s="22"/>
      <c r="XR55" s="22"/>
      <c r="XS55" s="22"/>
      <c r="XT55" s="22"/>
      <c r="XU55" s="22"/>
      <c r="XV55" s="22"/>
      <c r="XW55" s="22"/>
      <c r="XX55" s="22"/>
      <c r="XY55" s="22"/>
      <c r="XZ55" s="22"/>
      <c r="YA55" s="22"/>
      <c r="YB55" s="22"/>
      <c r="YC55" s="22"/>
      <c r="YD55" s="22"/>
      <c r="YE55" s="22"/>
      <c r="YF55" s="22"/>
      <c r="YG55" s="22"/>
      <c r="YH55" s="22"/>
      <c r="YI55" s="22"/>
      <c r="YJ55" s="22"/>
      <c r="YK55" s="22"/>
      <c r="YL55" s="22"/>
      <c r="YM55" s="22"/>
      <c r="YN55" s="22"/>
      <c r="YO55" s="22"/>
      <c r="YP55" s="22"/>
      <c r="YQ55" s="22"/>
      <c r="YR55" s="22"/>
      <c r="YS55" s="22"/>
      <c r="YT55" s="22"/>
      <c r="YU55" s="22"/>
      <c r="YV55" s="22"/>
      <c r="YW55" s="22"/>
      <c r="YX55" s="22"/>
      <c r="YY55" s="22"/>
      <c r="YZ55" s="22"/>
      <c r="ZA55" s="22"/>
      <c r="ZB55" s="22"/>
      <c r="ZC55" s="22"/>
      <c r="ZD55" s="22"/>
      <c r="ZE55" s="22"/>
      <c r="ZF55" s="22"/>
      <c r="ZG55" s="22"/>
      <c r="ZH55" s="22"/>
      <c r="ZI55" s="22"/>
      <c r="ZJ55" s="22"/>
      <c r="ZK55" s="22"/>
      <c r="ZL55" s="22"/>
      <c r="ZM55" s="22"/>
      <c r="ZN55" s="22"/>
      <c r="ZO55" s="22"/>
      <c r="ZP55" s="22"/>
      <c r="ZQ55" s="22"/>
      <c r="ZR55" s="22"/>
      <c r="ZS55" s="22"/>
      <c r="ZT55" s="22"/>
      <c r="ZU55" s="22"/>
      <c r="ZV55" s="22"/>
      <c r="ZW55" s="22"/>
      <c r="ZX55" s="22"/>
      <c r="ZY55" s="22"/>
      <c r="ZZ55" s="22"/>
      <c r="AAA55" s="22"/>
      <c r="AAB55" s="22"/>
      <c r="AAC55" s="22"/>
      <c r="AAD55" s="22"/>
      <c r="AAE55" s="22"/>
      <c r="AAF55" s="22"/>
      <c r="AAG55" s="22"/>
      <c r="AAH55" s="22"/>
      <c r="AAI55" s="22"/>
      <c r="AAJ55" s="22"/>
      <c r="AAK55" s="22"/>
      <c r="AAL55" s="22"/>
      <c r="AAM55" s="22"/>
      <c r="AAN55" s="22"/>
      <c r="AAO55" s="22"/>
      <c r="AAP55" s="22"/>
      <c r="AAQ55" s="22"/>
      <c r="AAR55" s="22"/>
      <c r="AAS55" s="22"/>
      <c r="AAT55" s="22"/>
      <c r="AAU55" s="22"/>
      <c r="AAV55" s="22"/>
      <c r="AAW55" s="22"/>
      <c r="AAX55" s="22"/>
      <c r="AAY55" s="22"/>
      <c r="AAZ55" s="22"/>
      <c r="ABA55" s="22"/>
      <c r="ABB55" s="22"/>
      <c r="ABC55" s="22"/>
      <c r="ABD55" s="22"/>
      <c r="ABE55" s="22"/>
      <c r="ABF55" s="22"/>
      <c r="ABG55" s="22"/>
      <c r="ABH55" s="22"/>
      <c r="ABI55" s="22"/>
      <c r="ABJ55" s="22"/>
      <c r="ABK55" s="22"/>
      <c r="ABL55" s="22"/>
      <c r="ABM55" s="22"/>
      <c r="ABN55" s="22"/>
      <c r="ABO55" s="22"/>
      <c r="ABP55" s="22"/>
      <c r="ABQ55" s="22"/>
      <c r="ABR55" s="22"/>
      <c r="ABS55" s="22"/>
      <c r="ABT55" s="22"/>
      <c r="ABU55" s="22"/>
      <c r="ABV55" s="22"/>
      <c r="ABW55" s="22"/>
      <c r="ABX55" s="22"/>
      <c r="ABY55" s="22"/>
      <c r="ABZ55" s="22"/>
      <c r="ACA55" s="22"/>
      <c r="ACB55" s="22"/>
      <c r="ACC55" s="22"/>
      <c r="ACD55" s="22"/>
      <c r="ACE55" s="22"/>
      <c r="ACF55" s="22"/>
      <c r="ACG55" s="22"/>
      <c r="ACH55" s="22"/>
      <c r="ACI55" s="22"/>
      <c r="ACJ55" s="22"/>
      <c r="ACK55" s="22"/>
      <c r="ACL55" s="22"/>
      <c r="ACM55" s="22"/>
      <c r="ACN55" s="22"/>
      <c r="ACO55" s="22"/>
      <c r="ACP55" s="22"/>
      <c r="ACQ55" s="22"/>
      <c r="ACR55" s="22"/>
      <c r="ACS55" s="22"/>
      <c r="ACT55" s="22"/>
      <c r="ACU55" s="22"/>
      <c r="ACV55" s="22"/>
      <c r="ACW55" s="22"/>
      <c r="ACX55" s="22"/>
      <c r="ACY55" s="22"/>
      <c r="ACZ55" s="22"/>
      <c r="ADA55" s="22"/>
      <c r="ADB55" s="22"/>
      <c r="ADC55" s="22"/>
      <c r="ADD55" s="22"/>
      <c r="ADE55" s="22"/>
      <c r="ADF55" s="22"/>
      <c r="ADG55" s="22"/>
      <c r="ADH55" s="22"/>
      <c r="ADI55" s="22"/>
      <c r="ADJ55" s="22"/>
      <c r="ADK55" s="22"/>
      <c r="ADL55" s="22"/>
      <c r="ADM55" s="22"/>
      <c r="ADN55" s="22"/>
      <c r="ADO55" s="22"/>
      <c r="ADP55" s="22"/>
      <c r="ADQ55" s="22"/>
      <c r="ADR55" s="22"/>
      <c r="ADS55" s="22"/>
      <c r="ADT55" s="22"/>
      <c r="ADU55" s="22"/>
      <c r="ADV55" s="22"/>
      <c r="ADW55" s="22"/>
      <c r="ADX55" s="22"/>
      <c r="ADY55" s="22"/>
      <c r="ADZ55" s="22"/>
      <c r="AEA55" s="22"/>
      <c r="AEB55" s="22"/>
      <c r="AEC55" s="22"/>
      <c r="AED55" s="22"/>
      <c r="AEE55" s="22"/>
      <c r="AEF55" s="22"/>
      <c r="AEG55" s="22"/>
      <c r="AEH55" s="22"/>
      <c r="AEI55" s="22"/>
      <c r="AEJ55" s="22"/>
      <c r="AEK55" s="22"/>
      <c r="AEL55" s="22"/>
      <c r="AEM55" s="22"/>
      <c r="AEN55" s="22"/>
      <c r="AEO55" s="22"/>
      <c r="AEP55" s="22"/>
      <c r="AEQ55" s="22"/>
      <c r="AER55" s="22"/>
      <c r="AES55" s="22"/>
      <c r="AET55" s="22"/>
      <c r="AEU55" s="22"/>
      <c r="AEV55" s="22"/>
      <c r="AEW55" s="22"/>
      <c r="AEX55" s="22"/>
      <c r="AEY55" s="22"/>
      <c r="AEZ55" s="22"/>
      <c r="AFA55" s="22"/>
      <c r="AFB55" s="22"/>
      <c r="AFC55" s="22"/>
      <c r="AFD55" s="22"/>
      <c r="AFE55" s="22"/>
      <c r="AFF55" s="22"/>
      <c r="AFG55" s="22"/>
      <c r="AFH55" s="22"/>
      <c r="AFI55" s="22"/>
      <c r="AFJ55" s="22"/>
      <c r="AFK55" s="22"/>
      <c r="AFL55" s="22"/>
      <c r="AFM55" s="22"/>
      <c r="AFN55" s="22"/>
      <c r="AFO55" s="22"/>
      <c r="AFP55" s="22"/>
      <c r="AFQ55" s="22"/>
      <c r="AFR55" s="22"/>
      <c r="AFS55" s="22"/>
      <c r="AFT55" s="22"/>
      <c r="AFU55" s="22"/>
      <c r="AFV55" s="22"/>
      <c r="AFW55" s="22"/>
      <c r="AFX55" s="22"/>
      <c r="AFY55" s="22"/>
      <c r="AFZ55" s="22"/>
      <c r="AGA55" s="22"/>
      <c r="AGB55" s="22"/>
      <c r="AGC55" s="22"/>
      <c r="AGD55" s="22"/>
      <c r="AGE55" s="22"/>
      <c r="AGF55" s="22"/>
      <c r="AGG55" s="22"/>
      <c r="AGH55" s="22"/>
      <c r="AGI55" s="22"/>
      <c r="AGJ55" s="22"/>
      <c r="AGK55" s="22"/>
      <c r="AGL55" s="22"/>
      <c r="AGM55" s="22"/>
      <c r="AGN55" s="22"/>
      <c r="AGO55" s="22"/>
      <c r="AGP55" s="22"/>
      <c r="AGQ55" s="22"/>
      <c r="AGR55" s="22"/>
      <c r="AGS55" s="22"/>
      <c r="AGT55" s="22"/>
      <c r="AGU55" s="22"/>
      <c r="AGV55" s="22"/>
      <c r="AGW55" s="22"/>
      <c r="AGX55" s="22"/>
      <c r="AGY55" s="22"/>
      <c r="AGZ55" s="22"/>
      <c r="AHA55" s="22"/>
      <c r="AHB55" s="22"/>
      <c r="AHC55" s="22"/>
      <c r="AHD55" s="22"/>
      <c r="AHE55" s="22"/>
      <c r="AHF55" s="22"/>
      <c r="AHG55" s="22"/>
      <c r="AHH55" s="22"/>
      <c r="AHI55" s="22"/>
      <c r="AHJ55" s="22"/>
      <c r="AHK55" s="22"/>
      <c r="AHL55" s="22"/>
      <c r="AHM55" s="22"/>
      <c r="AHN55" s="22"/>
      <c r="AHO55" s="22"/>
      <c r="AHP55" s="22"/>
      <c r="AHQ55" s="22"/>
      <c r="AHR55" s="22"/>
      <c r="AHS55" s="22"/>
      <c r="AHT55" s="22"/>
      <c r="AHU55" s="22"/>
      <c r="AHV55" s="22"/>
      <c r="AHW55" s="22"/>
      <c r="AHX55" s="22"/>
      <c r="AHY55" s="22"/>
      <c r="AHZ55" s="22"/>
      <c r="AIA55" s="22"/>
      <c r="AIB55" s="22"/>
      <c r="AIC55" s="22"/>
      <c r="AID55" s="22"/>
      <c r="AIE55" s="22"/>
      <c r="AIF55" s="22"/>
      <c r="AIG55" s="22"/>
      <c r="AIH55" s="22"/>
      <c r="AII55" s="22"/>
      <c r="AIJ55" s="22"/>
      <c r="AIK55" s="22"/>
      <c r="AIL55" s="22"/>
      <c r="AIM55" s="22"/>
      <c r="AIN55" s="22"/>
      <c r="AIO55" s="22"/>
      <c r="AIP55" s="22"/>
      <c r="AIQ55" s="22"/>
      <c r="AIR55" s="22"/>
      <c r="AIS55" s="22"/>
      <c r="AIT55" s="22"/>
      <c r="AIU55" s="22"/>
      <c r="AIV55" s="22"/>
      <c r="AIW55" s="22"/>
      <c r="AIX55" s="22"/>
      <c r="AIY55" s="22"/>
      <c r="AIZ55" s="22"/>
      <c r="AJA55" s="22"/>
      <c r="AJB55" s="22"/>
      <c r="AJC55" s="22"/>
      <c r="AJD55" s="22"/>
      <c r="AJE55" s="22"/>
      <c r="AJF55" s="22"/>
      <c r="AJG55" s="22"/>
      <c r="AJH55" s="22"/>
      <c r="AJI55" s="22"/>
      <c r="AJJ55" s="22"/>
      <c r="AJK55" s="22"/>
      <c r="AJL55" s="22"/>
      <c r="AJM55" s="22"/>
      <c r="AJN55" s="22"/>
      <c r="AJO55" s="22"/>
      <c r="AJP55" s="22"/>
      <c r="AJQ55" s="22"/>
      <c r="AJR55" s="22"/>
      <c r="AJS55" s="22"/>
      <c r="AJT55" s="22"/>
      <c r="AJU55" s="22"/>
      <c r="AJV55" s="22"/>
      <c r="AJW55" s="22"/>
      <c r="AJX55" s="22"/>
      <c r="AJY55" s="22"/>
      <c r="AJZ55" s="22"/>
      <c r="AKA55" s="22"/>
      <c r="AKB55" s="22"/>
      <c r="AKC55" s="22"/>
      <c r="AKD55" s="22"/>
      <c r="AKE55" s="22"/>
      <c r="AKF55" s="22"/>
      <c r="AKG55" s="22"/>
      <c r="AKH55" s="22"/>
      <c r="AKI55" s="22"/>
      <c r="AKJ55" s="22"/>
      <c r="AKK55" s="22"/>
      <c r="AKL55" s="22"/>
      <c r="AKM55" s="22"/>
      <c r="AKN55" s="22"/>
      <c r="AKO55" s="22"/>
      <c r="AKP55" s="22"/>
      <c r="AKQ55" s="22"/>
      <c r="AKR55" s="22"/>
      <c r="AKS55" s="22"/>
      <c r="AKT55" s="22"/>
      <c r="AKU55" s="22"/>
      <c r="AKV55" s="22"/>
      <c r="AKW55" s="22"/>
      <c r="AKX55" s="22"/>
      <c r="AKY55" s="22"/>
      <c r="AKZ55" s="22"/>
      <c r="ALA55" s="22"/>
      <c r="ALB55" s="22"/>
      <c r="ALC55" s="22"/>
      <c r="ALD55" s="22"/>
      <c r="ALE55" s="22"/>
      <c r="ALF55" s="22"/>
      <c r="ALG55" s="22"/>
      <c r="ALH55" s="22"/>
      <c r="ALI55" s="22"/>
      <c r="ALJ55" s="22"/>
      <c r="ALK55" s="22"/>
      <c r="ALL55" s="22"/>
      <c r="ALM55" s="22"/>
      <c r="ALN55" s="22"/>
      <c r="ALO55" s="22"/>
      <c r="ALP55" s="22"/>
      <c r="ALQ55" s="22"/>
      <c r="ALR55" s="22"/>
      <c r="ALS55" s="22"/>
      <c r="ALT55" s="22"/>
      <c r="ALU55" s="22"/>
      <c r="ALV55" s="22"/>
      <c r="ALW55" s="22"/>
      <c r="ALX55" s="22"/>
      <c r="ALY55" s="22"/>
      <c r="ALZ55" s="22"/>
      <c r="AMA55" s="22"/>
      <c r="AMB55" s="22"/>
      <c r="AMC55" s="22"/>
      <c r="AMD55" s="22"/>
      <c r="AME55" s="22"/>
      <c r="AMF55" s="22"/>
      <c r="AMG55" s="22"/>
      <c r="AMH55" s="22"/>
      <c r="AMI55" s="22"/>
      <c r="AMJ55" s="22"/>
      <c r="AMK55" s="22"/>
      <c r="AML55" s="22"/>
      <c r="AMM55" s="22"/>
      <c r="AMN55" s="22"/>
      <c r="AMO55" s="22"/>
      <c r="AMP55" s="22"/>
      <c r="AMQ55" s="22"/>
      <c r="AMR55" s="22"/>
      <c r="AMS55" s="22"/>
      <c r="AMT55" s="22"/>
      <c r="AMU55" s="22"/>
      <c r="AMV55" s="22"/>
      <c r="AMW55" s="22"/>
      <c r="AMX55" s="22"/>
      <c r="AMY55" s="22"/>
      <c r="AMZ55" s="22"/>
      <c r="ANA55" s="22"/>
      <c r="ANB55" s="22"/>
      <c r="ANC55" s="22"/>
      <c r="AND55" s="22"/>
      <c r="ANE55" s="22"/>
      <c r="ANF55" s="22"/>
      <c r="ANG55" s="22"/>
      <c r="ANH55" s="22"/>
      <c r="ANI55" s="22"/>
      <c r="ANJ55" s="22"/>
      <c r="ANK55" s="22"/>
      <c r="ANL55" s="22"/>
      <c r="ANM55" s="22"/>
      <c r="ANN55" s="22"/>
      <c r="ANO55" s="22"/>
      <c r="ANP55" s="22"/>
      <c r="ANQ55" s="22"/>
      <c r="ANR55" s="22"/>
      <c r="ANS55" s="22"/>
      <c r="ANT55" s="22"/>
      <c r="ANU55" s="22"/>
      <c r="ANV55" s="22"/>
      <c r="ANW55" s="22"/>
      <c r="ANX55" s="22"/>
      <c r="ANY55" s="22"/>
      <c r="ANZ55" s="22"/>
      <c r="AOA55" s="22"/>
      <c r="AOB55" s="22"/>
      <c r="AOC55" s="22"/>
      <c r="AOD55" s="22"/>
      <c r="AOE55" s="22"/>
      <c r="AOF55" s="22"/>
      <c r="AOG55" s="22"/>
      <c r="AOH55" s="22"/>
      <c r="AOI55" s="22"/>
      <c r="AOJ55" s="22"/>
      <c r="AOK55" s="22"/>
      <c r="AOL55" s="22"/>
      <c r="AOM55" s="22"/>
      <c r="AON55" s="22"/>
      <c r="AOO55" s="22"/>
      <c r="AOP55" s="22"/>
      <c r="AOQ55" s="22"/>
      <c r="AOR55" s="22"/>
      <c r="AOS55" s="22"/>
      <c r="AOT55" s="22"/>
      <c r="AOU55" s="22"/>
      <c r="AOV55" s="22"/>
      <c r="AOW55" s="22"/>
      <c r="AOX55" s="22"/>
      <c r="AOY55" s="22"/>
      <c r="AOZ55" s="22"/>
      <c r="APA55" s="22"/>
      <c r="APB55" s="22"/>
      <c r="APC55" s="22"/>
      <c r="APD55" s="22"/>
      <c r="APE55" s="22"/>
      <c r="APF55" s="22"/>
      <c r="APG55" s="22"/>
      <c r="APH55" s="22"/>
      <c r="API55" s="22"/>
      <c r="APJ55" s="22"/>
      <c r="APK55" s="22"/>
      <c r="APL55" s="22"/>
      <c r="APM55" s="22"/>
      <c r="APN55" s="22"/>
      <c r="APO55" s="22"/>
      <c r="APP55" s="22"/>
      <c r="APQ55" s="22"/>
      <c r="APR55" s="22"/>
      <c r="APS55" s="22"/>
      <c r="APT55" s="22"/>
      <c r="APU55" s="22"/>
      <c r="APV55" s="22"/>
      <c r="APW55" s="22"/>
      <c r="APX55" s="22"/>
      <c r="APY55" s="22"/>
      <c r="APZ55" s="22"/>
      <c r="AQA55" s="22"/>
      <c r="AQB55" s="22"/>
      <c r="AQC55" s="22"/>
      <c r="AQD55" s="22"/>
      <c r="AQE55" s="22"/>
      <c r="AQF55" s="22"/>
      <c r="AQG55" s="22"/>
      <c r="AQH55" s="22"/>
      <c r="AQI55" s="22"/>
      <c r="AQJ55" s="22"/>
      <c r="AQK55" s="22"/>
      <c r="AQL55" s="22"/>
      <c r="AQM55" s="22"/>
      <c r="AQN55" s="22"/>
      <c r="AQO55" s="22"/>
      <c r="AQP55" s="22"/>
      <c r="AQQ55" s="22"/>
      <c r="AQR55" s="22"/>
      <c r="AQS55" s="22"/>
      <c r="AQT55" s="22"/>
      <c r="AQU55" s="22"/>
      <c r="AQV55" s="22"/>
      <c r="AQW55" s="22"/>
      <c r="AQX55" s="22"/>
      <c r="AQY55" s="22"/>
      <c r="AQZ55" s="22"/>
      <c r="ARA55" s="22"/>
      <c r="ARB55" s="22"/>
      <c r="ARC55" s="22"/>
      <c r="ARD55" s="22"/>
      <c r="ARE55" s="22"/>
      <c r="ARF55" s="22"/>
      <c r="ARG55" s="22"/>
      <c r="ARH55" s="22"/>
      <c r="ARI55" s="22"/>
      <c r="ARJ55" s="22"/>
      <c r="ARK55" s="22"/>
      <c r="ARL55" s="22"/>
      <c r="ARM55" s="22"/>
      <c r="ARN55" s="22"/>
      <c r="ARO55" s="22"/>
      <c r="ARP55" s="22"/>
      <c r="ARQ55" s="22"/>
      <c r="ARR55" s="22"/>
      <c r="ARS55" s="22"/>
      <c r="ART55" s="22"/>
      <c r="ARU55" s="22"/>
      <c r="ARV55" s="22"/>
      <c r="ARW55" s="22"/>
      <c r="ARX55" s="22"/>
      <c r="ARY55" s="22"/>
      <c r="ARZ55" s="22"/>
      <c r="ASA55" s="22"/>
      <c r="ASB55" s="22"/>
      <c r="ASC55" s="22"/>
      <c r="ASD55" s="22"/>
      <c r="ASE55" s="22"/>
      <c r="ASF55" s="22"/>
      <c r="ASG55" s="22"/>
      <c r="ASH55" s="22"/>
      <c r="ASI55" s="22"/>
      <c r="ASJ55" s="22"/>
      <c r="ASK55" s="22"/>
      <c r="ASL55" s="22"/>
      <c r="ASM55" s="22"/>
      <c r="ASN55" s="22"/>
      <c r="ASO55" s="22"/>
      <c r="ASP55" s="22"/>
      <c r="ASQ55" s="22"/>
      <c r="ASR55" s="22"/>
      <c r="ASS55" s="22"/>
      <c r="AST55" s="22"/>
      <c r="ASU55" s="22"/>
      <c r="ASV55" s="22"/>
      <c r="ASW55" s="22"/>
      <c r="ASX55" s="22"/>
      <c r="ASY55" s="22"/>
      <c r="ASZ55" s="22"/>
      <c r="ATA55" s="22"/>
      <c r="ATB55" s="22"/>
      <c r="ATC55" s="22"/>
      <c r="ATD55" s="22"/>
      <c r="ATE55" s="22"/>
      <c r="ATF55" s="22"/>
      <c r="ATG55" s="22"/>
      <c r="ATH55" s="22"/>
      <c r="ATI55" s="22"/>
      <c r="ATJ55" s="22"/>
      <c r="ATK55" s="22"/>
      <c r="ATL55" s="22"/>
      <c r="ATM55" s="22"/>
      <c r="ATN55" s="22"/>
      <c r="ATO55" s="22"/>
      <c r="ATP55" s="22"/>
      <c r="ATQ55" s="22"/>
      <c r="ATR55" s="22"/>
      <c r="ATS55" s="22"/>
      <c r="ATT55" s="22"/>
      <c r="ATU55" s="22"/>
      <c r="ATV55" s="22"/>
      <c r="ATW55" s="22"/>
      <c r="ATX55" s="22"/>
      <c r="ATY55" s="22"/>
      <c r="ATZ55" s="22"/>
      <c r="AUA55" s="22"/>
      <c r="AUB55" s="22"/>
      <c r="AUC55" s="22"/>
      <c r="AUD55" s="22"/>
      <c r="AUE55" s="22"/>
      <c r="AUF55" s="22"/>
      <c r="AUG55" s="22"/>
      <c r="AUH55" s="22"/>
      <c r="AUI55" s="22"/>
      <c r="AUJ55" s="22"/>
      <c r="AUK55" s="22"/>
      <c r="AUL55" s="22"/>
      <c r="AUM55" s="22"/>
      <c r="AUN55" s="22"/>
      <c r="AUO55" s="22"/>
      <c r="AUP55" s="22"/>
      <c r="AUQ55" s="22"/>
      <c r="AUR55" s="22"/>
      <c r="AUS55" s="22"/>
      <c r="AUT55" s="22"/>
      <c r="AUU55" s="22"/>
      <c r="AUV55" s="22"/>
      <c r="AUW55" s="22"/>
      <c r="AUX55" s="22"/>
      <c r="AUY55" s="22"/>
      <c r="AUZ55" s="22"/>
      <c r="AVA55" s="22"/>
      <c r="AVB55" s="22"/>
      <c r="AVC55" s="22"/>
      <c r="AVD55" s="22"/>
      <c r="AVE55" s="22"/>
      <c r="AVF55" s="22"/>
      <c r="AVG55" s="22"/>
      <c r="AVH55" s="22"/>
      <c r="AVI55" s="22"/>
      <c r="AVJ55" s="22"/>
      <c r="AVK55" s="22"/>
      <c r="AVL55" s="22"/>
      <c r="AVM55" s="22"/>
      <c r="AVN55" s="22"/>
      <c r="AVO55" s="22"/>
      <c r="AVP55" s="22"/>
      <c r="AVQ55" s="22"/>
      <c r="AVR55" s="22"/>
      <c r="AVS55" s="22"/>
      <c r="AVT55" s="22"/>
      <c r="AVU55" s="22"/>
      <c r="AVV55" s="22"/>
      <c r="AVW55" s="22"/>
      <c r="AVX55" s="22"/>
      <c r="AVY55" s="22"/>
      <c r="AVZ55" s="22"/>
      <c r="AWA55" s="22"/>
      <c r="AWB55" s="22"/>
      <c r="AWC55" s="22"/>
      <c r="AWD55" s="22"/>
      <c r="AWE55" s="22"/>
      <c r="AWF55" s="22"/>
      <c r="AWG55" s="22"/>
      <c r="AWH55" s="22"/>
      <c r="AWI55" s="22"/>
      <c r="AWJ55" s="22"/>
      <c r="AWK55" s="22"/>
      <c r="AWL55" s="22"/>
      <c r="AWM55" s="22"/>
      <c r="AWN55" s="22"/>
      <c r="AWO55" s="22"/>
      <c r="AWP55" s="22"/>
      <c r="AWQ55" s="22"/>
      <c r="AWR55" s="22"/>
      <c r="AWS55" s="22"/>
      <c r="AWT55" s="22"/>
      <c r="AWU55" s="22"/>
      <c r="AWV55" s="22"/>
      <c r="AWW55" s="22"/>
      <c r="AWX55" s="22"/>
      <c r="AWY55" s="22"/>
      <c r="AWZ55" s="22"/>
      <c r="AXA55" s="22"/>
      <c r="AXB55" s="22"/>
      <c r="AXC55" s="22"/>
      <c r="AXD55" s="22"/>
      <c r="AXE55" s="22"/>
      <c r="AXF55" s="22"/>
      <c r="AXG55" s="22"/>
      <c r="AXH55" s="22"/>
      <c r="AXI55" s="22"/>
      <c r="AXJ55" s="22"/>
      <c r="AXK55" s="22"/>
      <c r="AXL55" s="22"/>
      <c r="AXM55" s="22"/>
      <c r="AXN55" s="22"/>
      <c r="AXO55" s="22"/>
      <c r="AXP55" s="22"/>
      <c r="AXQ55" s="22"/>
      <c r="AXR55" s="22"/>
      <c r="AXS55" s="22"/>
      <c r="AXT55" s="22"/>
      <c r="AXU55" s="22"/>
      <c r="AXV55" s="22"/>
      <c r="AXW55" s="22"/>
      <c r="AXX55" s="22"/>
      <c r="AXY55" s="22"/>
      <c r="AXZ55" s="22"/>
      <c r="AYA55" s="22"/>
      <c r="AYB55" s="22"/>
      <c r="AYC55" s="22"/>
      <c r="AYD55" s="22"/>
      <c r="AYE55" s="22"/>
      <c r="AYF55" s="22"/>
      <c r="AYG55" s="22"/>
      <c r="AYH55" s="22"/>
      <c r="AYI55" s="22"/>
      <c r="AYJ55" s="22"/>
      <c r="AYK55" s="22"/>
      <c r="AYL55" s="22"/>
      <c r="AYM55" s="22"/>
      <c r="AYN55" s="22"/>
      <c r="AYO55" s="22"/>
      <c r="AYP55" s="22"/>
      <c r="AYQ55" s="22"/>
      <c r="AYR55" s="22"/>
      <c r="AYS55" s="22"/>
      <c r="AYT55" s="22"/>
      <c r="AYU55" s="22"/>
      <c r="AYV55" s="22"/>
      <c r="AYW55" s="22"/>
      <c r="AYX55" s="22"/>
      <c r="AYY55" s="22"/>
      <c r="AYZ55" s="22"/>
      <c r="AZA55" s="22"/>
      <c r="AZB55" s="22"/>
      <c r="AZC55" s="22"/>
      <c r="AZD55" s="22"/>
      <c r="AZE55" s="22"/>
      <c r="AZF55" s="22"/>
      <c r="AZG55" s="22"/>
      <c r="AZH55" s="22"/>
      <c r="AZI55" s="22"/>
      <c r="AZJ55" s="22"/>
      <c r="AZK55" s="22"/>
      <c r="AZL55" s="22"/>
      <c r="AZM55" s="22"/>
      <c r="AZN55" s="22"/>
      <c r="AZO55" s="22"/>
      <c r="AZP55" s="22"/>
      <c r="AZQ55" s="22"/>
      <c r="AZR55" s="22"/>
      <c r="AZS55" s="22"/>
      <c r="AZT55" s="22"/>
      <c r="AZU55" s="22"/>
      <c r="AZV55" s="22"/>
      <c r="AZW55" s="22"/>
      <c r="AZX55" s="22"/>
      <c r="AZY55" s="22"/>
      <c r="AZZ55" s="22"/>
      <c r="BAA55" s="22"/>
      <c r="BAB55" s="22"/>
      <c r="BAC55" s="22"/>
      <c r="BAD55" s="22"/>
      <c r="BAE55" s="22"/>
      <c r="BAF55" s="22"/>
      <c r="BAG55" s="22"/>
      <c r="BAH55" s="22"/>
      <c r="BAI55" s="22"/>
      <c r="BAJ55" s="22"/>
      <c r="BAK55" s="22"/>
      <c r="BAL55" s="22"/>
      <c r="BAM55" s="22"/>
      <c r="BAN55" s="22"/>
      <c r="BAO55" s="22"/>
      <c r="BAP55" s="22"/>
      <c r="BAQ55" s="22"/>
      <c r="BAR55" s="22"/>
      <c r="BAS55" s="22"/>
      <c r="BAT55" s="22"/>
      <c r="BAU55" s="22"/>
      <c r="BAV55" s="22"/>
      <c r="BAW55" s="22"/>
      <c r="BAX55" s="22"/>
      <c r="BAY55" s="22"/>
      <c r="BAZ55" s="22"/>
      <c r="BBA55" s="22"/>
      <c r="BBB55" s="22"/>
      <c r="BBC55" s="22"/>
      <c r="BBD55" s="22"/>
      <c r="BBE55" s="22"/>
      <c r="BBF55" s="22"/>
      <c r="BBG55" s="22"/>
      <c r="BBH55" s="22"/>
      <c r="BBI55" s="22"/>
      <c r="BBJ55" s="22"/>
      <c r="BBK55" s="22"/>
      <c r="BBL55" s="22"/>
      <c r="BBM55" s="22"/>
      <c r="BBN55" s="22"/>
      <c r="BBO55" s="22"/>
      <c r="BBP55" s="22"/>
      <c r="BBQ55" s="22"/>
      <c r="BBR55" s="22"/>
      <c r="BBS55" s="22"/>
      <c r="BBT55" s="22"/>
      <c r="BBU55" s="22"/>
      <c r="BBV55" s="22"/>
      <c r="BBW55" s="22"/>
      <c r="BBX55" s="22"/>
      <c r="BBY55" s="22"/>
      <c r="BBZ55" s="22"/>
      <c r="BCA55" s="22"/>
      <c r="BCB55" s="22"/>
      <c r="BCC55" s="22"/>
      <c r="BCD55" s="22"/>
      <c r="BCE55" s="22"/>
      <c r="BCF55" s="22"/>
      <c r="BCG55" s="22"/>
      <c r="BCH55" s="22"/>
      <c r="BCI55" s="22"/>
      <c r="BCJ55" s="22"/>
      <c r="BCK55" s="22"/>
      <c r="BCL55" s="22"/>
      <c r="BCM55" s="22"/>
      <c r="BCN55" s="22"/>
      <c r="BCO55" s="22"/>
      <c r="BCP55" s="22"/>
      <c r="BCQ55" s="22"/>
      <c r="BCR55" s="22"/>
      <c r="BCS55" s="22"/>
      <c r="BCT55" s="22"/>
      <c r="BCU55" s="22"/>
      <c r="BCV55" s="22"/>
      <c r="BCW55" s="22"/>
      <c r="BCX55" s="22"/>
      <c r="BCY55" s="22"/>
      <c r="BCZ55" s="22"/>
      <c r="BDA55" s="22"/>
      <c r="BDB55" s="22"/>
      <c r="BDC55" s="22"/>
      <c r="BDD55" s="22"/>
      <c r="BDE55" s="22"/>
      <c r="BDF55" s="22"/>
      <c r="BDG55" s="22"/>
      <c r="BDH55" s="22"/>
      <c r="BDI55" s="22"/>
      <c r="BDJ55" s="22"/>
      <c r="BDK55" s="22"/>
      <c r="BDL55" s="22"/>
      <c r="BDM55" s="22"/>
      <c r="BDN55" s="22"/>
      <c r="BDO55" s="22"/>
      <c r="BDP55" s="22"/>
      <c r="BDQ55" s="22"/>
      <c r="BDR55" s="22"/>
      <c r="BDS55" s="22"/>
      <c r="BDT55" s="22"/>
      <c r="BDU55" s="22"/>
      <c r="BDV55" s="22"/>
      <c r="BDW55" s="22"/>
      <c r="BDX55" s="22"/>
      <c r="BDY55" s="22"/>
      <c r="BDZ55" s="22"/>
      <c r="BEA55" s="22"/>
      <c r="BEB55" s="22"/>
      <c r="BEC55" s="22"/>
      <c r="BED55" s="22"/>
      <c r="BEE55" s="22"/>
      <c r="BEF55" s="22"/>
      <c r="BEG55" s="22"/>
      <c r="BEH55" s="22"/>
      <c r="BEI55" s="22"/>
      <c r="BEJ55" s="22"/>
      <c r="BEK55" s="22"/>
      <c r="BEL55" s="22"/>
      <c r="BEM55" s="22"/>
      <c r="BEN55" s="22"/>
      <c r="BEO55" s="22"/>
      <c r="BEP55" s="22"/>
      <c r="BEQ55" s="22"/>
      <c r="BER55" s="22"/>
      <c r="BES55" s="22"/>
      <c r="BET55" s="22"/>
      <c r="BEU55" s="22"/>
      <c r="BEV55" s="22"/>
      <c r="BEW55" s="22"/>
      <c r="BEX55" s="22"/>
      <c r="BEY55" s="22"/>
      <c r="BEZ55" s="22"/>
      <c r="BFA55" s="22"/>
      <c r="BFB55" s="22"/>
      <c r="BFC55" s="22"/>
      <c r="BFD55" s="22"/>
      <c r="BFE55" s="22"/>
      <c r="BFF55" s="22"/>
      <c r="BFG55" s="22"/>
      <c r="BFH55" s="22"/>
      <c r="BFI55" s="22"/>
      <c r="BFJ55" s="22"/>
      <c r="BFK55" s="22"/>
      <c r="BFL55" s="22"/>
      <c r="BFM55" s="22"/>
      <c r="BFN55" s="22"/>
      <c r="BFO55" s="22"/>
      <c r="BFP55" s="22"/>
      <c r="BFQ55" s="22"/>
      <c r="BFR55" s="22"/>
      <c r="BFS55" s="22"/>
      <c r="BFT55" s="22"/>
      <c r="BFU55" s="22"/>
      <c r="BFV55" s="22"/>
      <c r="BFW55" s="22"/>
      <c r="BFX55" s="22"/>
      <c r="BFY55" s="22"/>
      <c r="BFZ55" s="22"/>
      <c r="BGA55" s="22"/>
      <c r="BGB55" s="22"/>
      <c r="BGC55" s="22"/>
      <c r="BGD55" s="22"/>
      <c r="BGE55" s="22"/>
      <c r="BGF55" s="22"/>
      <c r="BGG55" s="22"/>
      <c r="BGH55" s="22"/>
      <c r="BGI55" s="22"/>
      <c r="BGJ55" s="22"/>
      <c r="BGK55" s="22"/>
      <c r="BGL55" s="22"/>
      <c r="BGM55" s="22"/>
      <c r="BGN55" s="22"/>
      <c r="BGO55" s="22"/>
      <c r="BGP55" s="22"/>
      <c r="BGQ55" s="22"/>
      <c r="BGR55" s="22"/>
      <c r="BGS55" s="22"/>
      <c r="BGT55" s="22"/>
      <c r="BGU55" s="22"/>
      <c r="BGV55" s="22"/>
      <c r="BGW55" s="22"/>
      <c r="BGX55" s="22"/>
      <c r="BGY55" s="22"/>
      <c r="BGZ55" s="22"/>
      <c r="BHA55" s="22"/>
      <c r="BHB55" s="22"/>
      <c r="BHC55" s="22"/>
      <c r="BHD55" s="22"/>
      <c r="BHE55" s="22"/>
      <c r="BHF55" s="22"/>
      <c r="BHG55" s="22"/>
      <c r="BHH55" s="22"/>
      <c r="BHI55" s="22"/>
      <c r="BHJ55" s="22"/>
      <c r="BHK55" s="22"/>
      <c r="BHL55" s="22"/>
      <c r="BHM55" s="22"/>
      <c r="BHN55" s="22"/>
      <c r="BHO55" s="22"/>
      <c r="BHP55" s="22"/>
      <c r="BHQ55" s="22"/>
      <c r="BHR55" s="22"/>
      <c r="BHS55" s="22"/>
      <c r="BHT55" s="22"/>
      <c r="BHU55" s="22"/>
      <c r="BHV55" s="22"/>
      <c r="BHW55" s="22"/>
      <c r="BHX55" s="22"/>
      <c r="BHY55" s="22"/>
      <c r="BHZ55" s="22"/>
      <c r="BIA55" s="22"/>
      <c r="BIB55" s="22"/>
      <c r="BIC55" s="22"/>
      <c r="BID55" s="22"/>
      <c r="BIE55" s="22"/>
      <c r="BIF55" s="22"/>
      <c r="BIG55" s="22"/>
      <c r="BIH55" s="22"/>
      <c r="BII55" s="22"/>
      <c r="BIJ55" s="22"/>
      <c r="BIK55" s="22"/>
      <c r="BIL55" s="22"/>
      <c r="BIM55" s="22"/>
      <c r="BIN55" s="22"/>
      <c r="BIO55" s="22"/>
      <c r="BIP55" s="22"/>
      <c r="BIQ55" s="22"/>
      <c r="BIR55" s="22"/>
      <c r="BIS55" s="22"/>
      <c r="BIT55" s="22"/>
      <c r="BIU55" s="22"/>
      <c r="BIV55" s="22"/>
      <c r="BIW55" s="22"/>
      <c r="BIX55" s="22"/>
      <c r="BIY55" s="22"/>
      <c r="BIZ55" s="22"/>
      <c r="BJA55" s="22"/>
      <c r="BJB55" s="22"/>
      <c r="BJC55" s="22"/>
      <c r="BJD55" s="22"/>
      <c r="BJE55" s="22"/>
      <c r="BJF55" s="22"/>
      <c r="BJG55" s="22"/>
      <c r="BJH55" s="22"/>
      <c r="BJI55" s="22"/>
      <c r="BJJ55" s="22"/>
      <c r="BJK55" s="22"/>
      <c r="BJL55" s="22"/>
      <c r="BJM55" s="22"/>
      <c r="BJN55" s="22"/>
      <c r="BJO55" s="22"/>
      <c r="BJP55" s="22"/>
      <c r="BJQ55" s="22"/>
      <c r="BJR55" s="22"/>
      <c r="BJS55" s="22"/>
      <c r="BJT55" s="22"/>
      <c r="BJU55" s="22"/>
      <c r="BJV55" s="22"/>
      <c r="BJW55" s="22"/>
      <c r="BJX55" s="22"/>
      <c r="BJY55" s="22"/>
      <c r="BJZ55" s="22"/>
      <c r="BKA55" s="22"/>
      <c r="BKB55" s="22"/>
      <c r="BKC55" s="22"/>
      <c r="BKD55" s="22"/>
      <c r="BKE55" s="22"/>
      <c r="BKF55" s="22"/>
      <c r="BKG55" s="22"/>
      <c r="BKH55" s="22"/>
      <c r="BKI55" s="22"/>
      <c r="BKJ55" s="22"/>
      <c r="BKK55" s="22"/>
      <c r="BKL55" s="22"/>
      <c r="BKM55" s="22"/>
      <c r="BKN55" s="22"/>
      <c r="BKO55" s="22"/>
      <c r="BKP55" s="22"/>
      <c r="BKQ55" s="22"/>
      <c r="BKR55" s="22"/>
      <c r="BKS55" s="22"/>
      <c r="BKT55" s="22"/>
      <c r="BKU55" s="22"/>
      <c r="BKV55" s="22"/>
      <c r="BKW55" s="22"/>
      <c r="BKX55" s="22"/>
      <c r="BKY55" s="22"/>
      <c r="BKZ55" s="22"/>
      <c r="BLA55" s="22"/>
      <c r="BLB55" s="22"/>
      <c r="BLC55" s="22"/>
      <c r="BLD55" s="22"/>
      <c r="BLE55" s="22"/>
      <c r="BLF55" s="22"/>
      <c r="BLG55" s="22"/>
      <c r="BLH55" s="22"/>
      <c r="BLI55" s="22"/>
      <c r="BLJ55" s="22"/>
      <c r="BLK55" s="22"/>
      <c r="BLL55" s="22"/>
      <c r="BLM55" s="22"/>
      <c r="BLN55" s="22"/>
      <c r="BLO55" s="22"/>
      <c r="BLP55" s="22"/>
      <c r="BLQ55" s="22"/>
      <c r="BLR55" s="22"/>
      <c r="BLS55" s="22"/>
      <c r="BLT55" s="22"/>
      <c r="BLU55" s="22"/>
      <c r="BLV55" s="22"/>
      <c r="BLW55" s="22"/>
      <c r="BLX55" s="22"/>
      <c r="BLY55" s="22"/>
      <c r="BLZ55" s="22"/>
      <c r="BMA55" s="22"/>
      <c r="BMB55" s="22"/>
      <c r="BMC55" s="22"/>
      <c r="BMD55" s="22"/>
      <c r="BME55" s="22"/>
      <c r="BMF55" s="22"/>
      <c r="BMG55" s="22"/>
      <c r="BMH55" s="22"/>
      <c r="BMI55" s="22"/>
      <c r="BMJ55" s="22"/>
      <c r="BMK55" s="22"/>
      <c r="BML55" s="22"/>
      <c r="BMM55" s="22"/>
      <c r="BMN55" s="22"/>
      <c r="BMO55" s="22"/>
      <c r="BMP55" s="22"/>
      <c r="BMQ55" s="22"/>
      <c r="BMR55" s="22"/>
      <c r="BMS55" s="22"/>
      <c r="BMT55" s="22"/>
      <c r="BMU55" s="22"/>
      <c r="BMV55" s="22"/>
      <c r="BMW55" s="22"/>
      <c r="BMX55" s="22"/>
      <c r="BMY55" s="22"/>
      <c r="BMZ55" s="22"/>
      <c r="BNA55" s="22"/>
      <c r="BNB55" s="22"/>
      <c r="BNC55" s="22"/>
      <c r="BND55" s="22"/>
      <c r="BNE55" s="22"/>
      <c r="BNF55" s="22"/>
      <c r="BNG55" s="22"/>
      <c r="BNH55" s="22"/>
      <c r="BNI55" s="22"/>
      <c r="BNJ55" s="22"/>
      <c r="BNK55" s="22"/>
      <c r="BNL55" s="22"/>
      <c r="BNM55" s="22"/>
      <c r="BNN55" s="22"/>
      <c r="BNO55" s="22"/>
      <c r="BNP55" s="22"/>
      <c r="BNQ55" s="22"/>
      <c r="BNR55" s="22"/>
      <c r="BNS55" s="22"/>
      <c r="BNT55" s="22"/>
      <c r="BNU55" s="22"/>
      <c r="BNV55" s="22"/>
      <c r="BNW55" s="22"/>
      <c r="BNX55" s="22"/>
      <c r="BNY55" s="22"/>
      <c r="BNZ55" s="22"/>
      <c r="BOA55" s="22"/>
      <c r="BOB55" s="22"/>
      <c r="BOC55" s="22"/>
      <c r="BOD55" s="22"/>
      <c r="BOE55" s="22"/>
      <c r="BOF55" s="22"/>
      <c r="BOG55" s="22"/>
      <c r="BOH55" s="22"/>
      <c r="BOI55" s="22"/>
      <c r="BOJ55" s="22"/>
      <c r="BOK55" s="22"/>
      <c r="BOL55" s="22"/>
      <c r="BOM55" s="22"/>
      <c r="BON55" s="22"/>
      <c r="BOO55" s="22"/>
      <c r="BOP55" s="22"/>
      <c r="BOQ55" s="22"/>
      <c r="BOR55" s="22"/>
      <c r="BOS55" s="22"/>
      <c r="BOT55" s="22"/>
      <c r="BOU55" s="22"/>
      <c r="BOV55" s="22"/>
      <c r="BOW55" s="22"/>
      <c r="BOX55" s="22"/>
      <c r="BOY55" s="22"/>
      <c r="BOZ55" s="22"/>
      <c r="BPA55" s="22"/>
      <c r="BPB55" s="22"/>
      <c r="BPC55" s="22"/>
      <c r="BPD55" s="22"/>
      <c r="BPE55" s="22"/>
      <c r="BPF55" s="22"/>
      <c r="BPG55" s="22"/>
      <c r="BPH55" s="22"/>
      <c r="BPI55" s="22"/>
      <c r="BPJ55" s="22"/>
      <c r="BPK55" s="22"/>
      <c r="BPL55" s="22"/>
      <c r="BPM55" s="22"/>
      <c r="BPN55" s="22"/>
      <c r="BPO55" s="22"/>
      <c r="BPP55" s="22"/>
      <c r="BPQ55" s="22"/>
      <c r="BPR55" s="22"/>
      <c r="BPS55" s="22"/>
      <c r="BPT55" s="22"/>
      <c r="BPU55" s="22"/>
      <c r="BPV55" s="22"/>
      <c r="BPW55" s="22"/>
      <c r="BPX55" s="22"/>
      <c r="BPY55" s="22"/>
      <c r="BPZ55" s="22"/>
      <c r="BQA55" s="22"/>
      <c r="BQB55" s="22"/>
      <c r="BQC55" s="22"/>
      <c r="BQD55" s="22"/>
      <c r="BQE55" s="22"/>
      <c r="BQF55" s="22"/>
      <c r="BQG55" s="22"/>
      <c r="BQH55" s="22"/>
      <c r="BQI55" s="22"/>
      <c r="BQJ55" s="22"/>
      <c r="BQK55" s="22"/>
      <c r="BQL55" s="22"/>
      <c r="BQM55" s="22"/>
      <c r="BQN55" s="22"/>
      <c r="BQO55" s="22"/>
      <c r="BQP55" s="22"/>
      <c r="BQQ55" s="22"/>
      <c r="BQR55" s="22"/>
      <c r="BQS55" s="22"/>
      <c r="BQT55" s="22"/>
      <c r="BQU55" s="22"/>
      <c r="BQV55" s="22"/>
      <c r="BQW55" s="22"/>
      <c r="BQX55" s="22"/>
      <c r="BQY55" s="22"/>
      <c r="BQZ55" s="22"/>
      <c r="BRA55" s="22"/>
      <c r="BRB55" s="22"/>
      <c r="BRC55" s="22"/>
      <c r="BRD55" s="22"/>
      <c r="BRE55" s="22"/>
      <c r="BRF55" s="22"/>
      <c r="BRG55" s="22"/>
      <c r="BRH55" s="22"/>
      <c r="BRI55" s="22"/>
      <c r="BRJ55" s="22"/>
      <c r="BRK55" s="22"/>
      <c r="BRL55" s="22"/>
      <c r="BRM55" s="22"/>
      <c r="BRN55" s="22"/>
      <c r="BRO55" s="22"/>
      <c r="BRP55" s="22"/>
      <c r="BRQ55" s="22"/>
      <c r="BRR55" s="22"/>
      <c r="BRS55" s="22"/>
      <c r="BRT55" s="22"/>
      <c r="BRU55" s="22"/>
      <c r="BRV55" s="22"/>
      <c r="BRW55" s="22"/>
      <c r="BRX55" s="22"/>
      <c r="BRY55" s="22"/>
      <c r="BRZ55" s="22"/>
      <c r="BSA55" s="22"/>
      <c r="BSB55" s="22"/>
      <c r="BSC55" s="22"/>
      <c r="BSD55" s="22"/>
      <c r="BSE55" s="22"/>
      <c r="BSF55" s="22"/>
      <c r="BSG55" s="22"/>
      <c r="BSH55" s="22"/>
      <c r="BSI55" s="22"/>
      <c r="BSJ55" s="22"/>
      <c r="BSK55" s="22"/>
      <c r="BSL55" s="22"/>
      <c r="BSM55" s="22"/>
      <c r="BSN55" s="22"/>
      <c r="BSO55" s="22"/>
      <c r="BSP55" s="22"/>
      <c r="BSQ55" s="22"/>
      <c r="BSR55" s="22"/>
      <c r="BSS55" s="22"/>
      <c r="BST55" s="22"/>
      <c r="BSU55" s="22"/>
      <c r="BSV55" s="22"/>
      <c r="BSW55" s="22"/>
      <c r="BSX55" s="22"/>
      <c r="BSY55" s="22"/>
      <c r="BSZ55" s="22"/>
      <c r="BTA55" s="22"/>
      <c r="BTB55" s="22"/>
      <c r="BTC55" s="22"/>
      <c r="BTD55" s="22"/>
      <c r="BTE55" s="22"/>
      <c r="BTF55" s="22"/>
      <c r="BTG55" s="22"/>
      <c r="BTH55" s="22"/>
      <c r="BTI55" s="22"/>
      <c r="BTJ55" s="22"/>
      <c r="BTK55" s="22"/>
      <c r="BTL55" s="22"/>
      <c r="BTM55" s="22"/>
      <c r="BTN55" s="22"/>
      <c r="BTO55" s="22"/>
      <c r="BTP55" s="22"/>
      <c r="BTQ55" s="22"/>
      <c r="BTR55" s="22"/>
      <c r="BTS55" s="22"/>
      <c r="BTT55" s="22"/>
      <c r="BTU55" s="22"/>
      <c r="BTV55" s="22"/>
      <c r="BTW55" s="22"/>
      <c r="BTX55" s="22"/>
      <c r="BTY55" s="22"/>
      <c r="BTZ55" s="22"/>
      <c r="BUA55" s="22"/>
      <c r="BUB55" s="22"/>
      <c r="BUC55" s="22"/>
      <c r="BUD55" s="22"/>
      <c r="BUE55" s="22"/>
      <c r="BUF55" s="22"/>
      <c r="BUG55" s="22"/>
      <c r="BUH55" s="22"/>
      <c r="BUI55" s="22"/>
      <c r="BUJ55" s="22"/>
      <c r="BUK55" s="22"/>
      <c r="BUL55" s="22"/>
      <c r="BUM55" s="22"/>
      <c r="BUN55" s="22"/>
      <c r="BUO55" s="22"/>
      <c r="BUP55" s="22"/>
      <c r="BUQ55" s="22"/>
      <c r="BUR55" s="22"/>
      <c r="BUS55" s="22"/>
      <c r="BUT55" s="22"/>
      <c r="BUU55" s="22"/>
      <c r="BUV55" s="22"/>
      <c r="BUW55" s="22"/>
      <c r="BUX55" s="22"/>
      <c r="BUY55" s="22"/>
      <c r="BUZ55" s="22"/>
      <c r="BVA55" s="22"/>
      <c r="BVB55" s="22"/>
      <c r="BVC55" s="22"/>
      <c r="BVD55" s="22"/>
      <c r="BVE55" s="22"/>
      <c r="BVF55" s="22"/>
      <c r="BVG55" s="22"/>
      <c r="BVH55" s="22"/>
      <c r="BVI55" s="22"/>
      <c r="BVJ55" s="22"/>
      <c r="BVK55" s="22"/>
      <c r="BVL55" s="22"/>
      <c r="BVM55" s="22"/>
      <c r="BVN55" s="22"/>
      <c r="BVO55" s="22"/>
      <c r="BVP55" s="22"/>
      <c r="BVQ55" s="22"/>
      <c r="BVR55" s="22"/>
      <c r="BVS55" s="22"/>
      <c r="BVT55" s="22"/>
      <c r="BVU55" s="22"/>
      <c r="BVV55" s="22"/>
      <c r="BVW55" s="22"/>
      <c r="BVX55" s="22"/>
      <c r="BVY55" s="22"/>
      <c r="BVZ55" s="22"/>
      <c r="BWA55" s="22"/>
      <c r="BWB55" s="22"/>
      <c r="BWC55" s="22"/>
      <c r="BWD55" s="22"/>
      <c r="BWE55" s="22"/>
      <c r="BWF55" s="22"/>
      <c r="BWG55" s="22"/>
      <c r="BWH55" s="22"/>
      <c r="BWI55" s="22"/>
      <c r="BWJ55" s="22"/>
      <c r="BWK55" s="22"/>
      <c r="BWL55" s="22"/>
      <c r="BWM55" s="22"/>
      <c r="BWN55" s="22"/>
      <c r="BWO55" s="22"/>
      <c r="BWP55" s="22"/>
      <c r="BWQ55" s="22"/>
      <c r="BWR55" s="22"/>
      <c r="BWS55" s="22"/>
      <c r="BWT55" s="22"/>
      <c r="BWU55" s="22"/>
      <c r="BWV55" s="22"/>
      <c r="BWW55" s="22"/>
      <c r="BWX55" s="22"/>
      <c r="BWY55" s="22"/>
      <c r="BWZ55" s="22"/>
      <c r="BXA55" s="22"/>
      <c r="BXB55" s="22"/>
      <c r="BXC55" s="22"/>
      <c r="BXD55" s="22"/>
      <c r="BXE55" s="22"/>
      <c r="BXF55" s="22"/>
      <c r="BXG55" s="22"/>
      <c r="BXH55" s="22"/>
      <c r="BXI55" s="22"/>
      <c r="BXJ55" s="22"/>
      <c r="BXK55" s="22"/>
      <c r="BXL55" s="22"/>
      <c r="BXM55" s="22"/>
      <c r="BXN55" s="22"/>
      <c r="BXO55" s="22"/>
      <c r="BXP55" s="22"/>
      <c r="BXQ55" s="22"/>
      <c r="BXR55" s="22"/>
      <c r="BXS55" s="22"/>
      <c r="BXT55" s="22"/>
      <c r="BXU55" s="22"/>
      <c r="BXV55" s="22"/>
      <c r="BXW55" s="22"/>
      <c r="BXX55" s="22"/>
      <c r="BXY55" s="22"/>
      <c r="BXZ55" s="22"/>
      <c r="BYA55" s="22"/>
      <c r="BYB55" s="22"/>
      <c r="BYC55" s="22"/>
      <c r="BYD55" s="22"/>
      <c r="BYE55" s="22"/>
      <c r="BYF55" s="22"/>
      <c r="BYG55" s="22"/>
      <c r="BYH55" s="22"/>
      <c r="BYI55" s="22"/>
      <c r="BYJ55" s="22"/>
      <c r="BYK55" s="22"/>
      <c r="BYL55" s="22"/>
      <c r="BYM55" s="22"/>
      <c r="BYN55" s="22"/>
      <c r="BYO55" s="22"/>
      <c r="BYP55" s="22"/>
      <c r="BYQ55" s="22"/>
      <c r="BYR55" s="22"/>
      <c r="BYS55" s="22"/>
      <c r="BYT55" s="22"/>
      <c r="BYU55" s="22"/>
      <c r="BYV55" s="22"/>
      <c r="BYW55" s="22"/>
      <c r="BYX55" s="22"/>
      <c r="BYY55" s="22"/>
      <c r="BYZ55" s="22"/>
      <c r="BZA55" s="22"/>
      <c r="BZB55" s="22"/>
      <c r="BZC55" s="22"/>
      <c r="BZD55" s="22"/>
      <c r="BZE55" s="22"/>
      <c r="BZF55" s="22"/>
      <c r="BZG55" s="22"/>
      <c r="BZH55" s="22"/>
      <c r="BZI55" s="22"/>
      <c r="BZJ55" s="22"/>
      <c r="BZK55" s="22"/>
      <c r="BZL55" s="22"/>
      <c r="BZM55" s="22"/>
      <c r="BZN55" s="22"/>
      <c r="BZO55" s="22"/>
      <c r="BZP55" s="22"/>
      <c r="BZQ55" s="22"/>
      <c r="BZR55" s="22"/>
      <c r="BZS55" s="22"/>
      <c r="BZT55" s="22"/>
      <c r="BZU55" s="22"/>
      <c r="BZV55" s="22"/>
      <c r="BZW55" s="22"/>
      <c r="BZX55" s="22"/>
      <c r="BZY55" s="22"/>
      <c r="BZZ55" s="22"/>
      <c r="CAA55" s="22"/>
      <c r="CAB55" s="22"/>
      <c r="CAC55" s="22"/>
      <c r="CAD55" s="22"/>
      <c r="CAE55" s="22"/>
      <c r="CAF55" s="22"/>
      <c r="CAG55" s="22"/>
      <c r="CAH55" s="22"/>
      <c r="CAI55" s="22"/>
      <c r="CAJ55" s="22"/>
      <c r="CAK55" s="22"/>
      <c r="CAL55" s="22"/>
      <c r="CAM55" s="22"/>
      <c r="CAN55" s="22"/>
      <c r="CAO55" s="22"/>
      <c r="CAP55" s="22"/>
      <c r="CAQ55" s="22"/>
      <c r="CAR55" s="22"/>
      <c r="CAS55" s="22"/>
      <c r="CAT55" s="22"/>
      <c r="CAU55" s="22"/>
      <c r="CAV55" s="22"/>
      <c r="CAW55" s="22"/>
      <c r="CAX55" s="22"/>
      <c r="CAY55" s="22"/>
      <c r="CAZ55" s="22"/>
      <c r="CBA55" s="22"/>
      <c r="CBB55" s="22"/>
      <c r="CBC55" s="22"/>
      <c r="CBD55" s="22"/>
      <c r="CBE55" s="22"/>
      <c r="CBF55" s="22"/>
      <c r="CBG55" s="22"/>
      <c r="CBH55" s="22"/>
      <c r="CBI55" s="22"/>
      <c r="CBJ55" s="22"/>
      <c r="CBK55" s="22"/>
      <c r="CBL55" s="22"/>
      <c r="CBM55" s="22"/>
      <c r="CBN55" s="22"/>
      <c r="CBO55" s="22"/>
      <c r="CBP55" s="22"/>
      <c r="CBQ55" s="22"/>
      <c r="CBR55" s="22"/>
      <c r="CBS55" s="22"/>
      <c r="CBT55" s="22"/>
      <c r="CBU55" s="22"/>
      <c r="CBV55" s="22"/>
      <c r="CBW55" s="22"/>
      <c r="CBX55" s="22"/>
      <c r="CBY55" s="22"/>
      <c r="CBZ55" s="22"/>
      <c r="CCA55" s="22"/>
      <c r="CCB55" s="22"/>
      <c r="CCC55" s="22"/>
      <c r="CCD55" s="22"/>
      <c r="CCE55" s="22"/>
      <c r="CCF55" s="22"/>
      <c r="CCG55" s="22"/>
      <c r="CCH55" s="22"/>
      <c r="CCI55" s="22"/>
      <c r="CCJ55" s="22"/>
      <c r="CCK55" s="22"/>
      <c r="CCL55" s="22"/>
      <c r="CCM55" s="22"/>
      <c r="CCN55" s="22"/>
      <c r="CCO55" s="22"/>
      <c r="CCP55" s="22"/>
      <c r="CCQ55" s="22"/>
      <c r="CCR55" s="22"/>
      <c r="CCS55" s="22"/>
      <c r="CCT55" s="22"/>
      <c r="CCU55" s="22"/>
      <c r="CCV55" s="22"/>
      <c r="CCW55" s="22"/>
      <c r="CCX55" s="22"/>
      <c r="CCY55" s="22"/>
      <c r="CCZ55" s="22"/>
      <c r="CDA55" s="22"/>
      <c r="CDB55" s="22"/>
      <c r="CDC55" s="22"/>
      <c r="CDD55" s="22"/>
      <c r="CDE55" s="22"/>
      <c r="CDF55" s="22"/>
      <c r="CDG55" s="22"/>
      <c r="CDH55" s="22"/>
      <c r="CDI55" s="22"/>
      <c r="CDJ55" s="22"/>
      <c r="CDK55" s="22"/>
      <c r="CDL55" s="22"/>
      <c r="CDM55" s="22"/>
      <c r="CDN55" s="22"/>
      <c r="CDO55" s="22"/>
      <c r="CDP55" s="22"/>
      <c r="CDQ55" s="22"/>
      <c r="CDR55" s="22"/>
      <c r="CDS55" s="22"/>
      <c r="CDT55" s="22"/>
      <c r="CDU55" s="22"/>
      <c r="CDV55" s="22"/>
      <c r="CDW55" s="22"/>
      <c r="CDX55" s="22"/>
      <c r="CDY55" s="22"/>
      <c r="CDZ55" s="22"/>
      <c r="CEA55" s="22"/>
      <c r="CEB55" s="22"/>
      <c r="CEC55" s="22"/>
      <c r="CED55" s="22"/>
      <c r="CEE55" s="22"/>
      <c r="CEF55" s="22"/>
      <c r="CEG55" s="22"/>
      <c r="CEH55" s="22"/>
      <c r="CEI55" s="22"/>
      <c r="CEJ55" s="22"/>
      <c r="CEK55" s="22"/>
      <c r="CEL55" s="22"/>
      <c r="CEM55" s="22"/>
      <c r="CEN55" s="22"/>
      <c r="CEO55" s="22"/>
      <c r="CEP55" s="22"/>
      <c r="CEQ55" s="22"/>
      <c r="CER55" s="22"/>
      <c r="CES55" s="22"/>
      <c r="CET55" s="22"/>
      <c r="CEU55" s="22"/>
      <c r="CEV55" s="22"/>
      <c r="CEW55" s="22"/>
      <c r="CEX55" s="22"/>
      <c r="CEY55" s="22"/>
      <c r="CEZ55" s="22"/>
      <c r="CFA55" s="22"/>
      <c r="CFB55" s="22"/>
      <c r="CFC55" s="22"/>
      <c r="CFD55" s="22"/>
      <c r="CFE55" s="22"/>
      <c r="CFF55" s="22"/>
      <c r="CFG55" s="22"/>
      <c r="CFH55" s="22"/>
      <c r="CFI55" s="22"/>
      <c r="CFJ55" s="22"/>
      <c r="CFK55" s="22"/>
      <c r="CFL55" s="22"/>
      <c r="CFM55" s="22"/>
      <c r="CFN55" s="22"/>
      <c r="CFO55" s="22"/>
      <c r="CFP55" s="22"/>
      <c r="CFQ55" s="22"/>
      <c r="CFR55" s="22"/>
      <c r="CFS55" s="22"/>
      <c r="CFT55" s="22"/>
      <c r="CFU55" s="22"/>
      <c r="CFV55" s="22"/>
      <c r="CFW55" s="22"/>
      <c r="CFX55" s="22"/>
      <c r="CFY55" s="22"/>
      <c r="CFZ55" s="22"/>
      <c r="CGA55" s="22"/>
      <c r="CGB55" s="22"/>
      <c r="CGC55" s="22"/>
      <c r="CGD55" s="22"/>
      <c r="CGE55" s="22"/>
      <c r="CGF55" s="22"/>
      <c r="CGG55" s="22"/>
      <c r="CGH55" s="22"/>
      <c r="CGI55" s="22"/>
      <c r="CGJ55" s="22"/>
      <c r="CGK55" s="22"/>
      <c r="CGL55" s="22"/>
      <c r="CGM55" s="22"/>
      <c r="CGN55" s="22"/>
      <c r="CGO55" s="22"/>
      <c r="CGP55" s="22"/>
      <c r="CGQ55" s="22"/>
      <c r="CGR55" s="22"/>
      <c r="CGS55" s="22"/>
      <c r="CGT55" s="22"/>
      <c r="CGU55" s="22"/>
      <c r="CGV55" s="22"/>
      <c r="CGW55" s="22"/>
      <c r="CGX55" s="22"/>
      <c r="CGY55" s="22"/>
      <c r="CGZ55" s="22"/>
      <c r="CHA55" s="22"/>
      <c r="CHB55" s="22"/>
      <c r="CHC55" s="22"/>
      <c r="CHD55" s="22"/>
      <c r="CHE55" s="22"/>
      <c r="CHF55" s="22"/>
      <c r="CHG55" s="22"/>
      <c r="CHH55" s="22"/>
      <c r="CHI55" s="22"/>
      <c r="CHJ55" s="22"/>
      <c r="CHK55" s="22"/>
      <c r="CHL55" s="22"/>
      <c r="CHM55" s="22"/>
      <c r="CHN55" s="22"/>
      <c r="CHO55" s="22"/>
      <c r="CHP55" s="22"/>
      <c r="CHQ55" s="22"/>
      <c r="CHR55" s="22"/>
      <c r="CHS55" s="22"/>
      <c r="CHT55" s="22"/>
      <c r="CHU55" s="22"/>
      <c r="CHV55" s="22"/>
      <c r="CHW55" s="22"/>
      <c r="CHX55" s="22"/>
      <c r="CHY55" s="22"/>
      <c r="CHZ55" s="22"/>
      <c r="CIA55" s="22"/>
      <c r="CIB55" s="22"/>
      <c r="CIC55" s="22"/>
      <c r="CID55" s="22"/>
      <c r="CIE55" s="22"/>
      <c r="CIF55" s="22"/>
      <c r="CIG55" s="22"/>
      <c r="CIH55" s="22"/>
      <c r="CII55" s="22"/>
      <c r="CIJ55" s="22"/>
      <c r="CIK55" s="22"/>
      <c r="CIL55" s="22"/>
      <c r="CIM55" s="22"/>
      <c r="CIN55" s="22"/>
      <c r="CIO55" s="22"/>
      <c r="CIP55" s="22"/>
      <c r="CIQ55" s="22"/>
      <c r="CIR55" s="22"/>
      <c r="CIS55" s="22"/>
      <c r="CIT55" s="22"/>
      <c r="CIU55" s="22"/>
      <c r="CIV55" s="22"/>
      <c r="CIW55" s="22"/>
      <c r="CIX55" s="22"/>
      <c r="CIY55" s="22"/>
      <c r="CIZ55" s="22"/>
      <c r="CJA55" s="22"/>
      <c r="CJB55" s="22"/>
      <c r="CJC55" s="22"/>
      <c r="CJD55" s="22"/>
      <c r="CJE55" s="22"/>
      <c r="CJF55" s="22"/>
      <c r="CJG55" s="22"/>
      <c r="CJH55" s="22"/>
      <c r="CJI55" s="22"/>
      <c r="CJJ55" s="22"/>
      <c r="CJK55" s="22"/>
      <c r="CJL55" s="22"/>
      <c r="CJM55" s="22"/>
      <c r="CJN55" s="22"/>
      <c r="CJO55" s="22"/>
      <c r="CJP55" s="22"/>
      <c r="CJQ55" s="22"/>
      <c r="CJR55" s="22"/>
      <c r="CJS55" s="22"/>
      <c r="CJT55" s="22"/>
      <c r="CJU55" s="22"/>
      <c r="CJV55" s="22"/>
      <c r="CJW55" s="22"/>
      <c r="CJX55" s="22"/>
      <c r="CJY55" s="22"/>
      <c r="CJZ55" s="22"/>
      <c r="CKA55" s="22"/>
      <c r="CKB55" s="22"/>
      <c r="CKC55" s="22"/>
      <c r="CKD55" s="22"/>
      <c r="CKE55" s="22"/>
      <c r="CKF55" s="22"/>
      <c r="CKG55" s="22"/>
      <c r="CKH55" s="22"/>
      <c r="CKI55" s="22"/>
      <c r="CKJ55" s="22"/>
      <c r="CKK55" s="22"/>
      <c r="CKL55" s="22"/>
      <c r="CKM55" s="22"/>
      <c r="CKN55" s="22"/>
      <c r="CKO55" s="22"/>
      <c r="CKP55" s="22"/>
      <c r="CKQ55" s="22"/>
      <c r="CKR55" s="22"/>
      <c r="CKS55" s="22"/>
      <c r="CKT55" s="22"/>
      <c r="CKU55" s="22"/>
      <c r="CKV55" s="22"/>
      <c r="CKW55" s="22"/>
      <c r="CKX55" s="22"/>
      <c r="CKY55" s="22"/>
      <c r="CKZ55" s="22"/>
      <c r="CLA55" s="22"/>
      <c r="CLB55" s="22"/>
      <c r="CLC55" s="22"/>
      <c r="CLD55" s="22"/>
      <c r="CLE55" s="22"/>
      <c r="CLF55" s="22"/>
      <c r="CLG55" s="22"/>
      <c r="CLH55" s="22"/>
      <c r="CLI55" s="22"/>
      <c r="CLJ55" s="22"/>
      <c r="CLK55" s="22"/>
      <c r="CLL55" s="22"/>
      <c r="CLM55" s="22"/>
      <c r="CLN55" s="22"/>
      <c r="CLO55" s="22"/>
      <c r="CLP55" s="22"/>
      <c r="CLQ55" s="22"/>
      <c r="CLR55" s="22"/>
      <c r="CLS55" s="22"/>
      <c r="CLT55" s="22"/>
      <c r="CLU55" s="22"/>
      <c r="CLV55" s="22"/>
      <c r="CLW55" s="22"/>
      <c r="CLX55" s="22"/>
      <c r="CLY55" s="22"/>
      <c r="CLZ55" s="22"/>
      <c r="CMA55" s="22"/>
      <c r="CMB55" s="22"/>
      <c r="CMC55" s="22"/>
      <c r="CMD55" s="22"/>
      <c r="CME55" s="22"/>
      <c r="CMF55" s="22"/>
      <c r="CMG55" s="22"/>
      <c r="CMH55" s="22"/>
      <c r="CMI55" s="22"/>
      <c r="CMJ55" s="22"/>
      <c r="CMK55" s="22"/>
      <c r="CML55" s="22"/>
      <c r="CMM55" s="22"/>
      <c r="CMN55" s="22"/>
      <c r="CMO55" s="22"/>
      <c r="CMP55" s="22"/>
      <c r="CMQ55" s="22"/>
      <c r="CMR55" s="22"/>
      <c r="CMS55" s="22"/>
      <c r="CMT55" s="22"/>
      <c r="CMU55" s="22"/>
      <c r="CMV55" s="22"/>
      <c r="CMW55" s="22"/>
      <c r="CMX55" s="22"/>
      <c r="CMY55" s="22"/>
      <c r="CMZ55" s="22"/>
      <c r="CNA55" s="22"/>
      <c r="CNB55" s="22"/>
      <c r="CNC55" s="22"/>
      <c r="CND55" s="22"/>
      <c r="CNE55" s="22"/>
      <c r="CNF55" s="22"/>
      <c r="CNG55" s="22"/>
      <c r="CNH55" s="22"/>
      <c r="CNI55" s="22"/>
      <c r="CNJ55" s="22"/>
      <c r="CNK55" s="22"/>
      <c r="CNL55" s="22"/>
      <c r="CNM55" s="22"/>
      <c r="CNN55" s="22"/>
      <c r="CNO55" s="22"/>
      <c r="CNP55" s="22"/>
      <c r="CNQ55" s="22"/>
      <c r="CNR55" s="22"/>
      <c r="CNS55" s="22"/>
      <c r="CNT55" s="22"/>
      <c r="CNU55" s="22"/>
      <c r="CNV55" s="22"/>
      <c r="CNW55" s="22"/>
      <c r="CNX55" s="22"/>
      <c r="CNY55" s="22"/>
      <c r="CNZ55" s="22"/>
      <c r="COA55" s="22"/>
      <c r="COB55" s="22"/>
      <c r="COC55" s="22"/>
      <c r="COD55" s="22"/>
      <c r="COE55" s="22"/>
      <c r="COF55" s="22"/>
      <c r="COG55" s="22"/>
      <c r="COH55" s="22"/>
      <c r="COI55" s="22"/>
      <c r="COJ55" s="22"/>
      <c r="COK55" s="22"/>
      <c r="COL55" s="22"/>
      <c r="COM55" s="22"/>
      <c r="CON55" s="22"/>
      <c r="COO55" s="22"/>
      <c r="COP55" s="22"/>
      <c r="COQ55" s="22"/>
      <c r="COR55" s="22"/>
      <c r="COS55" s="22"/>
      <c r="COT55" s="22"/>
      <c r="COU55" s="22"/>
      <c r="COV55" s="22"/>
      <c r="COW55" s="22"/>
      <c r="COX55" s="22"/>
      <c r="COY55" s="22"/>
      <c r="COZ55" s="22"/>
      <c r="CPA55" s="22"/>
      <c r="CPB55" s="22"/>
      <c r="CPC55" s="22"/>
      <c r="CPD55" s="22"/>
      <c r="CPE55" s="22"/>
      <c r="CPF55" s="22"/>
      <c r="CPG55" s="22"/>
      <c r="CPH55" s="22"/>
      <c r="CPI55" s="22"/>
      <c r="CPJ55" s="22"/>
      <c r="CPK55" s="22"/>
      <c r="CPL55" s="22"/>
      <c r="CPM55" s="22"/>
      <c r="CPN55" s="22"/>
      <c r="CPO55" s="22"/>
      <c r="CPP55" s="22"/>
      <c r="CPQ55" s="22"/>
      <c r="CPR55" s="22"/>
      <c r="CPS55" s="22"/>
      <c r="CPT55" s="22"/>
      <c r="CPU55" s="22"/>
      <c r="CPV55" s="22"/>
      <c r="CPW55" s="22"/>
      <c r="CPX55" s="22"/>
      <c r="CPY55" s="22"/>
      <c r="CPZ55" s="22"/>
      <c r="CQA55" s="22"/>
      <c r="CQB55" s="22"/>
      <c r="CQC55" s="22"/>
      <c r="CQD55" s="22"/>
      <c r="CQE55" s="22"/>
      <c r="CQF55" s="22"/>
      <c r="CQG55" s="22"/>
      <c r="CQH55" s="22"/>
      <c r="CQI55" s="22"/>
      <c r="CQJ55" s="22"/>
      <c r="CQK55" s="22"/>
      <c r="CQL55" s="22"/>
      <c r="CQM55" s="22"/>
      <c r="CQN55" s="22"/>
      <c r="CQO55" s="22"/>
      <c r="CQP55" s="22"/>
      <c r="CQQ55" s="22"/>
      <c r="CQR55" s="22"/>
      <c r="CQS55" s="22"/>
      <c r="CQT55" s="22"/>
      <c r="CQU55" s="22"/>
      <c r="CQV55" s="22"/>
      <c r="CQW55" s="22"/>
      <c r="CQX55" s="22"/>
      <c r="CQY55" s="22"/>
      <c r="CQZ55" s="22"/>
      <c r="CRA55" s="22"/>
      <c r="CRB55" s="22"/>
      <c r="CRC55" s="22"/>
      <c r="CRD55" s="22"/>
      <c r="CRE55" s="22"/>
      <c r="CRF55" s="22"/>
      <c r="CRG55" s="22"/>
      <c r="CRH55" s="22"/>
      <c r="CRI55" s="22"/>
      <c r="CRJ55" s="22"/>
      <c r="CRK55" s="22"/>
      <c r="CRL55" s="22"/>
      <c r="CRM55" s="22"/>
      <c r="CRN55" s="22"/>
      <c r="CRO55" s="22"/>
      <c r="CRP55" s="22"/>
      <c r="CRQ55" s="22"/>
      <c r="CRR55" s="22"/>
      <c r="CRS55" s="22"/>
      <c r="CRT55" s="22"/>
      <c r="CRU55" s="22"/>
      <c r="CRV55" s="22"/>
      <c r="CRW55" s="22"/>
      <c r="CRX55" s="22"/>
      <c r="CRY55" s="22"/>
      <c r="CRZ55" s="22"/>
      <c r="CSA55" s="22"/>
      <c r="CSB55" s="22"/>
      <c r="CSC55" s="22"/>
      <c r="CSD55" s="22"/>
      <c r="CSE55" s="22"/>
      <c r="CSF55" s="22"/>
      <c r="CSG55" s="22"/>
      <c r="CSH55" s="22"/>
      <c r="CSI55" s="22"/>
      <c r="CSJ55" s="22"/>
      <c r="CSK55" s="22"/>
      <c r="CSL55" s="22"/>
      <c r="CSM55" s="22"/>
      <c r="CSN55" s="22"/>
      <c r="CSO55" s="22"/>
      <c r="CSP55" s="22"/>
      <c r="CSQ55" s="22"/>
      <c r="CSR55" s="22"/>
      <c r="CSS55" s="22"/>
      <c r="CST55" s="22"/>
      <c r="CSU55" s="22"/>
      <c r="CSV55" s="22"/>
      <c r="CSW55" s="22"/>
      <c r="CSX55" s="22"/>
      <c r="CSY55" s="22"/>
      <c r="CSZ55" s="22"/>
      <c r="CTA55" s="22"/>
      <c r="CTB55" s="22"/>
      <c r="CTC55" s="22"/>
      <c r="CTD55" s="22"/>
      <c r="CTE55" s="22"/>
      <c r="CTF55" s="22"/>
      <c r="CTG55" s="22"/>
      <c r="CTH55" s="22"/>
      <c r="CTI55" s="22"/>
      <c r="CTJ55" s="22"/>
      <c r="CTK55" s="22"/>
      <c r="CTL55" s="22"/>
      <c r="CTM55" s="22"/>
      <c r="CTN55" s="22"/>
      <c r="CTO55" s="22"/>
      <c r="CTP55" s="22"/>
      <c r="CTQ55" s="22"/>
      <c r="CTR55" s="22"/>
      <c r="CTS55" s="22"/>
      <c r="CTT55" s="22"/>
      <c r="CTU55" s="22"/>
      <c r="CTV55" s="22"/>
      <c r="CTW55" s="22"/>
      <c r="CTX55" s="22"/>
      <c r="CTY55" s="22"/>
      <c r="CTZ55" s="22"/>
      <c r="CUA55" s="22"/>
      <c r="CUB55" s="22"/>
      <c r="CUC55" s="22"/>
      <c r="CUD55" s="22"/>
      <c r="CUE55" s="22"/>
      <c r="CUF55" s="22"/>
      <c r="CUG55" s="22"/>
      <c r="CUH55" s="22"/>
      <c r="CUI55" s="22"/>
      <c r="CUJ55" s="22"/>
      <c r="CUK55" s="22"/>
      <c r="CUL55" s="22"/>
      <c r="CUM55" s="22"/>
      <c r="CUN55" s="22"/>
      <c r="CUO55" s="22"/>
      <c r="CUP55" s="22"/>
      <c r="CUQ55" s="22"/>
      <c r="CUR55" s="22"/>
      <c r="CUS55" s="22"/>
      <c r="CUT55" s="22"/>
      <c r="CUU55" s="22"/>
      <c r="CUV55" s="22"/>
      <c r="CUW55" s="22"/>
      <c r="CUX55" s="22"/>
      <c r="CUY55" s="22"/>
      <c r="CUZ55" s="22"/>
      <c r="CVA55" s="22"/>
      <c r="CVB55" s="22"/>
      <c r="CVC55" s="22"/>
      <c r="CVD55" s="22"/>
      <c r="CVE55" s="22"/>
      <c r="CVF55" s="22"/>
      <c r="CVG55" s="22"/>
      <c r="CVH55" s="22"/>
      <c r="CVI55" s="22"/>
      <c r="CVJ55" s="22"/>
      <c r="CVK55" s="22"/>
      <c r="CVL55" s="22"/>
      <c r="CVM55" s="22"/>
      <c r="CVN55" s="22"/>
      <c r="CVO55" s="22"/>
      <c r="CVP55" s="22"/>
      <c r="CVQ55" s="22"/>
      <c r="CVR55" s="22"/>
      <c r="CVS55" s="22"/>
      <c r="CVT55" s="22"/>
      <c r="CVU55" s="22"/>
      <c r="CVV55" s="22"/>
      <c r="CVW55" s="22"/>
      <c r="CVX55" s="22"/>
      <c r="CVY55" s="22"/>
      <c r="CVZ55" s="22"/>
      <c r="CWA55" s="22"/>
      <c r="CWB55" s="22"/>
      <c r="CWC55" s="22"/>
      <c r="CWD55" s="22"/>
      <c r="CWE55" s="22"/>
      <c r="CWF55" s="22"/>
      <c r="CWG55" s="22"/>
      <c r="CWH55" s="22"/>
      <c r="CWI55" s="22"/>
      <c r="CWJ55" s="22"/>
      <c r="CWK55" s="22"/>
      <c r="CWL55" s="22"/>
      <c r="CWM55" s="22"/>
      <c r="CWN55" s="22"/>
      <c r="CWO55" s="22"/>
      <c r="CWP55" s="22"/>
      <c r="CWQ55" s="22"/>
      <c r="CWR55" s="22"/>
      <c r="CWS55" s="22"/>
      <c r="CWT55" s="22"/>
      <c r="CWU55" s="22"/>
      <c r="CWV55" s="22"/>
      <c r="CWW55" s="22"/>
      <c r="CWX55" s="22"/>
      <c r="CWY55" s="22"/>
      <c r="CWZ55" s="22"/>
      <c r="CXA55" s="22"/>
      <c r="CXB55" s="22"/>
      <c r="CXC55" s="22"/>
      <c r="CXD55" s="22"/>
      <c r="CXE55" s="22"/>
      <c r="CXF55" s="22"/>
      <c r="CXG55" s="22"/>
      <c r="CXH55" s="22"/>
      <c r="CXI55" s="22"/>
      <c r="CXJ55" s="22"/>
      <c r="CXK55" s="22"/>
      <c r="CXL55" s="22"/>
      <c r="CXM55" s="22"/>
      <c r="CXN55" s="22"/>
      <c r="CXO55" s="22"/>
      <c r="CXP55" s="22"/>
      <c r="CXQ55" s="22"/>
      <c r="CXR55" s="22"/>
      <c r="CXS55" s="22"/>
      <c r="CXT55" s="22"/>
      <c r="CXU55" s="22"/>
      <c r="CXV55" s="22"/>
      <c r="CXW55" s="22"/>
      <c r="CXX55" s="22"/>
      <c r="CXY55" s="22"/>
      <c r="CXZ55" s="22"/>
      <c r="CYA55" s="22"/>
      <c r="CYB55" s="22"/>
      <c r="CYC55" s="22"/>
      <c r="CYD55" s="22"/>
      <c r="CYE55" s="22"/>
      <c r="CYF55" s="22"/>
      <c r="CYG55" s="22"/>
      <c r="CYH55" s="22"/>
      <c r="CYI55" s="22"/>
      <c r="CYJ55" s="22"/>
      <c r="CYK55" s="22"/>
      <c r="CYL55" s="22"/>
      <c r="CYM55" s="22"/>
      <c r="CYN55" s="22"/>
      <c r="CYO55" s="22"/>
      <c r="CYP55" s="22"/>
      <c r="CYQ55" s="22"/>
      <c r="CYR55" s="22"/>
      <c r="CYS55" s="22"/>
      <c r="CYT55" s="22"/>
      <c r="CYU55" s="22"/>
      <c r="CYV55" s="22"/>
      <c r="CYW55" s="22"/>
      <c r="CYX55" s="22"/>
      <c r="CYY55" s="22"/>
      <c r="CYZ55" s="22"/>
      <c r="CZA55" s="22"/>
      <c r="CZB55" s="22"/>
      <c r="CZC55" s="22"/>
      <c r="CZD55" s="22"/>
      <c r="CZE55" s="22"/>
      <c r="CZF55" s="22"/>
      <c r="CZG55" s="22"/>
      <c r="CZH55" s="22"/>
      <c r="CZI55" s="22"/>
      <c r="CZJ55" s="22"/>
      <c r="CZK55" s="22"/>
      <c r="CZL55" s="22"/>
      <c r="CZM55" s="22"/>
      <c r="CZN55" s="22"/>
      <c r="CZO55" s="22"/>
      <c r="CZP55" s="22"/>
      <c r="CZQ55" s="22"/>
      <c r="CZR55" s="22"/>
      <c r="CZS55" s="22"/>
      <c r="CZT55" s="22"/>
      <c r="CZU55" s="22"/>
      <c r="CZV55" s="22"/>
      <c r="CZW55" s="22"/>
      <c r="CZX55" s="22"/>
      <c r="CZY55" s="22"/>
      <c r="CZZ55" s="22"/>
      <c r="DAA55" s="22"/>
      <c r="DAB55" s="22"/>
      <c r="DAC55" s="22"/>
      <c r="DAD55" s="22"/>
      <c r="DAE55" s="22"/>
      <c r="DAF55" s="22"/>
      <c r="DAG55" s="22"/>
      <c r="DAH55" s="22"/>
      <c r="DAI55" s="22"/>
      <c r="DAJ55" s="22"/>
      <c r="DAK55" s="22"/>
      <c r="DAL55" s="22"/>
      <c r="DAM55" s="22"/>
      <c r="DAN55" s="22"/>
      <c r="DAO55" s="22"/>
      <c r="DAP55" s="22"/>
      <c r="DAQ55" s="22"/>
      <c r="DAR55" s="22"/>
      <c r="DAS55" s="22"/>
      <c r="DAT55" s="22"/>
      <c r="DAU55" s="22"/>
      <c r="DAV55" s="22"/>
      <c r="DAW55" s="22"/>
      <c r="DAX55" s="22"/>
      <c r="DAY55" s="22"/>
      <c r="DAZ55" s="22"/>
      <c r="DBA55" s="22"/>
      <c r="DBB55" s="22"/>
      <c r="DBC55" s="22"/>
      <c r="DBD55" s="22"/>
      <c r="DBE55" s="22"/>
      <c r="DBF55" s="22"/>
      <c r="DBG55" s="22"/>
      <c r="DBH55" s="22"/>
      <c r="DBI55" s="22"/>
      <c r="DBJ55" s="22"/>
      <c r="DBK55" s="22"/>
      <c r="DBL55" s="22"/>
      <c r="DBM55" s="22"/>
      <c r="DBN55" s="22"/>
      <c r="DBO55" s="22"/>
      <c r="DBP55" s="22"/>
      <c r="DBQ55" s="22"/>
      <c r="DBR55" s="22"/>
      <c r="DBS55" s="22"/>
      <c r="DBT55" s="22"/>
      <c r="DBU55" s="22"/>
      <c r="DBV55" s="22"/>
      <c r="DBW55" s="22"/>
      <c r="DBX55" s="22"/>
      <c r="DBY55" s="22"/>
      <c r="DBZ55" s="22"/>
      <c r="DCA55" s="22"/>
      <c r="DCB55" s="22"/>
      <c r="DCC55" s="22"/>
      <c r="DCD55" s="22"/>
      <c r="DCE55" s="22"/>
      <c r="DCF55" s="22"/>
      <c r="DCG55" s="22"/>
      <c r="DCH55" s="22"/>
      <c r="DCI55" s="22"/>
      <c r="DCJ55" s="22"/>
      <c r="DCK55" s="22"/>
      <c r="DCL55" s="22"/>
      <c r="DCM55" s="22"/>
      <c r="DCN55" s="22"/>
      <c r="DCO55" s="22"/>
      <c r="DCP55" s="22"/>
      <c r="DCQ55" s="22"/>
      <c r="DCR55" s="22"/>
      <c r="DCS55" s="22"/>
      <c r="DCT55" s="22"/>
      <c r="DCU55" s="22"/>
      <c r="DCV55" s="22"/>
      <c r="DCW55" s="22"/>
      <c r="DCX55" s="22"/>
      <c r="DCY55" s="22"/>
      <c r="DCZ55" s="22"/>
      <c r="DDA55" s="22"/>
      <c r="DDB55" s="22"/>
      <c r="DDC55" s="22"/>
      <c r="DDD55" s="22"/>
      <c r="DDE55" s="22"/>
      <c r="DDF55" s="22"/>
      <c r="DDG55" s="22"/>
      <c r="DDH55" s="22"/>
      <c r="DDI55" s="22"/>
      <c r="DDJ55" s="22"/>
      <c r="DDK55" s="22"/>
      <c r="DDL55" s="22"/>
      <c r="DDM55" s="22"/>
      <c r="DDN55" s="22"/>
      <c r="DDO55" s="22"/>
      <c r="DDP55" s="22"/>
      <c r="DDQ55" s="22"/>
      <c r="DDR55" s="22"/>
      <c r="DDS55" s="22"/>
      <c r="DDT55" s="22"/>
      <c r="DDU55" s="22"/>
      <c r="DDV55" s="22"/>
      <c r="DDW55" s="22"/>
      <c r="DDX55" s="22"/>
      <c r="DDY55" s="22"/>
      <c r="DDZ55" s="22"/>
      <c r="DEA55" s="22"/>
      <c r="DEB55" s="22"/>
      <c r="DEC55" s="22"/>
      <c r="DED55" s="22"/>
      <c r="DEE55" s="22"/>
      <c r="DEF55" s="22"/>
      <c r="DEG55" s="22"/>
      <c r="DEH55" s="22"/>
      <c r="DEI55" s="22"/>
      <c r="DEJ55" s="22"/>
      <c r="DEK55" s="22"/>
      <c r="DEL55" s="22"/>
      <c r="DEM55" s="22"/>
      <c r="DEN55" s="22"/>
      <c r="DEO55" s="22"/>
      <c r="DEP55" s="22"/>
      <c r="DEQ55" s="22"/>
      <c r="DER55" s="22"/>
      <c r="DES55" s="22"/>
      <c r="DET55" s="22"/>
      <c r="DEU55" s="22"/>
      <c r="DEV55" s="22"/>
      <c r="DEW55" s="22"/>
      <c r="DEX55" s="22"/>
      <c r="DEY55" s="22"/>
      <c r="DEZ55" s="22"/>
      <c r="DFA55" s="22"/>
      <c r="DFB55" s="22"/>
      <c r="DFC55" s="22"/>
      <c r="DFD55" s="22"/>
      <c r="DFE55" s="22"/>
      <c r="DFF55" s="22"/>
      <c r="DFG55" s="22"/>
      <c r="DFH55" s="22"/>
      <c r="DFI55" s="22"/>
      <c r="DFJ55" s="22"/>
      <c r="DFK55" s="22"/>
      <c r="DFL55" s="22"/>
      <c r="DFM55" s="22"/>
      <c r="DFN55" s="22"/>
      <c r="DFO55" s="22"/>
      <c r="DFP55" s="22"/>
      <c r="DFQ55" s="22"/>
      <c r="DFR55" s="22"/>
      <c r="DFS55" s="22"/>
      <c r="DFT55" s="22"/>
      <c r="DFU55" s="22"/>
      <c r="DFV55" s="22"/>
      <c r="DFW55" s="22"/>
      <c r="DFX55" s="22"/>
      <c r="DFY55" s="22"/>
      <c r="DFZ55" s="22"/>
      <c r="DGA55" s="22"/>
      <c r="DGB55" s="22"/>
      <c r="DGC55" s="22"/>
      <c r="DGD55" s="22"/>
      <c r="DGE55" s="22"/>
      <c r="DGF55" s="22"/>
      <c r="DGG55" s="22"/>
      <c r="DGH55" s="22"/>
      <c r="DGI55" s="22"/>
      <c r="DGJ55" s="22"/>
      <c r="DGK55" s="22"/>
      <c r="DGL55" s="22"/>
      <c r="DGM55" s="22"/>
      <c r="DGN55" s="22"/>
      <c r="DGO55" s="22"/>
      <c r="DGP55" s="22"/>
      <c r="DGQ55" s="22"/>
      <c r="DGR55" s="22"/>
      <c r="DGS55" s="22"/>
      <c r="DGT55" s="22"/>
      <c r="DGU55" s="22"/>
      <c r="DGV55" s="22"/>
      <c r="DGW55" s="22"/>
      <c r="DGX55" s="22"/>
      <c r="DGY55" s="22"/>
      <c r="DGZ55" s="22"/>
      <c r="DHA55" s="22"/>
      <c r="DHB55" s="22"/>
      <c r="DHC55" s="22"/>
      <c r="DHD55" s="22"/>
      <c r="DHE55" s="22"/>
      <c r="DHF55" s="22"/>
      <c r="DHG55" s="22"/>
      <c r="DHH55" s="22"/>
      <c r="DHI55" s="22"/>
      <c r="DHJ55" s="22"/>
      <c r="DHK55" s="22"/>
      <c r="DHL55" s="22"/>
      <c r="DHM55" s="22"/>
      <c r="DHN55" s="22"/>
      <c r="DHO55" s="22"/>
      <c r="DHP55" s="22"/>
      <c r="DHQ55" s="22"/>
      <c r="DHR55" s="22"/>
      <c r="DHS55" s="22"/>
      <c r="DHT55" s="22"/>
      <c r="DHU55" s="22"/>
      <c r="DHV55" s="22"/>
      <c r="DHW55" s="22"/>
      <c r="DHX55" s="22"/>
      <c r="DHY55" s="22"/>
      <c r="DHZ55" s="22"/>
      <c r="DIA55" s="22"/>
      <c r="DIB55" s="22"/>
      <c r="DIC55" s="22"/>
      <c r="DID55" s="22"/>
      <c r="DIE55" s="22"/>
      <c r="DIF55" s="22"/>
      <c r="DIG55" s="22"/>
      <c r="DIH55" s="22"/>
      <c r="DII55" s="22"/>
      <c r="DIJ55" s="22"/>
      <c r="DIK55" s="22"/>
      <c r="DIL55" s="22"/>
      <c r="DIM55" s="22"/>
      <c r="DIN55" s="22"/>
      <c r="DIO55" s="22"/>
      <c r="DIP55" s="22"/>
      <c r="DIQ55" s="22"/>
      <c r="DIR55" s="22"/>
      <c r="DIS55" s="22"/>
      <c r="DIT55" s="22"/>
      <c r="DIU55" s="22"/>
      <c r="DIV55" s="22"/>
      <c r="DIW55" s="22"/>
      <c r="DIX55" s="22"/>
      <c r="DIY55" s="22"/>
      <c r="DIZ55" s="22"/>
      <c r="DJA55" s="22"/>
      <c r="DJB55" s="22"/>
      <c r="DJC55" s="22"/>
      <c r="DJD55" s="22"/>
      <c r="DJE55" s="22"/>
      <c r="DJF55" s="22"/>
      <c r="DJG55" s="22"/>
      <c r="DJH55" s="22"/>
      <c r="DJI55" s="22"/>
      <c r="DJJ55" s="22"/>
      <c r="DJK55" s="22"/>
      <c r="DJL55" s="22"/>
      <c r="DJM55" s="22"/>
      <c r="DJN55" s="22"/>
      <c r="DJO55" s="22"/>
      <c r="DJP55" s="22"/>
      <c r="DJQ55" s="22"/>
      <c r="DJR55" s="22"/>
      <c r="DJS55" s="22"/>
      <c r="DJT55" s="22"/>
      <c r="DJU55" s="22"/>
      <c r="DJV55" s="22"/>
      <c r="DJW55" s="22"/>
      <c r="DJX55" s="22"/>
      <c r="DJY55" s="22"/>
      <c r="DJZ55" s="22"/>
      <c r="DKA55" s="22"/>
      <c r="DKB55" s="22"/>
      <c r="DKC55" s="22"/>
      <c r="DKD55" s="22"/>
      <c r="DKE55" s="22"/>
      <c r="DKF55" s="22"/>
      <c r="DKG55" s="22"/>
      <c r="DKH55" s="22"/>
      <c r="DKI55" s="22"/>
      <c r="DKJ55" s="22"/>
      <c r="DKK55" s="22"/>
      <c r="DKL55" s="22"/>
      <c r="DKM55" s="22"/>
      <c r="DKN55" s="22"/>
      <c r="DKO55" s="22"/>
      <c r="DKP55" s="22"/>
      <c r="DKQ55" s="22"/>
      <c r="DKR55" s="22"/>
      <c r="DKS55" s="22"/>
      <c r="DKT55" s="22"/>
      <c r="DKU55" s="22"/>
      <c r="DKV55" s="22"/>
      <c r="DKW55" s="22"/>
      <c r="DKX55" s="22"/>
      <c r="DKY55" s="22"/>
      <c r="DKZ55" s="22"/>
      <c r="DLA55" s="22"/>
      <c r="DLB55" s="22"/>
      <c r="DLC55" s="22"/>
      <c r="DLD55" s="22"/>
      <c r="DLE55" s="22"/>
      <c r="DLF55" s="22"/>
      <c r="DLG55" s="22"/>
      <c r="DLH55" s="22"/>
      <c r="DLI55" s="22"/>
      <c r="DLJ55" s="22"/>
      <c r="DLK55" s="22"/>
      <c r="DLL55" s="22"/>
      <c r="DLM55" s="22"/>
      <c r="DLN55" s="22"/>
      <c r="DLO55" s="22"/>
      <c r="DLP55" s="22"/>
      <c r="DLQ55" s="22"/>
      <c r="DLR55" s="22"/>
      <c r="DLS55" s="22"/>
      <c r="DLT55" s="22"/>
      <c r="DLU55" s="22"/>
      <c r="DLV55" s="22"/>
      <c r="DLW55" s="22"/>
      <c r="DLX55" s="22"/>
      <c r="DLY55" s="22"/>
      <c r="DLZ55" s="22"/>
      <c r="DMA55" s="22"/>
      <c r="DMB55" s="22"/>
      <c r="DMC55" s="22"/>
      <c r="DMD55" s="22"/>
      <c r="DME55" s="22"/>
      <c r="DMF55" s="22"/>
      <c r="DMG55" s="22"/>
      <c r="DMH55" s="22"/>
      <c r="DMI55" s="22"/>
      <c r="DMJ55" s="22"/>
      <c r="DMK55" s="22"/>
      <c r="DML55" s="22"/>
      <c r="DMM55" s="22"/>
      <c r="DMN55" s="22"/>
      <c r="DMO55" s="22"/>
      <c r="DMP55" s="22"/>
      <c r="DMQ55" s="22"/>
      <c r="DMR55" s="22"/>
      <c r="DMS55" s="22"/>
      <c r="DMT55" s="22"/>
      <c r="DMU55" s="22"/>
      <c r="DMV55" s="22"/>
      <c r="DMW55" s="22"/>
      <c r="DMX55" s="22"/>
      <c r="DMY55" s="22"/>
      <c r="DMZ55" s="22"/>
      <c r="DNA55" s="22"/>
      <c r="DNB55" s="22"/>
      <c r="DNC55" s="22"/>
      <c r="DND55" s="22"/>
      <c r="DNE55" s="22"/>
      <c r="DNF55" s="22"/>
      <c r="DNG55" s="22"/>
      <c r="DNH55" s="22"/>
      <c r="DNI55" s="22"/>
      <c r="DNJ55" s="22"/>
      <c r="DNK55" s="22"/>
      <c r="DNL55" s="22"/>
      <c r="DNM55" s="22"/>
      <c r="DNN55" s="22"/>
      <c r="DNO55" s="22"/>
      <c r="DNP55" s="22"/>
      <c r="DNQ55" s="22"/>
      <c r="DNR55" s="22"/>
      <c r="DNS55" s="22"/>
      <c r="DNT55" s="22"/>
      <c r="DNU55" s="22"/>
      <c r="DNV55" s="22"/>
      <c r="DNW55" s="22"/>
      <c r="DNX55" s="22"/>
      <c r="DNY55" s="22"/>
      <c r="DNZ55" s="22"/>
      <c r="DOA55" s="22"/>
      <c r="DOB55" s="22"/>
      <c r="DOC55" s="22"/>
      <c r="DOD55" s="22"/>
      <c r="DOE55" s="22"/>
      <c r="DOF55" s="22"/>
      <c r="DOG55" s="22"/>
      <c r="DOH55" s="22"/>
      <c r="DOI55" s="22"/>
      <c r="DOJ55" s="22"/>
      <c r="DOK55" s="22"/>
      <c r="DOL55" s="22"/>
      <c r="DOM55" s="22"/>
      <c r="DON55" s="22"/>
      <c r="DOO55" s="22"/>
      <c r="DOP55" s="22"/>
      <c r="DOQ55" s="22"/>
      <c r="DOR55" s="22"/>
      <c r="DOS55" s="22"/>
      <c r="DOT55" s="22"/>
      <c r="DOU55" s="22"/>
      <c r="DOV55" s="22"/>
      <c r="DOW55" s="22"/>
      <c r="DOX55" s="22"/>
      <c r="DOY55" s="22"/>
      <c r="DOZ55" s="22"/>
      <c r="DPA55" s="22"/>
      <c r="DPB55" s="22"/>
      <c r="DPC55" s="22"/>
      <c r="DPD55" s="22"/>
      <c r="DPE55" s="22"/>
      <c r="DPF55" s="22"/>
      <c r="DPG55" s="22"/>
      <c r="DPH55" s="22"/>
      <c r="DPI55" s="22"/>
      <c r="DPJ55" s="22"/>
      <c r="DPK55" s="22"/>
      <c r="DPL55" s="22"/>
      <c r="DPM55" s="22"/>
      <c r="DPN55" s="22"/>
      <c r="DPO55" s="22"/>
      <c r="DPP55" s="22"/>
      <c r="DPQ55" s="22"/>
      <c r="DPR55" s="22"/>
      <c r="DPS55" s="22"/>
      <c r="DPT55" s="22"/>
      <c r="DPU55" s="22"/>
      <c r="DPV55" s="22"/>
      <c r="DPW55" s="22"/>
      <c r="DPX55" s="22"/>
      <c r="DPY55" s="22"/>
      <c r="DPZ55" s="22"/>
      <c r="DQA55" s="22"/>
      <c r="DQB55" s="22"/>
      <c r="DQC55" s="22"/>
      <c r="DQD55" s="22"/>
      <c r="DQE55" s="22"/>
      <c r="DQF55" s="22"/>
      <c r="DQG55" s="22"/>
      <c r="DQH55" s="22"/>
      <c r="DQI55" s="22"/>
      <c r="DQJ55" s="22"/>
      <c r="DQK55" s="22"/>
      <c r="DQL55" s="22"/>
      <c r="DQM55" s="22"/>
      <c r="DQN55" s="22"/>
      <c r="DQO55" s="22"/>
      <c r="DQP55" s="22"/>
      <c r="DQQ55" s="22"/>
      <c r="DQR55" s="22"/>
      <c r="DQS55" s="22"/>
      <c r="DQT55" s="22"/>
      <c r="DQU55" s="22"/>
      <c r="DQV55" s="22"/>
      <c r="DQW55" s="22"/>
      <c r="DQX55" s="22"/>
      <c r="DQY55" s="22"/>
      <c r="DQZ55" s="22"/>
      <c r="DRA55" s="22"/>
      <c r="DRB55" s="22"/>
      <c r="DRC55" s="22"/>
      <c r="DRD55" s="22"/>
      <c r="DRE55" s="22"/>
      <c r="DRF55" s="22"/>
      <c r="DRG55" s="22"/>
      <c r="DRH55" s="22"/>
      <c r="DRI55" s="22"/>
      <c r="DRJ55" s="22"/>
      <c r="DRK55" s="22"/>
      <c r="DRL55" s="22"/>
      <c r="DRM55" s="22"/>
      <c r="DRN55" s="22"/>
      <c r="DRO55" s="22"/>
      <c r="DRP55" s="22"/>
      <c r="DRQ55" s="22"/>
      <c r="DRR55" s="22"/>
      <c r="DRS55" s="22"/>
      <c r="DRT55" s="22"/>
      <c r="DRU55" s="22"/>
      <c r="DRV55" s="22"/>
      <c r="DRW55" s="22"/>
      <c r="DRX55" s="22"/>
      <c r="DRY55" s="22"/>
      <c r="DRZ55" s="22"/>
      <c r="DSA55" s="22"/>
      <c r="DSB55" s="22"/>
      <c r="DSC55" s="22"/>
      <c r="DSD55" s="22"/>
      <c r="DSE55" s="22"/>
      <c r="DSF55" s="22"/>
      <c r="DSG55" s="22"/>
      <c r="DSH55" s="22"/>
      <c r="DSI55" s="22"/>
      <c r="DSJ55" s="22"/>
      <c r="DSK55" s="22"/>
      <c r="DSL55" s="22"/>
      <c r="DSM55" s="22"/>
      <c r="DSN55" s="22"/>
      <c r="DSO55" s="22"/>
      <c r="DSP55" s="22"/>
      <c r="DSQ55" s="22"/>
      <c r="DSR55" s="22"/>
      <c r="DSS55" s="22"/>
      <c r="DST55" s="22"/>
      <c r="DSU55" s="22"/>
      <c r="DSV55" s="22"/>
      <c r="DSW55" s="22"/>
      <c r="DSX55" s="22"/>
      <c r="DSY55" s="22"/>
      <c r="DSZ55" s="22"/>
      <c r="DTA55" s="22"/>
      <c r="DTB55" s="22"/>
      <c r="DTC55" s="22"/>
      <c r="DTD55" s="22"/>
      <c r="DTE55" s="22"/>
      <c r="DTF55" s="22"/>
      <c r="DTG55" s="22"/>
      <c r="DTH55" s="22"/>
      <c r="DTI55" s="22"/>
      <c r="DTJ55" s="22"/>
      <c r="DTK55" s="22"/>
      <c r="DTL55" s="22"/>
      <c r="DTM55" s="22"/>
      <c r="DTN55" s="22"/>
      <c r="DTO55" s="22"/>
      <c r="DTP55" s="22"/>
      <c r="DTQ55" s="22"/>
      <c r="DTR55" s="22"/>
      <c r="DTS55" s="22"/>
      <c r="DTT55" s="22"/>
      <c r="DTU55" s="22"/>
      <c r="DTV55" s="22"/>
      <c r="DTW55" s="22"/>
      <c r="DTX55" s="22"/>
      <c r="DTY55" s="22"/>
      <c r="DTZ55" s="22"/>
      <c r="DUA55" s="22"/>
      <c r="DUB55" s="22"/>
      <c r="DUC55" s="22"/>
      <c r="DUD55" s="22"/>
      <c r="DUE55" s="22"/>
      <c r="DUF55" s="22"/>
      <c r="DUG55" s="22"/>
      <c r="DUH55" s="22"/>
      <c r="DUI55" s="22"/>
      <c r="DUJ55" s="22"/>
      <c r="DUK55" s="22"/>
      <c r="DUL55" s="22"/>
      <c r="DUM55" s="22"/>
      <c r="DUN55" s="22"/>
      <c r="DUO55" s="22"/>
      <c r="DUP55" s="22"/>
      <c r="DUQ55" s="22"/>
      <c r="DUR55" s="22"/>
      <c r="DUS55" s="22"/>
      <c r="DUT55" s="22"/>
      <c r="DUU55" s="22"/>
      <c r="DUV55" s="22"/>
      <c r="DUW55" s="22"/>
      <c r="DUX55" s="22"/>
      <c r="DUY55" s="22"/>
      <c r="DUZ55" s="22"/>
      <c r="DVA55" s="22"/>
      <c r="DVB55" s="22"/>
      <c r="DVC55" s="22"/>
      <c r="DVD55" s="22"/>
      <c r="DVE55" s="22"/>
      <c r="DVF55" s="22"/>
      <c r="DVG55" s="22"/>
      <c r="DVH55" s="22"/>
      <c r="DVI55" s="22"/>
      <c r="DVJ55" s="22"/>
      <c r="DVK55" s="22"/>
      <c r="DVL55" s="22"/>
      <c r="DVM55" s="22"/>
      <c r="DVN55" s="22"/>
      <c r="DVO55" s="22"/>
      <c r="DVP55" s="22"/>
      <c r="DVQ55" s="22"/>
      <c r="DVR55" s="22"/>
      <c r="DVS55" s="22"/>
      <c r="DVT55" s="22"/>
      <c r="DVU55" s="22"/>
      <c r="DVV55" s="22"/>
      <c r="DVW55" s="22"/>
      <c r="DVX55" s="22"/>
      <c r="DVY55" s="22"/>
      <c r="DVZ55" s="22"/>
      <c r="DWA55" s="22"/>
      <c r="DWB55" s="22"/>
      <c r="DWC55" s="22"/>
      <c r="DWD55" s="22"/>
      <c r="DWE55" s="22"/>
      <c r="DWF55" s="22"/>
      <c r="DWG55" s="22"/>
      <c r="DWH55" s="22"/>
      <c r="DWI55" s="22"/>
      <c r="DWJ55" s="22"/>
      <c r="DWK55" s="22"/>
      <c r="DWL55" s="22"/>
      <c r="DWM55" s="22"/>
      <c r="DWN55" s="22"/>
      <c r="DWO55" s="22"/>
      <c r="DWP55" s="22"/>
      <c r="DWQ55" s="22"/>
      <c r="DWR55" s="22"/>
      <c r="DWS55" s="22"/>
      <c r="DWT55" s="22"/>
      <c r="DWU55" s="22"/>
      <c r="DWV55" s="22"/>
      <c r="DWW55" s="22"/>
      <c r="DWX55" s="22"/>
      <c r="DWY55" s="22"/>
      <c r="DWZ55" s="22"/>
      <c r="DXA55" s="22"/>
      <c r="DXB55" s="22"/>
      <c r="DXC55" s="22"/>
      <c r="DXD55" s="22"/>
      <c r="DXE55" s="22"/>
      <c r="DXF55" s="22"/>
      <c r="DXG55" s="22"/>
      <c r="DXH55" s="22"/>
      <c r="DXI55" s="22"/>
      <c r="DXJ55" s="22"/>
      <c r="DXK55" s="22"/>
      <c r="DXL55" s="22"/>
      <c r="DXM55" s="22"/>
      <c r="DXN55" s="22"/>
      <c r="DXO55" s="22"/>
      <c r="DXP55" s="22"/>
      <c r="DXQ55" s="22"/>
      <c r="DXR55" s="22"/>
      <c r="DXS55" s="22"/>
      <c r="DXT55" s="22"/>
      <c r="DXU55" s="22"/>
      <c r="DXV55" s="22"/>
      <c r="DXW55" s="22"/>
      <c r="DXX55" s="22"/>
      <c r="DXY55" s="22"/>
      <c r="DXZ55" s="22"/>
      <c r="DYA55" s="22"/>
      <c r="DYB55" s="22"/>
      <c r="DYC55" s="22"/>
      <c r="DYD55" s="22"/>
      <c r="DYE55" s="22"/>
      <c r="DYF55" s="22"/>
      <c r="DYG55" s="22"/>
      <c r="DYH55" s="22"/>
      <c r="DYI55" s="22"/>
      <c r="DYJ55" s="22"/>
      <c r="DYK55" s="22"/>
      <c r="DYL55" s="22"/>
      <c r="DYM55" s="22"/>
      <c r="DYN55" s="22"/>
      <c r="DYO55" s="22"/>
      <c r="DYP55" s="22"/>
      <c r="DYQ55" s="22"/>
      <c r="DYR55" s="22"/>
      <c r="DYS55" s="22"/>
      <c r="DYT55" s="22"/>
      <c r="DYU55" s="22"/>
      <c r="DYV55" s="22"/>
      <c r="DYW55" s="22"/>
      <c r="DYX55" s="22"/>
      <c r="DYY55" s="22"/>
      <c r="DYZ55" s="22"/>
      <c r="DZA55" s="22"/>
      <c r="DZB55" s="22"/>
      <c r="DZC55" s="22"/>
    </row>
    <row r="56" spans="1:3383" s="191" customFormat="1" ht="18" customHeight="1">
      <c r="B56" s="36" t="s">
        <v>53</v>
      </c>
      <c r="C56" s="37">
        <v>0</v>
      </c>
      <c r="D56" s="37">
        <v>0</v>
      </c>
      <c r="E56" s="37">
        <v>0</v>
      </c>
      <c r="F56" s="37">
        <v>0</v>
      </c>
      <c r="G56" s="37">
        <v>0.1</v>
      </c>
      <c r="H56" s="38">
        <f>SUM(C56:G56)</f>
        <v>0.1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9">
        <f>SUM(I56:M56)</f>
        <v>0</v>
      </c>
      <c r="O56" s="38">
        <f t="shared" si="1"/>
        <v>-0.1</v>
      </c>
      <c r="P56" s="136">
        <v>0</v>
      </c>
      <c r="Q56" s="199"/>
      <c r="R56" s="199"/>
    </row>
    <row r="57" spans="1:3383" s="191" customFormat="1" ht="18" customHeight="1">
      <c r="B57" s="40" t="s">
        <v>54</v>
      </c>
      <c r="C57" s="27">
        <f t="shared" ref="C57:N57" si="20">+C58+C62+C63</f>
        <v>1365.9</v>
      </c>
      <c r="D57" s="27">
        <f>+D58+D62+D63</f>
        <v>1119.3</v>
      </c>
      <c r="E57" s="27">
        <f>+E58+E62+E63</f>
        <v>1085.0999999999999</v>
      </c>
      <c r="F57" s="27">
        <f>+F58+F62+F63</f>
        <v>1074</v>
      </c>
      <c r="G57" s="27">
        <f t="shared" si="20"/>
        <v>1227.8999999999999</v>
      </c>
      <c r="H57" s="28">
        <f t="shared" si="20"/>
        <v>5872.2</v>
      </c>
      <c r="I57" s="28">
        <f t="shared" si="20"/>
        <v>1163</v>
      </c>
      <c r="J57" s="28">
        <f>+J58+J62+J63</f>
        <v>957.09999999999991</v>
      </c>
      <c r="K57" s="28">
        <f>+K58+K62+K63</f>
        <v>842.5</v>
      </c>
      <c r="L57" s="28">
        <f>+L58+L62+L63</f>
        <v>1123.7</v>
      </c>
      <c r="M57" s="28">
        <f t="shared" si="20"/>
        <v>918.30000000000007</v>
      </c>
      <c r="N57" s="29">
        <f t="shared" si="20"/>
        <v>5004.5999999999995</v>
      </c>
      <c r="O57" s="28">
        <f t="shared" si="1"/>
        <v>-867.60000000000036</v>
      </c>
      <c r="P57" s="28">
        <f t="shared" ref="P57:P71" si="21">+O57/H57*100</f>
        <v>-14.774701134157562</v>
      </c>
      <c r="Q57" s="199"/>
      <c r="R57" s="199"/>
    </row>
    <row r="58" spans="1:3383" s="191" customFormat="1" ht="18" customHeight="1">
      <c r="B58" s="41" t="s">
        <v>55</v>
      </c>
      <c r="C58" s="27">
        <f t="shared" ref="C58:N58" si="22">+C59</f>
        <v>336.5</v>
      </c>
      <c r="D58" s="27">
        <f t="shared" si="22"/>
        <v>218.1</v>
      </c>
      <c r="E58" s="27">
        <f t="shared" si="22"/>
        <v>255.1</v>
      </c>
      <c r="F58" s="27">
        <f t="shared" si="22"/>
        <v>248.2</v>
      </c>
      <c r="G58" s="27">
        <f t="shared" si="22"/>
        <v>223.5</v>
      </c>
      <c r="H58" s="28">
        <f t="shared" si="22"/>
        <v>1281.4000000000001</v>
      </c>
      <c r="I58" s="28">
        <f t="shared" si="22"/>
        <v>266.3</v>
      </c>
      <c r="J58" s="28">
        <f t="shared" si="22"/>
        <v>0</v>
      </c>
      <c r="K58" s="28">
        <f t="shared" si="22"/>
        <v>31.2</v>
      </c>
      <c r="L58" s="28">
        <f t="shared" si="22"/>
        <v>118.9</v>
      </c>
      <c r="M58" s="28">
        <f t="shared" si="22"/>
        <v>93.5</v>
      </c>
      <c r="N58" s="29">
        <f t="shared" si="22"/>
        <v>509.9</v>
      </c>
      <c r="O58" s="28">
        <f t="shared" si="1"/>
        <v>-771.50000000000011</v>
      </c>
      <c r="P58" s="28">
        <f t="shared" si="21"/>
        <v>-60.207585453410339</v>
      </c>
      <c r="Q58" s="199"/>
      <c r="R58" s="199"/>
    </row>
    <row r="59" spans="1:3383" s="191" customFormat="1" ht="18" customHeight="1">
      <c r="B59" s="42" t="s">
        <v>56</v>
      </c>
      <c r="C59" s="27">
        <f t="shared" ref="C59:N59" si="23">+C60+C61</f>
        <v>336.5</v>
      </c>
      <c r="D59" s="27">
        <f>+D60+D61</f>
        <v>218.1</v>
      </c>
      <c r="E59" s="27">
        <f>+E60+E61</f>
        <v>255.1</v>
      </c>
      <c r="F59" s="27">
        <f>+F60+F61</f>
        <v>248.2</v>
      </c>
      <c r="G59" s="27">
        <f t="shared" si="23"/>
        <v>223.5</v>
      </c>
      <c r="H59" s="28">
        <f t="shared" si="23"/>
        <v>1281.4000000000001</v>
      </c>
      <c r="I59" s="28">
        <f t="shared" si="23"/>
        <v>266.3</v>
      </c>
      <c r="J59" s="28">
        <f>+J60+J61</f>
        <v>0</v>
      </c>
      <c r="K59" s="28">
        <f>+K60+K61</f>
        <v>31.2</v>
      </c>
      <c r="L59" s="28">
        <f>+L60+L61</f>
        <v>118.9</v>
      </c>
      <c r="M59" s="28">
        <f t="shared" si="23"/>
        <v>93.5</v>
      </c>
      <c r="N59" s="29">
        <f t="shared" si="23"/>
        <v>509.9</v>
      </c>
      <c r="O59" s="28">
        <f t="shared" si="1"/>
        <v>-771.50000000000011</v>
      </c>
      <c r="P59" s="28">
        <f t="shared" si="21"/>
        <v>-60.207585453410339</v>
      </c>
      <c r="Q59" s="199"/>
      <c r="R59" s="199"/>
    </row>
    <row r="60" spans="1:3383" s="21" customFormat="1" ht="18" customHeight="1">
      <c r="B60" s="43" t="s">
        <v>57</v>
      </c>
      <c r="C60" s="20">
        <v>336.5</v>
      </c>
      <c r="D60" s="20">
        <v>218.1</v>
      </c>
      <c r="E60" s="20">
        <v>255.1</v>
      </c>
      <c r="F60" s="20">
        <v>248.2</v>
      </c>
      <c r="G60" s="20">
        <v>223.5</v>
      </c>
      <c r="H60" s="21">
        <f>SUM(C60:G60)</f>
        <v>1281.4000000000001</v>
      </c>
      <c r="I60" s="21">
        <v>266.3</v>
      </c>
      <c r="J60" s="21">
        <v>0</v>
      </c>
      <c r="K60" s="21">
        <v>31.2</v>
      </c>
      <c r="L60" s="21">
        <v>118.9</v>
      </c>
      <c r="M60" s="21">
        <v>93.5</v>
      </c>
      <c r="N60" s="21">
        <f>SUM(I60:M60)</f>
        <v>509.9</v>
      </c>
      <c r="O60" s="21">
        <f t="shared" si="1"/>
        <v>-771.50000000000011</v>
      </c>
      <c r="P60" s="21">
        <f t="shared" si="21"/>
        <v>-60.207585453410339</v>
      </c>
      <c r="Q60" s="199"/>
      <c r="R60" s="199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  <c r="CO60" s="22"/>
      <c r="CP60" s="22"/>
      <c r="CQ60" s="22"/>
      <c r="CR60" s="22"/>
      <c r="CS60" s="22"/>
      <c r="CT60" s="22"/>
      <c r="CU60" s="22"/>
      <c r="CV60" s="22"/>
      <c r="CW60" s="22"/>
      <c r="CX60" s="22"/>
      <c r="CY60" s="22"/>
      <c r="CZ60" s="22"/>
      <c r="DA60" s="22"/>
      <c r="DB60" s="22"/>
      <c r="DC60" s="22"/>
      <c r="DD60" s="22"/>
      <c r="DE60" s="22"/>
      <c r="DF60" s="22"/>
      <c r="DG60" s="22"/>
      <c r="DH60" s="22"/>
      <c r="DI60" s="22"/>
      <c r="DJ60" s="22"/>
      <c r="DK60" s="22"/>
      <c r="DL60" s="22"/>
      <c r="DM60" s="22"/>
      <c r="DN60" s="22"/>
      <c r="DO60" s="22"/>
      <c r="DP60" s="22"/>
      <c r="DQ60" s="22"/>
      <c r="DR60" s="22"/>
      <c r="DS60" s="22"/>
      <c r="DT60" s="22"/>
      <c r="DU60" s="22"/>
      <c r="DV60" s="22"/>
      <c r="DW60" s="22"/>
      <c r="DX60" s="22"/>
      <c r="DY60" s="22"/>
      <c r="DZ60" s="22"/>
      <c r="EA60" s="22"/>
      <c r="EB60" s="22"/>
      <c r="EC60" s="22"/>
      <c r="ED60" s="22"/>
      <c r="EE60" s="22"/>
      <c r="EF60" s="22"/>
      <c r="EG60" s="22"/>
      <c r="EH60" s="22"/>
      <c r="EI60" s="22"/>
      <c r="EJ60" s="22"/>
      <c r="EK60" s="22"/>
      <c r="EL60" s="22"/>
      <c r="EM60" s="22"/>
      <c r="EN60" s="22"/>
      <c r="EO60" s="22"/>
      <c r="EP60" s="22"/>
      <c r="EQ60" s="22"/>
      <c r="ER60" s="22"/>
      <c r="ES60" s="22"/>
      <c r="ET60" s="22"/>
      <c r="EU60" s="22"/>
      <c r="EV60" s="22"/>
      <c r="EW60" s="22"/>
      <c r="EX60" s="22"/>
      <c r="EY60" s="22"/>
      <c r="EZ60" s="22"/>
      <c r="FA60" s="22"/>
      <c r="FB60" s="22"/>
      <c r="FC60" s="22"/>
      <c r="FD60" s="22"/>
      <c r="FE60" s="22"/>
      <c r="FF60" s="22"/>
      <c r="FG60" s="22"/>
      <c r="FH60" s="22"/>
      <c r="FI60" s="22"/>
      <c r="FJ60" s="22"/>
      <c r="FK60" s="22"/>
      <c r="FL60" s="22"/>
      <c r="FM60" s="22"/>
      <c r="FN60" s="22"/>
      <c r="FO60" s="22"/>
      <c r="FP60" s="22"/>
      <c r="FQ60" s="22"/>
      <c r="FR60" s="22"/>
      <c r="FS60" s="22"/>
      <c r="FT60" s="22"/>
      <c r="FU60" s="22"/>
      <c r="FV60" s="22"/>
      <c r="FW60" s="22"/>
      <c r="FX60" s="22"/>
      <c r="FY60" s="22"/>
      <c r="FZ60" s="22"/>
      <c r="GA60" s="22"/>
      <c r="GB60" s="22"/>
      <c r="GC60" s="22"/>
      <c r="GD60" s="22"/>
      <c r="GE60" s="22"/>
      <c r="GF60" s="22"/>
      <c r="GG60" s="22"/>
      <c r="GH60" s="22"/>
      <c r="GI60" s="22"/>
      <c r="GJ60" s="22"/>
      <c r="GK60" s="22"/>
      <c r="GL60" s="22"/>
      <c r="GM60" s="22"/>
      <c r="GN60" s="22"/>
      <c r="GO60" s="22"/>
      <c r="GP60" s="22"/>
      <c r="GQ60" s="22"/>
      <c r="GR60" s="22"/>
      <c r="GS60" s="22"/>
      <c r="GT60" s="22"/>
      <c r="GU60" s="22"/>
      <c r="GV60" s="22"/>
      <c r="GW60" s="22"/>
      <c r="GX60" s="22"/>
      <c r="GY60" s="22"/>
      <c r="GZ60" s="22"/>
      <c r="HA60" s="22"/>
      <c r="HB60" s="22"/>
      <c r="HC60" s="22"/>
      <c r="HD60" s="22"/>
      <c r="HE60" s="22"/>
      <c r="HF60" s="22"/>
      <c r="HG60" s="22"/>
      <c r="HH60" s="22"/>
      <c r="HI60" s="22"/>
      <c r="HJ60" s="22"/>
      <c r="HK60" s="22"/>
      <c r="HL60" s="22"/>
      <c r="HM60" s="22"/>
      <c r="HN60" s="22"/>
      <c r="HO60" s="22"/>
      <c r="HP60" s="22"/>
      <c r="HQ60" s="22"/>
      <c r="HR60" s="22"/>
      <c r="HS60" s="22"/>
      <c r="HT60" s="22"/>
      <c r="HU60" s="22"/>
      <c r="HV60" s="22"/>
      <c r="HW60" s="22"/>
      <c r="HX60" s="22"/>
      <c r="HY60" s="22"/>
      <c r="HZ60" s="22"/>
      <c r="IA60" s="22"/>
      <c r="IB60" s="22"/>
      <c r="IC60" s="22"/>
      <c r="ID60" s="22"/>
      <c r="IE60" s="22"/>
      <c r="IF60" s="22"/>
      <c r="IG60" s="22"/>
      <c r="IH60" s="22"/>
      <c r="II60" s="22"/>
      <c r="IJ60" s="22"/>
      <c r="IK60" s="22"/>
      <c r="IL60" s="22"/>
      <c r="IM60" s="22"/>
      <c r="IN60" s="22"/>
      <c r="IO60" s="22"/>
      <c r="IP60" s="22"/>
      <c r="IQ60" s="22"/>
      <c r="IR60" s="22"/>
      <c r="IS60" s="22"/>
      <c r="IT60" s="22"/>
      <c r="IU60" s="22"/>
      <c r="IV60" s="22"/>
      <c r="IW60" s="22"/>
      <c r="IX60" s="22"/>
      <c r="IY60" s="22"/>
      <c r="IZ60" s="22"/>
      <c r="JA60" s="22"/>
      <c r="JB60" s="22"/>
      <c r="JC60" s="22"/>
      <c r="JD60" s="22"/>
      <c r="JE60" s="22"/>
      <c r="JF60" s="22"/>
      <c r="JG60" s="22"/>
      <c r="JH60" s="22"/>
      <c r="JI60" s="22"/>
      <c r="JJ60" s="22"/>
      <c r="JK60" s="22"/>
      <c r="JL60" s="22"/>
      <c r="JM60" s="22"/>
      <c r="JN60" s="22"/>
      <c r="JO60" s="22"/>
      <c r="JP60" s="22"/>
      <c r="JQ60" s="22"/>
      <c r="JR60" s="22"/>
      <c r="JS60" s="22"/>
      <c r="JT60" s="22"/>
      <c r="JU60" s="22"/>
      <c r="JV60" s="22"/>
      <c r="JW60" s="22"/>
      <c r="JX60" s="22"/>
      <c r="JY60" s="22"/>
      <c r="JZ60" s="22"/>
      <c r="KA60" s="22"/>
      <c r="KB60" s="22"/>
      <c r="KC60" s="22"/>
      <c r="KD60" s="22"/>
      <c r="KE60" s="22"/>
      <c r="KF60" s="22"/>
      <c r="KG60" s="22"/>
      <c r="KH60" s="22"/>
      <c r="KI60" s="22"/>
      <c r="KJ60" s="22"/>
      <c r="KK60" s="22"/>
      <c r="KL60" s="22"/>
      <c r="KM60" s="22"/>
      <c r="KN60" s="22"/>
      <c r="KO60" s="22"/>
      <c r="KP60" s="22"/>
      <c r="KQ60" s="22"/>
      <c r="KR60" s="22"/>
      <c r="KS60" s="22"/>
      <c r="KT60" s="22"/>
      <c r="KU60" s="22"/>
      <c r="KV60" s="22"/>
      <c r="KW60" s="22"/>
      <c r="KX60" s="22"/>
      <c r="KY60" s="22"/>
      <c r="KZ60" s="22"/>
      <c r="LA60" s="22"/>
      <c r="LB60" s="22"/>
      <c r="LC60" s="22"/>
      <c r="LD60" s="22"/>
      <c r="LE60" s="22"/>
      <c r="LF60" s="22"/>
      <c r="LG60" s="22"/>
      <c r="LH60" s="22"/>
      <c r="LI60" s="22"/>
      <c r="LJ60" s="22"/>
      <c r="LK60" s="22"/>
      <c r="LL60" s="22"/>
      <c r="LM60" s="22"/>
      <c r="LN60" s="22"/>
      <c r="LO60" s="22"/>
      <c r="LP60" s="22"/>
      <c r="LQ60" s="22"/>
      <c r="LR60" s="22"/>
      <c r="LS60" s="22"/>
      <c r="LT60" s="22"/>
      <c r="LU60" s="22"/>
      <c r="LV60" s="22"/>
      <c r="LW60" s="22"/>
      <c r="LX60" s="22"/>
      <c r="LY60" s="22"/>
      <c r="LZ60" s="22"/>
      <c r="MA60" s="22"/>
      <c r="MB60" s="22"/>
      <c r="MC60" s="22"/>
      <c r="MD60" s="22"/>
      <c r="ME60" s="22"/>
      <c r="MF60" s="22"/>
      <c r="MG60" s="22"/>
      <c r="MH60" s="22"/>
      <c r="MI60" s="22"/>
      <c r="MJ60" s="22"/>
      <c r="MK60" s="22"/>
      <c r="ML60" s="22"/>
      <c r="MM60" s="22"/>
      <c r="MN60" s="22"/>
      <c r="MO60" s="22"/>
      <c r="MP60" s="22"/>
      <c r="MQ60" s="22"/>
      <c r="MR60" s="22"/>
      <c r="MS60" s="22"/>
      <c r="MT60" s="22"/>
      <c r="MU60" s="22"/>
      <c r="MV60" s="22"/>
      <c r="MW60" s="22"/>
      <c r="MX60" s="22"/>
      <c r="MY60" s="22"/>
      <c r="MZ60" s="22"/>
      <c r="NA60" s="22"/>
      <c r="NB60" s="22"/>
      <c r="NC60" s="22"/>
      <c r="ND60" s="22"/>
      <c r="NE60" s="22"/>
      <c r="NF60" s="22"/>
      <c r="NG60" s="22"/>
      <c r="NH60" s="22"/>
      <c r="NI60" s="22"/>
      <c r="NJ60" s="22"/>
      <c r="NK60" s="22"/>
      <c r="NL60" s="22"/>
      <c r="NM60" s="22"/>
      <c r="NN60" s="22"/>
      <c r="NO60" s="22"/>
      <c r="NP60" s="22"/>
      <c r="NQ60" s="22"/>
      <c r="NR60" s="22"/>
      <c r="NS60" s="22"/>
      <c r="NT60" s="22"/>
      <c r="NU60" s="22"/>
      <c r="NV60" s="22"/>
      <c r="NW60" s="22"/>
      <c r="NX60" s="22"/>
      <c r="NY60" s="22"/>
      <c r="NZ60" s="22"/>
      <c r="OA60" s="22"/>
      <c r="OB60" s="22"/>
      <c r="OC60" s="22"/>
      <c r="OD60" s="22"/>
      <c r="OE60" s="22"/>
      <c r="OF60" s="22"/>
      <c r="OG60" s="22"/>
      <c r="OH60" s="22"/>
      <c r="OI60" s="22"/>
      <c r="OJ60" s="22"/>
      <c r="OK60" s="22"/>
      <c r="OL60" s="22"/>
      <c r="OM60" s="22"/>
      <c r="ON60" s="22"/>
      <c r="OO60" s="22"/>
      <c r="OP60" s="22"/>
      <c r="OQ60" s="22"/>
      <c r="OR60" s="22"/>
      <c r="OS60" s="22"/>
      <c r="OT60" s="22"/>
      <c r="OU60" s="22"/>
      <c r="OV60" s="22"/>
      <c r="OW60" s="22"/>
      <c r="OX60" s="22"/>
      <c r="OY60" s="22"/>
      <c r="OZ60" s="22"/>
      <c r="PA60" s="22"/>
      <c r="PB60" s="22"/>
      <c r="PC60" s="22"/>
      <c r="PD60" s="22"/>
      <c r="PE60" s="22"/>
      <c r="PF60" s="22"/>
      <c r="PG60" s="22"/>
      <c r="PH60" s="22"/>
      <c r="PI60" s="22"/>
      <c r="PJ60" s="22"/>
      <c r="PK60" s="22"/>
      <c r="PL60" s="22"/>
      <c r="PM60" s="22"/>
      <c r="PN60" s="22"/>
      <c r="PO60" s="22"/>
      <c r="PP60" s="22"/>
      <c r="PQ60" s="22"/>
      <c r="PR60" s="22"/>
      <c r="PS60" s="22"/>
      <c r="PT60" s="22"/>
      <c r="PU60" s="22"/>
      <c r="PV60" s="22"/>
      <c r="PW60" s="22"/>
      <c r="PX60" s="22"/>
      <c r="PY60" s="22"/>
      <c r="PZ60" s="22"/>
      <c r="QA60" s="22"/>
      <c r="QB60" s="22"/>
      <c r="QC60" s="22"/>
      <c r="QD60" s="22"/>
      <c r="QE60" s="22"/>
      <c r="QF60" s="22"/>
      <c r="QG60" s="22"/>
      <c r="QH60" s="22"/>
      <c r="QI60" s="22"/>
      <c r="QJ60" s="22"/>
      <c r="QK60" s="22"/>
      <c r="QL60" s="22"/>
      <c r="QM60" s="22"/>
      <c r="QN60" s="22"/>
      <c r="QO60" s="22"/>
      <c r="QP60" s="22"/>
      <c r="QQ60" s="22"/>
      <c r="QR60" s="22"/>
      <c r="QS60" s="22"/>
      <c r="QT60" s="22"/>
      <c r="QU60" s="22"/>
      <c r="QV60" s="22"/>
      <c r="QW60" s="22"/>
      <c r="QX60" s="22"/>
      <c r="QY60" s="22"/>
      <c r="QZ60" s="22"/>
      <c r="RA60" s="22"/>
      <c r="RB60" s="22"/>
      <c r="RC60" s="22"/>
      <c r="RD60" s="22"/>
      <c r="RE60" s="22"/>
      <c r="RF60" s="22"/>
      <c r="RG60" s="22"/>
      <c r="RH60" s="22"/>
      <c r="RI60" s="22"/>
      <c r="RJ60" s="22"/>
      <c r="RK60" s="22"/>
      <c r="RL60" s="22"/>
      <c r="RM60" s="22"/>
      <c r="RN60" s="22"/>
      <c r="RO60" s="22"/>
      <c r="RP60" s="22"/>
      <c r="RQ60" s="22"/>
      <c r="RR60" s="22"/>
      <c r="RS60" s="22"/>
      <c r="RT60" s="22"/>
      <c r="RU60" s="22"/>
      <c r="RV60" s="22"/>
      <c r="RW60" s="22"/>
      <c r="RX60" s="22"/>
      <c r="RY60" s="22"/>
      <c r="RZ60" s="22"/>
      <c r="SA60" s="22"/>
      <c r="SB60" s="22"/>
      <c r="SC60" s="22"/>
      <c r="SD60" s="22"/>
      <c r="SE60" s="22"/>
      <c r="SF60" s="22"/>
      <c r="SG60" s="22"/>
      <c r="SH60" s="22"/>
      <c r="SI60" s="22"/>
      <c r="SJ60" s="22"/>
      <c r="SK60" s="22"/>
      <c r="SL60" s="22"/>
      <c r="SM60" s="22"/>
      <c r="SN60" s="22"/>
      <c r="SO60" s="22"/>
      <c r="SP60" s="22"/>
      <c r="SQ60" s="22"/>
      <c r="SR60" s="22"/>
      <c r="SS60" s="22"/>
      <c r="ST60" s="22"/>
      <c r="SU60" s="22"/>
      <c r="SV60" s="22"/>
      <c r="SW60" s="22"/>
      <c r="SX60" s="22"/>
      <c r="SY60" s="22"/>
      <c r="SZ60" s="22"/>
      <c r="TA60" s="22"/>
      <c r="TB60" s="22"/>
      <c r="TC60" s="22"/>
      <c r="TD60" s="22"/>
      <c r="TE60" s="22"/>
      <c r="TF60" s="22"/>
      <c r="TG60" s="22"/>
      <c r="TH60" s="22"/>
      <c r="TI60" s="22"/>
      <c r="TJ60" s="22"/>
      <c r="TK60" s="22"/>
      <c r="TL60" s="22"/>
      <c r="TM60" s="22"/>
      <c r="TN60" s="22"/>
      <c r="TO60" s="22"/>
      <c r="TP60" s="22"/>
      <c r="TQ60" s="22"/>
      <c r="TR60" s="22"/>
      <c r="TS60" s="22"/>
      <c r="TT60" s="22"/>
      <c r="TU60" s="22"/>
      <c r="TV60" s="22"/>
      <c r="TW60" s="22"/>
      <c r="TX60" s="22"/>
      <c r="TY60" s="22"/>
      <c r="TZ60" s="22"/>
      <c r="UA60" s="22"/>
      <c r="UB60" s="22"/>
      <c r="UC60" s="22"/>
      <c r="UD60" s="22"/>
      <c r="UE60" s="22"/>
      <c r="UF60" s="22"/>
      <c r="UG60" s="22"/>
      <c r="UH60" s="22"/>
      <c r="UI60" s="22"/>
      <c r="UJ60" s="22"/>
      <c r="UK60" s="22"/>
      <c r="UL60" s="22"/>
      <c r="UM60" s="22"/>
      <c r="UN60" s="22"/>
      <c r="UO60" s="22"/>
      <c r="UP60" s="22"/>
      <c r="UQ60" s="22"/>
      <c r="UR60" s="22"/>
      <c r="US60" s="22"/>
      <c r="UT60" s="22"/>
      <c r="UU60" s="22"/>
      <c r="UV60" s="22"/>
      <c r="UW60" s="22"/>
      <c r="UX60" s="22"/>
      <c r="UY60" s="22"/>
      <c r="UZ60" s="22"/>
      <c r="VA60" s="22"/>
      <c r="VB60" s="22"/>
      <c r="VC60" s="22"/>
      <c r="VD60" s="22"/>
      <c r="VE60" s="22"/>
      <c r="VF60" s="22"/>
      <c r="VG60" s="22"/>
      <c r="VH60" s="22"/>
      <c r="VI60" s="22"/>
      <c r="VJ60" s="22"/>
      <c r="VK60" s="22"/>
      <c r="VL60" s="22"/>
      <c r="VM60" s="22"/>
      <c r="VN60" s="22"/>
      <c r="VO60" s="22"/>
      <c r="VP60" s="22"/>
      <c r="VQ60" s="22"/>
      <c r="VR60" s="22"/>
      <c r="VS60" s="22"/>
      <c r="VT60" s="22"/>
      <c r="VU60" s="22"/>
      <c r="VV60" s="22"/>
      <c r="VW60" s="22"/>
      <c r="VX60" s="22"/>
      <c r="VY60" s="22"/>
      <c r="VZ60" s="22"/>
      <c r="WA60" s="22"/>
      <c r="WB60" s="22"/>
      <c r="WC60" s="22"/>
      <c r="WD60" s="22"/>
      <c r="WE60" s="22"/>
      <c r="WF60" s="22"/>
      <c r="WG60" s="22"/>
      <c r="WH60" s="22"/>
      <c r="WI60" s="22"/>
      <c r="WJ60" s="22"/>
      <c r="WK60" s="22"/>
      <c r="WL60" s="22"/>
      <c r="WM60" s="22"/>
      <c r="WN60" s="22"/>
      <c r="WO60" s="22"/>
      <c r="WP60" s="22"/>
      <c r="WQ60" s="22"/>
      <c r="WR60" s="22"/>
      <c r="WS60" s="22"/>
      <c r="WT60" s="22"/>
      <c r="WU60" s="22"/>
      <c r="WV60" s="22"/>
      <c r="WW60" s="22"/>
      <c r="WX60" s="22"/>
      <c r="WY60" s="22"/>
      <c r="WZ60" s="22"/>
      <c r="XA60" s="22"/>
      <c r="XB60" s="22"/>
      <c r="XC60" s="22"/>
      <c r="XD60" s="22"/>
      <c r="XE60" s="22"/>
      <c r="XF60" s="22"/>
      <c r="XG60" s="22"/>
      <c r="XH60" s="22"/>
      <c r="XI60" s="22"/>
      <c r="XJ60" s="22"/>
      <c r="XK60" s="22"/>
      <c r="XL60" s="22"/>
      <c r="XM60" s="22"/>
      <c r="XN60" s="22"/>
      <c r="XO60" s="22"/>
      <c r="XP60" s="22"/>
      <c r="XQ60" s="22"/>
      <c r="XR60" s="22"/>
      <c r="XS60" s="22"/>
      <c r="XT60" s="22"/>
      <c r="XU60" s="22"/>
      <c r="XV60" s="22"/>
      <c r="XW60" s="22"/>
      <c r="XX60" s="22"/>
      <c r="XY60" s="22"/>
      <c r="XZ60" s="22"/>
      <c r="YA60" s="22"/>
      <c r="YB60" s="22"/>
      <c r="YC60" s="22"/>
      <c r="YD60" s="22"/>
      <c r="YE60" s="22"/>
      <c r="YF60" s="22"/>
      <c r="YG60" s="22"/>
      <c r="YH60" s="22"/>
      <c r="YI60" s="22"/>
      <c r="YJ60" s="22"/>
      <c r="YK60" s="22"/>
      <c r="YL60" s="22"/>
      <c r="YM60" s="22"/>
      <c r="YN60" s="22"/>
      <c r="YO60" s="22"/>
      <c r="YP60" s="22"/>
      <c r="YQ60" s="22"/>
      <c r="YR60" s="22"/>
      <c r="YS60" s="22"/>
      <c r="YT60" s="22"/>
      <c r="YU60" s="22"/>
      <c r="YV60" s="22"/>
      <c r="YW60" s="22"/>
      <c r="YX60" s="22"/>
      <c r="YY60" s="22"/>
      <c r="YZ60" s="22"/>
      <c r="ZA60" s="22"/>
      <c r="ZB60" s="22"/>
      <c r="ZC60" s="22"/>
      <c r="ZD60" s="22"/>
      <c r="ZE60" s="22"/>
      <c r="ZF60" s="22"/>
      <c r="ZG60" s="22"/>
      <c r="ZH60" s="22"/>
      <c r="ZI60" s="22"/>
      <c r="ZJ60" s="22"/>
      <c r="ZK60" s="22"/>
      <c r="ZL60" s="22"/>
      <c r="ZM60" s="22"/>
      <c r="ZN60" s="22"/>
      <c r="ZO60" s="22"/>
      <c r="ZP60" s="22"/>
      <c r="ZQ60" s="22"/>
      <c r="ZR60" s="22"/>
      <c r="ZS60" s="22"/>
      <c r="ZT60" s="22"/>
      <c r="ZU60" s="22"/>
      <c r="ZV60" s="22"/>
      <c r="ZW60" s="22"/>
      <c r="ZX60" s="22"/>
      <c r="ZY60" s="22"/>
      <c r="ZZ60" s="22"/>
      <c r="AAA60" s="22"/>
      <c r="AAB60" s="22"/>
      <c r="AAC60" s="22"/>
      <c r="AAD60" s="22"/>
      <c r="AAE60" s="22"/>
      <c r="AAF60" s="22"/>
      <c r="AAG60" s="22"/>
      <c r="AAH60" s="22"/>
      <c r="AAI60" s="22"/>
      <c r="AAJ60" s="22"/>
      <c r="AAK60" s="22"/>
      <c r="AAL60" s="22"/>
      <c r="AAM60" s="22"/>
      <c r="AAN60" s="22"/>
      <c r="AAO60" s="22"/>
      <c r="AAP60" s="22"/>
      <c r="AAQ60" s="22"/>
      <c r="AAR60" s="22"/>
      <c r="AAS60" s="22"/>
      <c r="AAT60" s="22"/>
      <c r="AAU60" s="22"/>
      <c r="AAV60" s="22"/>
      <c r="AAW60" s="22"/>
      <c r="AAX60" s="22"/>
      <c r="AAY60" s="22"/>
      <c r="AAZ60" s="22"/>
      <c r="ABA60" s="22"/>
      <c r="ABB60" s="22"/>
      <c r="ABC60" s="22"/>
      <c r="ABD60" s="22"/>
      <c r="ABE60" s="22"/>
      <c r="ABF60" s="22"/>
      <c r="ABG60" s="22"/>
      <c r="ABH60" s="22"/>
      <c r="ABI60" s="22"/>
      <c r="ABJ60" s="22"/>
      <c r="ABK60" s="22"/>
      <c r="ABL60" s="22"/>
      <c r="ABM60" s="22"/>
      <c r="ABN60" s="22"/>
      <c r="ABO60" s="22"/>
      <c r="ABP60" s="22"/>
      <c r="ABQ60" s="22"/>
      <c r="ABR60" s="22"/>
      <c r="ABS60" s="22"/>
      <c r="ABT60" s="22"/>
      <c r="ABU60" s="22"/>
      <c r="ABV60" s="22"/>
      <c r="ABW60" s="22"/>
      <c r="ABX60" s="22"/>
      <c r="ABY60" s="22"/>
      <c r="ABZ60" s="22"/>
      <c r="ACA60" s="22"/>
      <c r="ACB60" s="22"/>
      <c r="ACC60" s="22"/>
      <c r="ACD60" s="22"/>
      <c r="ACE60" s="22"/>
      <c r="ACF60" s="22"/>
      <c r="ACG60" s="22"/>
      <c r="ACH60" s="22"/>
      <c r="ACI60" s="22"/>
      <c r="ACJ60" s="22"/>
      <c r="ACK60" s="22"/>
      <c r="ACL60" s="22"/>
      <c r="ACM60" s="22"/>
      <c r="ACN60" s="22"/>
      <c r="ACO60" s="22"/>
      <c r="ACP60" s="22"/>
      <c r="ACQ60" s="22"/>
      <c r="ACR60" s="22"/>
      <c r="ACS60" s="22"/>
      <c r="ACT60" s="22"/>
      <c r="ACU60" s="22"/>
      <c r="ACV60" s="22"/>
      <c r="ACW60" s="22"/>
      <c r="ACX60" s="22"/>
      <c r="ACY60" s="22"/>
      <c r="ACZ60" s="22"/>
      <c r="ADA60" s="22"/>
      <c r="ADB60" s="22"/>
      <c r="ADC60" s="22"/>
      <c r="ADD60" s="22"/>
      <c r="ADE60" s="22"/>
      <c r="ADF60" s="22"/>
      <c r="ADG60" s="22"/>
      <c r="ADH60" s="22"/>
      <c r="ADI60" s="22"/>
      <c r="ADJ60" s="22"/>
      <c r="ADK60" s="22"/>
      <c r="ADL60" s="22"/>
      <c r="ADM60" s="22"/>
      <c r="ADN60" s="22"/>
      <c r="ADO60" s="22"/>
      <c r="ADP60" s="22"/>
      <c r="ADQ60" s="22"/>
      <c r="ADR60" s="22"/>
      <c r="ADS60" s="22"/>
      <c r="ADT60" s="22"/>
      <c r="ADU60" s="22"/>
      <c r="ADV60" s="22"/>
      <c r="ADW60" s="22"/>
      <c r="ADX60" s="22"/>
      <c r="ADY60" s="22"/>
      <c r="ADZ60" s="22"/>
      <c r="AEA60" s="22"/>
      <c r="AEB60" s="22"/>
      <c r="AEC60" s="22"/>
      <c r="AED60" s="22"/>
      <c r="AEE60" s="22"/>
      <c r="AEF60" s="22"/>
      <c r="AEG60" s="22"/>
      <c r="AEH60" s="22"/>
      <c r="AEI60" s="22"/>
      <c r="AEJ60" s="22"/>
      <c r="AEK60" s="22"/>
      <c r="AEL60" s="22"/>
      <c r="AEM60" s="22"/>
      <c r="AEN60" s="22"/>
      <c r="AEO60" s="22"/>
      <c r="AEP60" s="22"/>
      <c r="AEQ60" s="22"/>
      <c r="AER60" s="22"/>
      <c r="AES60" s="22"/>
      <c r="AET60" s="22"/>
      <c r="AEU60" s="22"/>
      <c r="AEV60" s="22"/>
      <c r="AEW60" s="22"/>
      <c r="AEX60" s="22"/>
      <c r="AEY60" s="22"/>
      <c r="AEZ60" s="22"/>
      <c r="AFA60" s="22"/>
      <c r="AFB60" s="22"/>
      <c r="AFC60" s="22"/>
      <c r="AFD60" s="22"/>
      <c r="AFE60" s="22"/>
      <c r="AFF60" s="22"/>
      <c r="AFG60" s="22"/>
      <c r="AFH60" s="22"/>
      <c r="AFI60" s="22"/>
      <c r="AFJ60" s="22"/>
      <c r="AFK60" s="22"/>
      <c r="AFL60" s="22"/>
      <c r="AFM60" s="22"/>
      <c r="AFN60" s="22"/>
      <c r="AFO60" s="22"/>
      <c r="AFP60" s="22"/>
      <c r="AFQ60" s="22"/>
      <c r="AFR60" s="22"/>
      <c r="AFS60" s="22"/>
      <c r="AFT60" s="22"/>
      <c r="AFU60" s="22"/>
      <c r="AFV60" s="22"/>
      <c r="AFW60" s="22"/>
      <c r="AFX60" s="22"/>
      <c r="AFY60" s="22"/>
      <c r="AFZ60" s="22"/>
      <c r="AGA60" s="22"/>
      <c r="AGB60" s="22"/>
      <c r="AGC60" s="22"/>
      <c r="AGD60" s="22"/>
      <c r="AGE60" s="22"/>
      <c r="AGF60" s="22"/>
      <c r="AGG60" s="22"/>
      <c r="AGH60" s="22"/>
      <c r="AGI60" s="22"/>
      <c r="AGJ60" s="22"/>
      <c r="AGK60" s="22"/>
      <c r="AGL60" s="22"/>
      <c r="AGM60" s="22"/>
      <c r="AGN60" s="22"/>
      <c r="AGO60" s="22"/>
      <c r="AGP60" s="22"/>
      <c r="AGQ60" s="22"/>
      <c r="AGR60" s="22"/>
      <c r="AGS60" s="22"/>
      <c r="AGT60" s="22"/>
      <c r="AGU60" s="22"/>
      <c r="AGV60" s="22"/>
      <c r="AGW60" s="22"/>
      <c r="AGX60" s="22"/>
      <c r="AGY60" s="22"/>
      <c r="AGZ60" s="22"/>
      <c r="AHA60" s="22"/>
      <c r="AHB60" s="22"/>
      <c r="AHC60" s="22"/>
      <c r="AHD60" s="22"/>
      <c r="AHE60" s="22"/>
      <c r="AHF60" s="22"/>
      <c r="AHG60" s="22"/>
      <c r="AHH60" s="22"/>
      <c r="AHI60" s="22"/>
      <c r="AHJ60" s="22"/>
      <c r="AHK60" s="22"/>
      <c r="AHL60" s="22"/>
      <c r="AHM60" s="22"/>
      <c r="AHN60" s="22"/>
      <c r="AHO60" s="22"/>
      <c r="AHP60" s="22"/>
      <c r="AHQ60" s="22"/>
      <c r="AHR60" s="22"/>
      <c r="AHS60" s="22"/>
      <c r="AHT60" s="22"/>
      <c r="AHU60" s="22"/>
      <c r="AHV60" s="22"/>
      <c r="AHW60" s="22"/>
      <c r="AHX60" s="22"/>
      <c r="AHY60" s="22"/>
      <c r="AHZ60" s="22"/>
      <c r="AIA60" s="22"/>
      <c r="AIB60" s="22"/>
      <c r="AIC60" s="22"/>
      <c r="AID60" s="22"/>
      <c r="AIE60" s="22"/>
      <c r="AIF60" s="22"/>
      <c r="AIG60" s="22"/>
      <c r="AIH60" s="22"/>
      <c r="AII60" s="22"/>
      <c r="AIJ60" s="22"/>
      <c r="AIK60" s="22"/>
      <c r="AIL60" s="22"/>
      <c r="AIM60" s="22"/>
      <c r="AIN60" s="22"/>
      <c r="AIO60" s="22"/>
      <c r="AIP60" s="22"/>
      <c r="AIQ60" s="22"/>
      <c r="AIR60" s="22"/>
      <c r="AIS60" s="22"/>
      <c r="AIT60" s="22"/>
      <c r="AIU60" s="22"/>
      <c r="AIV60" s="22"/>
      <c r="AIW60" s="22"/>
      <c r="AIX60" s="22"/>
      <c r="AIY60" s="22"/>
      <c r="AIZ60" s="22"/>
      <c r="AJA60" s="22"/>
      <c r="AJB60" s="22"/>
      <c r="AJC60" s="22"/>
      <c r="AJD60" s="22"/>
      <c r="AJE60" s="22"/>
      <c r="AJF60" s="22"/>
      <c r="AJG60" s="22"/>
      <c r="AJH60" s="22"/>
      <c r="AJI60" s="22"/>
      <c r="AJJ60" s="22"/>
      <c r="AJK60" s="22"/>
      <c r="AJL60" s="22"/>
      <c r="AJM60" s="22"/>
      <c r="AJN60" s="22"/>
      <c r="AJO60" s="22"/>
      <c r="AJP60" s="22"/>
      <c r="AJQ60" s="22"/>
      <c r="AJR60" s="22"/>
      <c r="AJS60" s="22"/>
      <c r="AJT60" s="22"/>
      <c r="AJU60" s="22"/>
      <c r="AJV60" s="22"/>
      <c r="AJW60" s="22"/>
      <c r="AJX60" s="22"/>
      <c r="AJY60" s="22"/>
      <c r="AJZ60" s="22"/>
      <c r="AKA60" s="22"/>
      <c r="AKB60" s="22"/>
      <c r="AKC60" s="22"/>
      <c r="AKD60" s="22"/>
      <c r="AKE60" s="22"/>
      <c r="AKF60" s="22"/>
      <c r="AKG60" s="22"/>
      <c r="AKH60" s="22"/>
      <c r="AKI60" s="22"/>
      <c r="AKJ60" s="22"/>
      <c r="AKK60" s="22"/>
      <c r="AKL60" s="22"/>
      <c r="AKM60" s="22"/>
      <c r="AKN60" s="22"/>
      <c r="AKO60" s="22"/>
      <c r="AKP60" s="22"/>
      <c r="AKQ60" s="22"/>
      <c r="AKR60" s="22"/>
      <c r="AKS60" s="22"/>
      <c r="AKT60" s="22"/>
      <c r="AKU60" s="22"/>
      <c r="AKV60" s="22"/>
      <c r="AKW60" s="22"/>
      <c r="AKX60" s="22"/>
      <c r="AKY60" s="22"/>
      <c r="AKZ60" s="22"/>
      <c r="ALA60" s="22"/>
      <c r="ALB60" s="22"/>
      <c r="ALC60" s="22"/>
      <c r="ALD60" s="22"/>
      <c r="ALE60" s="22"/>
      <c r="ALF60" s="22"/>
      <c r="ALG60" s="22"/>
      <c r="ALH60" s="22"/>
      <c r="ALI60" s="22"/>
      <c r="ALJ60" s="22"/>
      <c r="ALK60" s="22"/>
      <c r="ALL60" s="22"/>
      <c r="ALM60" s="22"/>
      <c r="ALN60" s="22"/>
      <c r="ALO60" s="22"/>
      <c r="ALP60" s="22"/>
      <c r="ALQ60" s="22"/>
      <c r="ALR60" s="22"/>
      <c r="ALS60" s="22"/>
      <c r="ALT60" s="22"/>
      <c r="ALU60" s="22"/>
      <c r="ALV60" s="22"/>
      <c r="ALW60" s="22"/>
      <c r="ALX60" s="22"/>
      <c r="ALY60" s="22"/>
      <c r="ALZ60" s="22"/>
      <c r="AMA60" s="22"/>
      <c r="AMB60" s="22"/>
      <c r="AMC60" s="22"/>
      <c r="AMD60" s="22"/>
      <c r="AME60" s="22"/>
      <c r="AMF60" s="22"/>
      <c r="AMG60" s="22"/>
      <c r="AMH60" s="22"/>
      <c r="AMI60" s="22"/>
      <c r="AMJ60" s="22"/>
      <c r="AMK60" s="22"/>
      <c r="AML60" s="22"/>
      <c r="AMM60" s="22"/>
      <c r="AMN60" s="22"/>
      <c r="AMO60" s="22"/>
      <c r="AMP60" s="22"/>
      <c r="AMQ60" s="22"/>
      <c r="AMR60" s="22"/>
      <c r="AMS60" s="22"/>
      <c r="AMT60" s="22"/>
      <c r="AMU60" s="22"/>
      <c r="AMV60" s="22"/>
      <c r="AMW60" s="22"/>
      <c r="AMX60" s="22"/>
      <c r="AMY60" s="22"/>
      <c r="AMZ60" s="22"/>
      <c r="ANA60" s="22"/>
      <c r="ANB60" s="22"/>
      <c r="ANC60" s="22"/>
      <c r="AND60" s="22"/>
      <c r="ANE60" s="22"/>
      <c r="ANF60" s="22"/>
      <c r="ANG60" s="22"/>
      <c r="ANH60" s="22"/>
      <c r="ANI60" s="22"/>
      <c r="ANJ60" s="22"/>
      <c r="ANK60" s="22"/>
      <c r="ANL60" s="22"/>
      <c r="ANM60" s="22"/>
      <c r="ANN60" s="22"/>
      <c r="ANO60" s="22"/>
      <c r="ANP60" s="22"/>
      <c r="ANQ60" s="22"/>
      <c r="ANR60" s="22"/>
      <c r="ANS60" s="22"/>
      <c r="ANT60" s="22"/>
      <c r="ANU60" s="22"/>
      <c r="ANV60" s="22"/>
      <c r="ANW60" s="22"/>
      <c r="ANX60" s="22"/>
      <c r="ANY60" s="22"/>
      <c r="ANZ60" s="22"/>
      <c r="AOA60" s="22"/>
      <c r="AOB60" s="22"/>
      <c r="AOC60" s="22"/>
      <c r="AOD60" s="22"/>
      <c r="AOE60" s="22"/>
      <c r="AOF60" s="22"/>
      <c r="AOG60" s="22"/>
      <c r="AOH60" s="22"/>
      <c r="AOI60" s="22"/>
      <c r="AOJ60" s="22"/>
      <c r="AOK60" s="22"/>
      <c r="AOL60" s="22"/>
      <c r="AOM60" s="22"/>
      <c r="AON60" s="22"/>
      <c r="AOO60" s="22"/>
      <c r="AOP60" s="22"/>
      <c r="AOQ60" s="22"/>
      <c r="AOR60" s="22"/>
      <c r="AOS60" s="22"/>
      <c r="AOT60" s="22"/>
      <c r="AOU60" s="22"/>
      <c r="AOV60" s="22"/>
      <c r="AOW60" s="22"/>
      <c r="AOX60" s="22"/>
      <c r="AOY60" s="22"/>
      <c r="AOZ60" s="22"/>
      <c r="APA60" s="22"/>
      <c r="APB60" s="22"/>
      <c r="APC60" s="22"/>
      <c r="APD60" s="22"/>
      <c r="APE60" s="22"/>
      <c r="APF60" s="22"/>
      <c r="APG60" s="22"/>
      <c r="APH60" s="22"/>
      <c r="API60" s="22"/>
      <c r="APJ60" s="22"/>
      <c r="APK60" s="22"/>
      <c r="APL60" s="22"/>
      <c r="APM60" s="22"/>
      <c r="APN60" s="22"/>
      <c r="APO60" s="22"/>
      <c r="APP60" s="22"/>
      <c r="APQ60" s="22"/>
      <c r="APR60" s="22"/>
      <c r="APS60" s="22"/>
      <c r="APT60" s="22"/>
      <c r="APU60" s="22"/>
      <c r="APV60" s="22"/>
      <c r="APW60" s="22"/>
      <c r="APX60" s="22"/>
      <c r="APY60" s="22"/>
      <c r="APZ60" s="22"/>
      <c r="AQA60" s="22"/>
      <c r="AQB60" s="22"/>
      <c r="AQC60" s="22"/>
      <c r="AQD60" s="22"/>
      <c r="AQE60" s="22"/>
      <c r="AQF60" s="22"/>
      <c r="AQG60" s="22"/>
      <c r="AQH60" s="22"/>
      <c r="AQI60" s="22"/>
      <c r="AQJ60" s="22"/>
      <c r="AQK60" s="22"/>
      <c r="AQL60" s="22"/>
      <c r="AQM60" s="22"/>
      <c r="AQN60" s="22"/>
      <c r="AQO60" s="22"/>
      <c r="AQP60" s="22"/>
      <c r="AQQ60" s="22"/>
      <c r="AQR60" s="22"/>
      <c r="AQS60" s="22"/>
      <c r="AQT60" s="22"/>
      <c r="AQU60" s="22"/>
      <c r="AQV60" s="22"/>
      <c r="AQW60" s="22"/>
      <c r="AQX60" s="22"/>
      <c r="AQY60" s="22"/>
      <c r="AQZ60" s="22"/>
      <c r="ARA60" s="22"/>
      <c r="ARB60" s="22"/>
      <c r="ARC60" s="22"/>
      <c r="ARD60" s="22"/>
      <c r="ARE60" s="22"/>
      <c r="ARF60" s="22"/>
      <c r="ARG60" s="22"/>
      <c r="ARH60" s="22"/>
      <c r="ARI60" s="22"/>
      <c r="ARJ60" s="22"/>
      <c r="ARK60" s="22"/>
      <c r="ARL60" s="22"/>
      <c r="ARM60" s="22"/>
      <c r="ARN60" s="22"/>
      <c r="ARO60" s="22"/>
      <c r="ARP60" s="22"/>
      <c r="ARQ60" s="22"/>
      <c r="ARR60" s="22"/>
      <c r="ARS60" s="22"/>
      <c r="ART60" s="22"/>
      <c r="ARU60" s="22"/>
      <c r="ARV60" s="22"/>
      <c r="ARW60" s="22"/>
      <c r="ARX60" s="22"/>
      <c r="ARY60" s="22"/>
      <c r="ARZ60" s="22"/>
      <c r="ASA60" s="22"/>
      <c r="ASB60" s="22"/>
      <c r="ASC60" s="22"/>
      <c r="ASD60" s="22"/>
      <c r="ASE60" s="22"/>
      <c r="ASF60" s="22"/>
      <c r="ASG60" s="22"/>
      <c r="ASH60" s="22"/>
      <c r="ASI60" s="22"/>
      <c r="ASJ60" s="22"/>
      <c r="ASK60" s="22"/>
      <c r="ASL60" s="22"/>
      <c r="ASM60" s="22"/>
      <c r="ASN60" s="22"/>
      <c r="ASO60" s="22"/>
      <c r="ASP60" s="22"/>
      <c r="ASQ60" s="22"/>
      <c r="ASR60" s="22"/>
      <c r="ASS60" s="22"/>
      <c r="AST60" s="22"/>
      <c r="ASU60" s="22"/>
      <c r="ASV60" s="22"/>
      <c r="ASW60" s="22"/>
      <c r="ASX60" s="22"/>
      <c r="ASY60" s="22"/>
      <c r="ASZ60" s="22"/>
      <c r="ATA60" s="22"/>
      <c r="ATB60" s="22"/>
      <c r="ATC60" s="22"/>
      <c r="ATD60" s="22"/>
      <c r="ATE60" s="22"/>
      <c r="ATF60" s="22"/>
      <c r="ATG60" s="22"/>
      <c r="ATH60" s="22"/>
      <c r="ATI60" s="22"/>
      <c r="ATJ60" s="22"/>
      <c r="ATK60" s="22"/>
      <c r="ATL60" s="22"/>
      <c r="ATM60" s="22"/>
      <c r="ATN60" s="22"/>
      <c r="ATO60" s="22"/>
      <c r="ATP60" s="22"/>
      <c r="ATQ60" s="22"/>
      <c r="ATR60" s="22"/>
      <c r="ATS60" s="22"/>
      <c r="ATT60" s="22"/>
      <c r="ATU60" s="22"/>
      <c r="ATV60" s="22"/>
      <c r="ATW60" s="22"/>
      <c r="ATX60" s="22"/>
      <c r="ATY60" s="22"/>
      <c r="ATZ60" s="22"/>
      <c r="AUA60" s="22"/>
      <c r="AUB60" s="22"/>
      <c r="AUC60" s="22"/>
      <c r="AUD60" s="22"/>
      <c r="AUE60" s="22"/>
      <c r="AUF60" s="22"/>
      <c r="AUG60" s="22"/>
      <c r="AUH60" s="22"/>
      <c r="AUI60" s="22"/>
      <c r="AUJ60" s="22"/>
      <c r="AUK60" s="22"/>
      <c r="AUL60" s="22"/>
      <c r="AUM60" s="22"/>
      <c r="AUN60" s="22"/>
      <c r="AUO60" s="22"/>
      <c r="AUP60" s="22"/>
      <c r="AUQ60" s="22"/>
      <c r="AUR60" s="22"/>
      <c r="AUS60" s="22"/>
      <c r="AUT60" s="22"/>
      <c r="AUU60" s="22"/>
      <c r="AUV60" s="22"/>
      <c r="AUW60" s="22"/>
      <c r="AUX60" s="22"/>
      <c r="AUY60" s="22"/>
      <c r="AUZ60" s="22"/>
      <c r="AVA60" s="22"/>
      <c r="AVB60" s="22"/>
      <c r="AVC60" s="22"/>
      <c r="AVD60" s="22"/>
      <c r="AVE60" s="22"/>
      <c r="AVF60" s="22"/>
      <c r="AVG60" s="22"/>
      <c r="AVH60" s="22"/>
      <c r="AVI60" s="22"/>
      <c r="AVJ60" s="22"/>
      <c r="AVK60" s="22"/>
      <c r="AVL60" s="22"/>
      <c r="AVM60" s="22"/>
      <c r="AVN60" s="22"/>
      <c r="AVO60" s="22"/>
      <c r="AVP60" s="22"/>
      <c r="AVQ60" s="22"/>
      <c r="AVR60" s="22"/>
      <c r="AVS60" s="22"/>
      <c r="AVT60" s="22"/>
      <c r="AVU60" s="22"/>
      <c r="AVV60" s="22"/>
      <c r="AVW60" s="22"/>
      <c r="AVX60" s="22"/>
      <c r="AVY60" s="22"/>
      <c r="AVZ60" s="22"/>
      <c r="AWA60" s="22"/>
      <c r="AWB60" s="22"/>
      <c r="AWC60" s="22"/>
      <c r="AWD60" s="22"/>
      <c r="AWE60" s="22"/>
      <c r="AWF60" s="22"/>
      <c r="AWG60" s="22"/>
      <c r="AWH60" s="22"/>
      <c r="AWI60" s="22"/>
      <c r="AWJ60" s="22"/>
      <c r="AWK60" s="22"/>
      <c r="AWL60" s="22"/>
      <c r="AWM60" s="22"/>
      <c r="AWN60" s="22"/>
      <c r="AWO60" s="22"/>
      <c r="AWP60" s="22"/>
      <c r="AWQ60" s="22"/>
      <c r="AWR60" s="22"/>
      <c r="AWS60" s="22"/>
      <c r="AWT60" s="22"/>
      <c r="AWU60" s="22"/>
      <c r="AWV60" s="22"/>
      <c r="AWW60" s="22"/>
      <c r="AWX60" s="22"/>
      <c r="AWY60" s="22"/>
      <c r="AWZ60" s="22"/>
      <c r="AXA60" s="22"/>
      <c r="AXB60" s="22"/>
      <c r="AXC60" s="22"/>
      <c r="AXD60" s="22"/>
      <c r="AXE60" s="22"/>
      <c r="AXF60" s="22"/>
      <c r="AXG60" s="22"/>
      <c r="AXH60" s="22"/>
      <c r="AXI60" s="22"/>
      <c r="AXJ60" s="22"/>
      <c r="AXK60" s="22"/>
      <c r="AXL60" s="22"/>
      <c r="AXM60" s="22"/>
      <c r="AXN60" s="22"/>
      <c r="AXO60" s="22"/>
      <c r="AXP60" s="22"/>
      <c r="AXQ60" s="22"/>
      <c r="AXR60" s="22"/>
      <c r="AXS60" s="22"/>
      <c r="AXT60" s="22"/>
      <c r="AXU60" s="22"/>
      <c r="AXV60" s="22"/>
      <c r="AXW60" s="22"/>
      <c r="AXX60" s="22"/>
      <c r="AXY60" s="22"/>
      <c r="AXZ60" s="22"/>
      <c r="AYA60" s="22"/>
      <c r="AYB60" s="22"/>
      <c r="AYC60" s="22"/>
      <c r="AYD60" s="22"/>
      <c r="AYE60" s="22"/>
      <c r="AYF60" s="22"/>
      <c r="AYG60" s="22"/>
      <c r="AYH60" s="22"/>
      <c r="AYI60" s="22"/>
      <c r="AYJ60" s="22"/>
      <c r="AYK60" s="22"/>
      <c r="AYL60" s="22"/>
      <c r="AYM60" s="22"/>
      <c r="AYN60" s="22"/>
      <c r="AYO60" s="22"/>
      <c r="AYP60" s="22"/>
      <c r="AYQ60" s="22"/>
      <c r="AYR60" s="22"/>
      <c r="AYS60" s="22"/>
      <c r="AYT60" s="22"/>
      <c r="AYU60" s="22"/>
      <c r="AYV60" s="22"/>
      <c r="AYW60" s="22"/>
      <c r="AYX60" s="22"/>
      <c r="AYY60" s="22"/>
      <c r="AYZ60" s="22"/>
      <c r="AZA60" s="22"/>
      <c r="AZB60" s="22"/>
      <c r="AZC60" s="22"/>
      <c r="AZD60" s="22"/>
      <c r="AZE60" s="22"/>
      <c r="AZF60" s="22"/>
      <c r="AZG60" s="22"/>
      <c r="AZH60" s="22"/>
      <c r="AZI60" s="22"/>
      <c r="AZJ60" s="22"/>
      <c r="AZK60" s="22"/>
      <c r="AZL60" s="22"/>
      <c r="AZM60" s="22"/>
      <c r="AZN60" s="22"/>
      <c r="AZO60" s="22"/>
      <c r="AZP60" s="22"/>
      <c r="AZQ60" s="22"/>
      <c r="AZR60" s="22"/>
      <c r="AZS60" s="22"/>
      <c r="AZT60" s="22"/>
      <c r="AZU60" s="22"/>
      <c r="AZV60" s="22"/>
      <c r="AZW60" s="22"/>
      <c r="AZX60" s="22"/>
      <c r="AZY60" s="22"/>
      <c r="AZZ60" s="22"/>
      <c r="BAA60" s="22"/>
      <c r="BAB60" s="22"/>
      <c r="BAC60" s="22"/>
      <c r="BAD60" s="22"/>
      <c r="BAE60" s="22"/>
      <c r="BAF60" s="22"/>
      <c r="BAG60" s="22"/>
      <c r="BAH60" s="22"/>
      <c r="BAI60" s="22"/>
      <c r="BAJ60" s="22"/>
      <c r="BAK60" s="22"/>
      <c r="BAL60" s="22"/>
      <c r="BAM60" s="22"/>
      <c r="BAN60" s="22"/>
      <c r="BAO60" s="22"/>
      <c r="BAP60" s="22"/>
      <c r="BAQ60" s="22"/>
      <c r="BAR60" s="22"/>
      <c r="BAS60" s="22"/>
      <c r="BAT60" s="22"/>
      <c r="BAU60" s="22"/>
      <c r="BAV60" s="22"/>
      <c r="BAW60" s="22"/>
      <c r="BAX60" s="22"/>
      <c r="BAY60" s="22"/>
      <c r="BAZ60" s="22"/>
      <c r="BBA60" s="22"/>
      <c r="BBB60" s="22"/>
      <c r="BBC60" s="22"/>
      <c r="BBD60" s="22"/>
      <c r="BBE60" s="22"/>
      <c r="BBF60" s="22"/>
      <c r="BBG60" s="22"/>
      <c r="BBH60" s="22"/>
      <c r="BBI60" s="22"/>
      <c r="BBJ60" s="22"/>
      <c r="BBK60" s="22"/>
      <c r="BBL60" s="22"/>
      <c r="BBM60" s="22"/>
      <c r="BBN60" s="22"/>
      <c r="BBO60" s="22"/>
      <c r="BBP60" s="22"/>
      <c r="BBQ60" s="22"/>
      <c r="BBR60" s="22"/>
      <c r="BBS60" s="22"/>
      <c r="BBT60" s="22"/>
      <c r="BBU60" s="22"/>
      <c r="BBV60" s="22"/>
      <c r="BBW60" s="22"/>
      <c r="BBX60" s="22"/>
      <c r="BBY60" s="22"/>
      <c r="BBZ60" s="22"/>
      <c r="BCA60" s="22"/>
      <c r="BCB60" s="22"/>
      <c r="BCC60" s="22"/>
      <c r="BCD60" s="22"/>
      <c r="BCE60" s="22"/>
      <c r="BCF60" s="22"/>
      <c r="BCG60" s="22"/>
      <c r="BCH60" s="22"/>
      <c r="BCI60" s="22"/>
      <c r="BCJ60" s="22"/>
      <c r="BCK60" s="22"/>
      <c r="BCL60" s="22"/>
      <c r="BCM60" s="22"/>
      <c r="BCN60" s="22"/>
      <c r="BCO60" s="22"/>
      <c r="BCP60" s="22"/>
      <c r="BCQ60" s="22"/>
      <c r="BCR60" s="22"/>
      <c r="BCS60" s="22"/>
      <c r="BCT60" s="22"/>
      <c r="BCU60" s="22"/>
      <c r="BCV60" s="22"/>
      <c r="BCW60" s="22"/>
      <c r="BCX60" s="22"/>
      <c r="BCY60" s="22"/>
      <c r="BCZ60" s="22"/>
      <c r="BDA60" s="22"/>
      <c r="BDB60" s="22"/>
      <c r="BDC60" s="22"/>
      <c r="BDD60" s="22"/>
      <c r="BDE60" s="22"/>
      <c r="BDF60" s="22"/>
      <c r="BDG60" s="22"/>
      <c r="BDH60" s="22"/>
      <c r="BDI60" s="22"/>
      <c r="BDJ60" s="22"/>
      <c r="BDK60" s="22"/>
      <c r="BDL60" s="22"/>
      <c r="BDM60" s="22"/>
      <c r="BDN60" s="22"/>
      <c r="BDO60" s="22"/>
      <c r="BDP60" s="22"/>
      <c r="BDQ60" s="22"/>
      <c r="BDR60" s="22"/>
      <c r="BDS60" s="22"/>
      <c r="BDT60" s="22"/>
      <c r="BDU60" s="22"/>
      <c r="BDV60" s="22"/>
      <c r="BDW60" s="22"/>
      <c r="BDX60" s="22"/>
      <c r="BDY60" s="22"/>
      <c r="BDZ60" s="22"/>
      <c r="BEA60" s="22"/>
      <c r="BEB60" s="22"/>
      <c r="BEC60" s="22"/>
      <c r="BED60" s="22"/>
      <c r="BEE60" s="22"/>
      <c r="BEF60" s="22"/>
      <c r="BEG60" s="22"/>
      <c r="BEH60" s="22"/>
      <c r="BEI60" s="22"/>
      <c r="BEJ60" s="22"/>
      <c r="BEK60" s="22"/>
      <c r="BEL60" s="22"/>
      <c r="BEM60" s="22"/>
      <c r="BEN60" s="22"/>
      <c r="BEO60" s="22"/>
      <c r="BEP60" s="22"/>
      <c r="BEQ60" s="22"/>
      <c r="BER60" s="22"/>
      <c r="BES60" s="22"/>
      <c r="BET60" s="22"/>
      <c r="BEU60" s="22"/>
      <c r="BEV60" s="22"/>
      <c r="BEW60" s="22"/>
      <c r="BEX60" s="22"/>
      <c r="BEY60" s="22"/>
      <c r="BEZ60" s="22"/>
      <c r="BFA60" s="22"/>
      <c r="BFB60" s="22"/>
      <c r="BFC60" s="22"/>
      <c r="BFD60" s="22"/>
      <c r="BFE60" s="22"/>
      <c r="BFF60" s="22"/>
      <c r="BFG60" s="22"/>
      <c r="BFH60" s="22"/>
      <c r="BFI60" s="22"/>
      <c r="BFJ60" s="22"/>
      <c r="BFK60" s="22"/>
      <c r="BFL60" s="22"/>
      <c r="BFM60" s="22"/>
      <c r="BFN60" s="22"/>
      <c r="BFO60" s="22"/>
      <c r="BFP60" s="22"/>
      <c r="BFQ60" s="22"/>
      <c r="BFR60" s="22"/>
      <c r="BFS60" s="22"/>
      <c r="BFT60" s="22"/>
      <c r="BFU60" s="22"/>
      <c r="BFV60" s="22"/>
      <c r="BFW60" s="22"/>
      <c r="BFX60" s="22"/>
      <c r="BFY60" s="22"/>
      <c r="BFZ60" s="22"/>
      <c r="BGA60" s="22"/>
      <c r="BGB60" s="22"/>
      <c r="BGC60" s="22"/>
      <c r="BGD60" s="22"/>
      <c r="BGE60" s="22"/>
      <c r="BGF60" s="22"/>
      <c r="BGG60" s="22"/>
      <c r="BGH60" s="22"/>
      <c r="BGI60" s="22"/>
      <c r="BGJ60" s="22"/>
      <c r="BGK60" s="22"/>
      <c r="BGL60" s="22"/>
      <c r="BGM60" s="22"/>
      <c r="BGN60" s="22"/>
      <c r="BGO60" s="22"/>
      <c r="BGP60" s="22"/>
      <c r="BGQ60" s="22"/>
      <c r="BGR60" s="22"/>
      <c r="BGS60" s="22"/>
      <c r="BGT60" s="22"/>
      <c r="BGU60" s="22"/>
      <c r="BGV60" s="22"/>
      <c r="BGW60" s="22"/>
      <c r="BGX60" s="22"/>
      <c r="BGY60" s="22"/>
      <c r="BGZ60" s="22"/>
      <c r="BHA60" s="22"/>
      <c r="BHB60" s="22"/>
      <c r="BHC60" s="22"/>
      <c r="BHD60" s="22"/>
      <c r="BHE60" s="22"/>
      <c r="BHF60" s="22"/>
      <c r="BHG60" s="22"/>
      <c r="BHH60" s="22"/>
      <c r="BHI60" s="22"/>
      <c r="BHJ60" s="22"/>
      <c r="BHK60" s="22"/>
      <c r="BHL60" s="22"/>
      <c r="BHM60" s="22"/>
      <c r="BHN60" s="22"/>
      <c r="BHO60" s="22"/>
      <c r="BHP60" s="22"/>
      <c r="BHQ60" s="22"/>
      <c r="BHR60" s="22"/>
      <c r="BHS60" s="22"/>
      <c r="BHT60" s="22"/>
      <c r="BHU60" s="22"/>
      <c r="BHV60" s="22"/>
      <c r="BHW60" s="22"/>
      <c r="BHX60" s="22"/>
      <c r="BHY60" s="22"/>
      <c r="BHZ60" s="22"/>
      <c r="BIA60" s="22"/>
      <c r="BIB60" s="22"/>
      <c r="BIC60" s="22"/>
      <c r="BID60" s="22"/>
      <c r="BIE60" s="22"/>
      <c r="BIF60" s="22"/>
      <c r="BIG60" s="22"/>
      <c r="BIH60" s="22"/>
      <c r="BII60" s="22"/>
      <c r="BIJ60" s="22"/>
      <c r="BIK60" s="22"/>
      <c r="BIL60" s="22"/>
      <c r="BIM60" s="22"/>
      <c r="BIN60" s="22"/>
      <c r="BIO60" s="22"/>
      <c r="BIP60" s="22"/>
      <c r="BIQ60" s="22"/>
      <c r="BIR60" s="22"/>
      <c r="BIS60" s="22"/>
      <c r="BIT60" s="22"/>
      <c r="BIU60" s="22"/>
      <c r="BIV60" s="22"/>
      <c r="BIW60" s="22"/>
      <c r="BIX60" s="22"/>
      <c r="BIY60" s="22"/>
      <c r="BIZ60" s="22"/>
      <c r="BJA60" s="22"/>
      <c r="BJB60" s="22"/>
      <c r="BJC60" s="22"/>
      <c r="BJD60" s="22"/>
      <c r="BJE60" s="22"/>
      <c r="BJF60" s="22"/>
      <c r="BJG60" s="22"/>
      <c r="BJH60" s="22"/>
      <c r="BJI60" s="22"/>
      <c r="BJJ60" s="22"/>
      <c r="BJK60" s="22"/>
      <c r="BJL60" s="22"/>
      <c r="BJM60" s="22"/>
      <c r="BJN60" s="22"/>
      <c r="BJO60" s="22"/>
      <c r="BJP60" s="22"/>
      <c r="BJQ60" s="22"/>
      <c r="BJR60" s="22"/>
      <c r="BJS60" s="22"/>
      <c r="BJT60" s="22"/>
      <c r="BJU60" s="22"/>
      <c r="BJV60" s="22"/>
      <c r="BJW60" s="22"/>
      <c r="BJX60" s="22"/>
      <c r="BJY60" s="22"/>
      <c r="BJZ60" s="22"/>
      <c r="BKA60" s="22"/>
      <c r="BKB60" s="22"/>
      <c r="BKC60" s="22"/>
      <c r="BKD60" s="22"/>
      <c r="BKE60" s="22"/>
      <c r="BKF60" s="22"/>
      <c r="BKG60" s="22"/>
      <c r="BKH60" s="22"/>
      <c r="BKI60" s="22"/>
      <c r="BKJ60" s="22"/>
      <c r="BKK60" s="22"/>
      <c r="BKL60" s="22"/>
      <c r="BKM60" s="22"/>
      <c r="BKN60" s="22"/>
      <c r="BKO60" s="22"/>
      <c r="BKP60" s="22"/>
      <c r="BKQ60" s="22"/>
      <c r="BKR60" s="22"/>
      <c r="BKS60" s="22"/>
      <c r="BKT60" s="22"/>
      <c r="BKU60" s="22"/>
      <c r="BKV60" s="22"/>
      <c r="BKW60" s="22"/>
      <c r="BKX60" s="22"/>
      <c r="BKY60" s="22"/>
      <c r="BKZ60" s="22"/>
      <c r="BLA60" s="22"/>
      <c r="BLB60" s="22"/>
      <c r="BLC60" s="22"/>
      <c r="BLD60" s="22"/>
      <c r="BLE60" s="22"/>
      <c r="BLF60" s="22"/>
      <c r="BLG60" s="22"/>
      <c r="BLH60" s="22"/>
      <c r="BLI60" s="22"/>
      <c r="BLJ60" s="22"/>
      <c r="BLK60" s="22"/>
      <c r="BLL60" s="22"/>
      <c r="BLM60" s="22"/>
      <c r="BLN60" s="22"/>
      <c r="BLO60" s="22"/>
      <c r="BLP60" s="22"/>
      <c r="BLQ60" s="22"/>
      <c r="BLR60" s="22"/>
      <c r="BLS60" s="22"/>
      <c r="BLT60" s="22"/>
      <c r="BLU60" s="22"/>
      <c r="BLV60" s="22"/>
      <c r="BLW60" s="22"/>
      <c r="BLX60" s="22"/>
      <c r="BLY60" s="22"/>
      <c r="BLZ60" s="22"/>
      <c r="BMA60" s="22"/>
      <c r="BMB60" s="22"/>
      <c r="BMC60" s="22"/>
      <c r="BMD60" s="22"/>
      <c r="BME60" s="22"/>
      <c r="BMF60" s="22"/>
      <c r="BMG60" s="22"/>
      <c r="BMH60" s="22"/>
      <c r="BMI60" s="22"/>
      <c r="BMJ60" s="22"/>
      <c r="BMK60" s="22"/>
      <c r="BML60" s="22"/>
      <c r="BMM60" s="22"/>
      <c r="BMN60" s="22"/>
      <c r="BMO60" s="22"/>
      <c r="BMP60" s="22"/>
      <c r="BMQ60" s="22"/>
      <c r="BMR60" s="22"/>
      <c r="BMS60" s="22"/>
      <c r="BMT60" s="22"/>
      <c r="BMU60" s="22"/>
      <c r="BMV60" s="22"/>
      <c r="BMW60" s="22"/>
      <c r="BMX60" s="22"/>
      <c r="BMY60" s="22"/>
      <c r="BMZ60" s="22"/>
      <c r="BNA60" s="22"/>
      <c r="BNB60" s="22"/>
      <c r="BNC60" s="22"/>
      <c r="BND60" s="22"/>
      <c r="BNE60" s="22"/>
      <c r="BNF60" s="22"/>
      <c r="BNG60" s="22"/>
      <c r="BNH60" s="22"/>
      <c r="BNI60" s="22"/>
      <c r="BNJ60" s="22"/>
      <c r="BNK60" s="22"/>
      <c r="BNL60" s="22"/>
      <c r="BNM60" s="22"/>
      <c r="BNN60" s="22"/>
      <c r="BNO60" s="22"/>
      <c r="BNP60" s="22"/>
      <c r="BNQ60" s="22"/>
      <c r="BNR60" s="22"/>
      <c r="BNS60" s="22"/>
      <c r="BNT60" s="22"/>
      <c r="BNU60" s="22"/>
      <c r="BNV60" s="22"/>
      <c r="BNW60" s="22"/>
      <c r="BNX60" s="22"/>
      <c r="BNY60" s="22"/>
      <c r="BNZ60" s="22"/>
      <c r="BOA60" s="22"/>
      <c r="BOB60" s="22"/>
      <c r="BOC60" s="22"/>
      <c r="BOD60" s="22"/>
      <c r="BOE60" s="22"/>
      <c r="BOF60" s="22"/>
      <c r="BOG60" s="22"/>
      <c r="BOH60" s="22"/>
      <c r="BOI60" s="22"/>
      <c r="BOJ60" s="22"/>
      <c r="BOK60" s="22"/>
      <c r="BOL60" s="22"/>
      <c r="BOM60" s="22"/>
      <c r="BON60" s="22"/>
      <c r="BOO60" s="22"/>
      <c r="BOP60" s="22"/>
      <c r="BOQ60" s="22"/>
      <c r="BOR60" s="22"/>
      <c r="BOS60" s="22"/>
      <c r="BOT60" s="22"/>
      <c r="BOU60" s="22"/>
      <c r="BOV60" s="22"/>
      <c r="BOW60" s="22"/>
      <c r="BOX60" s="22"/>
      <c r="BOY60" s="22"/>
      <c r="BOZ60" s="22"/>
      <c r="BPA60" s="22"/>
      <c r="BPB60" s="22"/>
      <c r="BPC60" s="22"/>
      <c r="BPD60" s="22"/>
      <c r="BPE60" s="22"/>
      <c r="BPF60" s="22"/>
      <c r="BPG60" s="22"/>
      <c r="BPH60" s="22"/>
      <c r="BPI60" s="22"/>
      <c r="BPJ60" s="22"/>
      <c r="BPK60" s="22"/>
      <c r="BPL60" s="22"/>
      <c r="BPM60" s="22"/>
      <c r="BPN60" s="22"/>
      <c r="BPO60" s="22"/>
      <c r="BPP60" s="22"/>
      <c r="BPQ60" s="22"/>
      <c r="BPR60" s="22"/>
      <c r="BPS60" s="22"/>
      <c r="BPT60" s="22"/>
      <c r="BPU60" s="22"/>
      <c r="BPV60" s="22"/>
      <c r="BPW60" s="22"/>
      <c r="BPX60" s="22"/>
      <c r="BPY60" s="22"/>
      <c r="BPZ60" s="22"/>
      <c r="BQA60" s="22"/>
      <c r="BQB60" s="22"/>
      <c r="BQC60" s="22"/>
      <c r="BQD60" s="22"/>
      <c r="BQE60" s="22"/>
      <c r="BQF60" s="22"/>
      <c r="BQG60" s="22"/>
      <c r="BQH60" s="22"/>
      <c r="BQI60" s="22"/>
      <c r="BQJ60" s="22"/>
      <c r="BQK60" s="22"/>
      <c r="BQL60" s="22"/>
      <c r="BQM60" s="22"/>
      <c r="BQN60" s="22"/>
      <c r="BQO60" s="22"/>
      <c r="BQP60" s="22"/>
      <c r="BQQ60" s="22"/>
      <c r="BQR60" s="22"/>
      <c r="BQS60" s="22"/>
      <c r="BQT60" s="22"/>
      <c r="BQU60" s="22"/>
      <c r="BQV60" s="22"/>
      <c r="BQW60" s="22"/>
      <c r="BQX60" s="22"/>
      <c r="BQY60" s="22"/>
      <c r="BQZ60" s="22"/>
      <c r="BRA60" s="22"/>
      <c r="BRB60" s="22"/>
      <c r="BRC60" s="22"/>
      <c r="BRD60" s="22"/>
      <c r="BRE60" s="22"/>
      <c r="BRF60" s="22"/>
      <c r="BRG60" s="22"/>
      <c r="BRH60" s="22"/>
      <c r="BRI60" s="22"/>
      <c r="BRJ60" s="22"/>
      <c r="BRK60" s="22"/>
      <c r="BRL60" s="22"/>
      <c r="BRM60" s="22"/>
      <c r="BRN60" s="22"/>
      <c r="BRO60" s="22"/>
      <c r="BRP60" s="22"/>
      <c r="BRQ60" s="22"/>
      <c r="BRR60" s="22"/>
      <c r="BRS60" s="22"/>
      <c r="BRT60" s="22"/>
      <c r="BRU60" s="22"/>
      <c r="BRV60" s="22"/>
      <c r="BRW60" s="22"/>
      <c r="BRX60" s="22"/>
      <c r="BRY60" s="22"/>
      <c r="BRZ60" s="22"/>
      <c r="BSA60" s="22"/>
      <c r="BSB60" s="22"/>
      <c r="BSC60" s="22"/>
      <c r="BSD60" s="22"/>
      <c r="BSE60" s="22"/>
      <c r="BSF60" s="22"/>
      <c r="BSG60" s="22"/>
      <c r="BSH60" s="22"/>
      <c r="BSI60" s="22"/>
      <c r="BSJ60" s="22"/>
      <c r="BSK60" s="22"/>
      <c r="BSL60" s="22"/>
      <c r="BSM60" s="22"/>
      <c r="BSN60" s="22"/>
      <c r="BSO60" s="22"/>
      <c r="BSP60" s="22"/>
      <c r="BSQ60" s="22"/>
      <c r="BSR60" s="22"/>
      <c r="BSS60" s="22"/>
      <c r="BST60" s="22"/>
      <c r="BSU60" s="22"/>
      <c r="BSV60" s="22"/>
      <c r="BSW60" s="22"/>
      <c r="BSX60" s="22"/>
      <c r="BSY60" s="22"/>
      <c r="BSZ60" s="22"/>
      <c r="BTA60" s="22"/>
      <c r="BTB60" s="22"/>
      <c r="BTC60" s="22"/>
      <c r="BTD60" s="22"/>
      <c r="BTE60" s="22"/>
      <c r="BTF60" s="22"/>
      <c r="BTG60" s="22"/>
      <c r="BTH60" s="22"/>
      <c r="BTI60" s="22"/>
      <c r="BTJ60" s="22"/>
      <c r="BTK60" s="22"/>
      <c r="BTL60" s="22"/>
      <c r="BTM60" s="22"/>
      <c r="BTN60" s="22"/>
      <c r="BTO60" s="22"/>
      <c r="BTP60" s="22"/>
      <c r="BTQ60" s="22"/>
      <c r="BTR60" s="22"/>
      <c r="BTS60" s="22"/>
      <c r="BTT60" s="22"/>
      <c r="BTU60" s="22"/>
      <c r="BTV60" s="22"/>
      <c r="BTW60" s="22"/>
      <c r="BTX60" s="22"/>
      <c r="BTY60" s="22"/>
      <c r="BTZ60" s="22"/>
      <c r="BUA60" s="22"/>
      <c r="BUB60" s="22"/>
      <c r="BUC60" s="22"/>
      <c r="BUD60" s="22"/>
      <c r="BUE60" s="22"/>
      <c r="BUF60" s="22"/>
      <c r="BUG60" s="22"/>
      <c r="BUH60" s="22"/>
      <c r="BUI60" s="22"/>
      <c r="BUJ60" s="22"/>
      <c r="BUK60" s="22"/>
      <c r="BUL60" s="22"/>
      <c r="BUM60" s="22"/>
      <c r="BUN60" s="22"/>
      <c r="BUO60" s="22"/>
      <c r="BUP60" s="22"/>
      <c r="BUQ60" s="22"/>
      <c r="BUR60" s="22"/>
      <c r="BUS60" s="22"/>
      <c r="BUT60" s="22"/>
      <c r="BUU60" s="22"/>
      <c r="BUV60" s="22"/>
      <c r="BUW60" s="22"/>
      <c r="BUX60" s="22"/>
      <c r="BUY60" s="22"/>
      <c r="BUZ60" s="22"/>
      <c r="BVA60" s="22"/>
      <c r="BVB60" s="22"/>
      <c r="BVC60" s="22"/>
      <c r="BVD60" s="22"/>
      <c r="BVE60" s="22"/>
      <c r="BVF60" s="22"/>
      <c r="BVG60" s="22"/>
      <c r="BVH60" s="22"/>
      <c r="BVI60" s="22"/>
      <c r="BVJ60" s="22"/>
      <c r="BVK60" s="22"/>
      <c r="BVL60" s="22"/>
      <c r="BVM60" s="22"/>
      <c r="BVN60" s="22"/>
      <c r="BVO60" s="22"/>
      <c r="BVP60" s="22"/>
      <c r="BVQ60" s="22"/>
      <c r="BVR60" s="22"/>
      <c r="BVS60" s="22"/>
      <c r="BVT60" s="22"/>
      <c r="BVU60" s="22"/>
      <c r="BVV60" s="22"/>
      <c r="BVW60" s="22"/>
      <c r="BVX60" s="22"/>
      <c r="BVY60" s="22"/>
      <c r="BVZ60" s="22"/>
      <c r="BWA60" s="22"/>
      <c r="BWB60" s="22"/>
      <c r="BWC60" s="22"/>
      <c r="BWD60" s="22"/>
      <c r="BWE60" s="22"/>
      <c r="BWF60" s="22"/>
      <c r="BWG60" s="22"/>
      <c r="BWH60" s="22"/>
      <c r="BWI60" s="22"/>
      <c r="BWJ60" s="22"/>
      <c r="BWK60" s="22"/>
      <c r="BWL60" s="22"/>
      <c r="BWM60" s="22"/>
      <c r="BWN60" s="22"/>
      <c r="BWO60" s="22"/>
      <c r="BWP60" s="22"/>
      <c r="BWQ60" s="22"/>
      <c r="BWR60" s="22"/>
      <c r="BWS60" s="22"/>
      <c r="BWT60" s="22"/>
      <c r="BWU60" s="22"/>
      <c r="BWV60" s="22"/>
      <c r="BWW60" s="22"/>
      <c r="BWX60" s="22"/>
      <c r="BWY60" s="22"/>
      <c r="BWZ60" s="22"/>
      <c r="BXA60" s="22"/>
      <c r="BXB60" s="22"/>
      <c r="BXC60" s="22"/>
      <c r="BXD60" s="22"/>
      <c r="BXE60" s="22"/>
      <c r="BXF60" s="22"/>
      <c r="BXG60" s="22"/>
      <c r="BXH60" s="22"/>
      <c r="BXI60" s="22"/>
      <c r="BXJ60" s="22"/>
      <c r="BXK60" s="22"/>
      <c r="BXL60" s="22"/>
      <c r="BXM60" s="22"/>
      <c r="BXN60" s="22"/>
      <c r="BXO60" s="22"/>
      <c r="BXP60" s="22"/>
      <c r="BXQ60" s="22"/>
      <c r="BXR60" s="22"/>
      <c r="BXS60" s="22"/>
      <c r="BXT60" s="22"/>
      <c r="BXU60" s="22"/>
      <c r="BXV60" s="22"/>
      <c r="BXW60" s="22"/>
      <c r="BXX60" s="22"/>
      <c r="BXY60" s="22"/>
      <c r="BXZ60" s="22"/>
      <c r="BYA60" s="22"/>
      <c r="BYB60" s="22"/>
      <c r="BYC60" s="22"/>
      <c r="BYD60" s="22"/>
      <c r="BYE60" s="22"/>
      <c r="BYF60" s="22"/>
      <c r="BYG60" s="22"/>
      <c r="BYH60" s="22"/>
      <c r="BYI60" s="22"/>
      <c r="BYJ60" s="22"/>
      <c r="BYK60" s="22"/>
      <c r="BYL60" s="22"/>
      <c r="BYM60" s="22"/>
      <c r="BYN60" s="22"/>
      <c r="BYO60" s="22"/>
      <c r="BYP60" s="22"/>
      <c r="BYQ60" s="22"/>
      <c r="BYR60" s="22"/>
      <c r="BYS60" s="22"/>
      <c r="BYT60" s="22"/>
      <c r="BYU60" s="22"/>
      <c r="BYV60" s="22"/>
      <c r="BYW60" s="22"/>
      <c r="BYX60" s="22"/>
      <c r="BYY60" s="22"/>
      <c r="BYZ60" s="22"/>
      <c r="BZA60" s="22"/>
      <c r="BZB60" s="22"/>
      <c r="BZC60" s="22"/>
      <c r="BZD60" s="22"/>
      <c r="BZE60" s="22"/>
      <c r="BZF60" s="22"/>
      <c r="BZG60" s="22"/>
      <c r="BZH60" s="22"/>
      <c r="BZI60" s="22"/>
      <c r="BZJ60" s="22"/>
      <c r="BZK60" s="22"/>
      <c r="BZL60" s="22"/>
      <c r="BZM60" s="22"/>
      <c r="BZN60" s="22"/>
      <c r="BZO60" s="22"/>
      <c r="BZP60" s="22"/>
      <c r="BZQ60" s="22"/>
      <c r="BZR60" s="22"/>
      <c r="BZS60" s="22"/>
      <c r="BZT60" s="22"/>
      <c r="BZU60" s="22"/>
      <c r="BZV60" s="22"/>
      <c r="BZW60" s="22"/>
      <c r="BZX60" s="22"/>
      <c r="BZY60" s="22"/>
      <c r="BZZ60" s="22"/>
      <c r="CAA60" s="22"/>
      <c r="CAB60" s="22"/>
      <c r="CAC60" s="22"/>
      <c r="CAD60" s="22"/>
      <c r="CAE60" s="22"/>
      <c r="CAF60" s="22"/>
      <c r="CAG60" s="22"/>
      <c r="CAH60" s="22"/>
      <c r="CAI60" s="22"/>
      <c r="CAJ60" s="22"/>
      <c r="CAK60" s="22"/>
      <c r="CAL60" s="22"/>
      <c r="CAM60" s="22"/>
      <c r="CAN60" s="22"/>
      <c r="CAO60" s="22"/>
      <c r="CAP60" s="22"/>
      <c r="CAQ60" s="22"/>
      <c r="CAR60" s="22"/>
      <c r="CAS60" s="22"/>
      <c r="CAT60" s="22"/>
      <c r="CAU60" s="22"/>
      <c r="CAV60" s="22"/>
      <c r="CAW60" s="22"/>
      <c r="CAX60" s="22"/>
      <c r="CAY60" s="22"/>
      <c r="CAZ60" s="22"/>
      <c r="CBA60" s="22"/>
      <c r="CBB60" s="22"/>
      <c r="CBC60" s="22"/>
      <c r="CBD60" s="22"/>
      <c r="CBE60" s="22"/>
      <c r="CBF60" s="22"/>
      <c r="CBG60" s="22"/>
      <c r="CBH60" s="22"/>
      <c r="CBI60" s="22"/>
      <c r="CBJ60" s="22"/>
      <c r="CBK60" s="22"/>
      <c r="CBL60" s="22"/>
      <c r="CBM60" s="22"/>
      <c r="CBN60" s="22"/>
      <c r="CBO60" s="22"/>
      <c r="CBP60" s="22"/>
      <c r="CBQ60" s="22"/>
      <c r="CBR60" s="22"/>
      <c r="CBS60" s="22"/>
      <c r="CBT60" s="22"/>
      <c r="CBU60" s="22"/>
      <c r="CBV60" s="22"/>
      <c r="CBW60" s="22"/>
      <c r="CBX60" s="22"/>
      <c r="CBY60" s="22"/>
      <c r="CBZ60" s="22"/>
      <c r="CCA60" s="22"/>
      <c r="CCB60" s="22"/>
      <c r="CCC60" s="22"/>
      <c r="CCD60" s="22"/>
      <c r="CCE60" s="22"/>
      <c r="CCF60" s="22"/>
      <c r="CCG60" s="22"/>
      <c r="CCH60" s="22"/>
      <c r="CCI60" s="22"/>
      <c r="CCJ60" s="22"/>
      <c r="CCK60" s="22"/>
      <c r="CCL60" s="22"/>
      <c r="CCM60" s="22"/>
      <c r="CCN60" s="22"/>
      <c r="CCO60" s="22"/>
      <c r="CCP60" s="22"/>
      <c r="CCQ60" s="22"/>
      <c r="CCR60" s="22"/>
      <c r="CCS60" s="22"/>
      <c r="CCT60" s="22"/>
      <c r="CCU60" s="22"/>
      <c r="CCV60" s="22"/>
      <c r="CCW60" s="22"/>
      <c r="CCX60" s="22"/>
      <c r="CCY60" s="22"/>
      <c r="CCZ60" s="22"/>
      <c r="CDA60" s="22"/>
      <c r="CDB60" s="22"/>
      <c r="CDC60" s="22"/>
      <c r="CDD60" s="22"/>
      <c r="CDE60" s="22"/>
      <c r="CDF60" s="22"/>
      <c r="CDG60" s="22"/>
      <c r="CDH60" s="22"/>
      <c r="CDI60" s="22"/>
      <c r="CDJ60" s="22"/>
      <c r="CDK60" s="22"/>
      <c r="CDL60" s="22"/>
      <c r="CDM60" s="22"/>
      <c r="CDN60" s="22"/>
      <c r="CDO60" s="22"/>
      <c r="CDP60" s="22"/>
      <c r="CDQ60" s="22"/>
      <c r="CDR60" s="22"/>
      <c r="CDS60" s="22"/>
      <c r="CDT60" s="22"/>
      <c r="CDU60" s="22"/>
      <c r="CDV60" s="22"/>
      <c r="CDW60" s="22"/>
      <c r="CDX60" s="22"/>
      <c r="CDY60" s="22"/>
      <c r="CDZ60" s="22"/>
      <c r="CEA60" s="22"/>
      <c r="CEB60" s="22"/>
      <c r="CEC60" s="22"/>
      <c r="CED60" s="22"/>
      <c r="CEE60" s="22"/>
      <c r="CEF60" s="22"/>
      <c r="CEG60" s="22"/>
      <c r="CEH60" s="22"/>
      <c r="CEI60" s="22"/>
      <c r="CEJ60" s="22"/>
      <c r="CEK60" s="22"/>
      <c r="CEL60" s="22"/>
      <c r="CEM60" s="22"/>
      <c r="CEN60" s="22"/>
      <c r="CEO60" s="22"/>
      <c r="CEP60" s="22"/>
      <c r="CEQ60" s="22"/>
      <c r="CER60" s="22"/>
      <c r="CES60" s="22"/>
      <c r="CET60" s="22"/>
      <c r="CEU60" s="22"/>
      <c r="CEV60" s="22"/>
      <c r="CEW60" s="22"/>
      <c r="CEX60" s="22"/>
      <c r="CEY60" s="22"/>
      <c r="CEZ60" s="22"/>
      <c r="CFA60" s="22"/>
      <c r="CFB60" s="22"/>
      <c r="CFC60" s="22"/>
      <c r="CFD60" s="22"/>
      <c r="CFE60" s="22"/>
      <c r="CFF60" s="22"/>
      <c r="CFG60" s="22"/>
      <c r="CFH60" s="22"/>
      <c r="CFI60" s="22"/>
      <c r="CFJ60" s="22"/>
      <c r="CFK60" s="22"/>
      <c r="CFL60" s="22"/>
      <c r="CFM60" s="22"/>
      <c r="CFN60" s="22"/>
      <c r="CFO60" s="22"/>
      <c r="CFP60" s="22"/>
      <c r="CFQ60" s="22"/>
      <c r="CFR60" s="22"/>
      <c r="CFS60" s="22"/>
      <c r="CFT60" s="22"/>
      <c r="CFU60" s="22"/>
      <c r="CFV60" s="22"/>
      <c r="CFW60" s="22"/>
      <c r="CFX60" s="22"/>
      <c r="CFY60" s="22"/>
      <c r="CFZ60" s="22"/>
      <c r="CGA60" s="22"/>
      <c r="CGB60" s="22"/>
      <c r="CGC60" s="22"/>
      <c r="CGD60" s="22"/>
      <c r="CGE60" s="22"/>
      <c r="CGF60" s="22"/>
      <c r="CGG60" s="22"/>
      <c r="CGH60" s="22"/>
      <c r="CGI60" s="22"/>
      <c r="CGJ60" s="22"/>
      <c r="CGK60" s="22"/>
      <c r="CGL60" s="22"/>
      <c r="CGM60" s="22"/>
      <c r="CGN60" s="22"/>
      <c r="CGO60" s="22"/>
      <c r="CGP60" s="22"/>
      <c r="CGQ60" s="22"/>
      <c r="CGR60" s="22"/>
      <c r="CGS60" s="22"/>
      <c r="CGT60" s="22"/>
      <c r="CGU60" s="22"/>
      <c r="CGV60" s="22"/>
      <c r="CGW60" s="22"/>
      <c r="CGX60" s="22"/>
      <c r="CGY60" s="22"/>
      <c r="CGZ60" s="22"/>
      <c r="CHA60" s="22"/>
      <c r="CHB60" s="22"/>
      <c r="CHC60" s="22"/>
      <c r="CHD60" s="22"/>
      <c r="CHE60" s="22"/>
      <c r="CHF60" s="22"/>
      <c r="CHG60" s="22"/>
      <c r="CHH60" s="22"/>
      <c r="CHI60" s="22"/>
      <c r="CHJ60" s="22"/>
      <c r="CHK60" s="22"/>
      <c r="CHL60" s="22"/>
      <c r="CHM60" s="22"/>
      <c r="CHN60" s="22"/>
      <c r="CHO60" s="22"/>
      <c r="CHP60" s="22"/>
      <c r="CHQ60" s="22"/>
      <c r="CHR60" s="22"/>
      <c r="CHS60" s="22"/>
      <c r="CHT60" s="22"/>
      <c r="CHU60" s="22"/>
      <c r="CHV60" s="22"/>
      <c r="CHW60" s="22"/>
      <c r="CHX60" s="22"/>
      <c r="CHY60" s="22"/>
      <c r="CHZ60" s="22"/>
      <c r="CIA60" s="22"/>
      <c r="CIB60" s="22"/>
      <c r="CIC60" s="22"/>
      <c r="CID60" s="22"/>
      <c r="CIE60" s="22"/>
      <c r="CIF60" s="22"/>
      <c r="CIG60" s="22"/>
      <c r="CIH60" s="22"/>
      <c r="CII60" s="22"/>
      <c r="CIJ60" s="22"/>
      <c r="CIK60" s="22"/>
      <c r="CIL60" s="22"/>
      <c r="CIM60" s="22"/>
      <c r="CIN60" s="22"/>
      <c r="CIO60" s="22"/>
      <c r="CIP60" s="22"/>
      <c r="CIQ60" s="22"/>
      <c r="CIR60" s="22"/>
      <c r="CIS60" s="22"/>
      <c r="CIT60" s="22"/>
      <c r="CIU60" s="22"/>
      <c r="CIV60" s="22"/>
      <c r="CIW60" s="22"/>
      <c r="CIX60" s="22"/>
      <c r="CIY60" s="22"/>
      <c r="CIZ60" s="22"/>
      <c r="CJA60" s="22"/>
      <c r="CJB60" s="22"/>
      <c r="CJC60" s="22"/>
      <c r="CJD60" s="22"/>
      <c r="CJE60" s="22"/>
      <c r="CJF60" s="22"/>
      <c r="CJG60" s="22"/>
      <c r="CJH60" s="22"/>
      <c r="CJI60" s="22"/>
      <c r="CJJ60" s="22"/>
      <c r="CJK60" s="22"/>
      <c r="CJL60" s="22"/>
      <c r="CJM60" s="22"/>
      <c r="CJN60" s="22"/>
      <c r="CJO60" s="22"/>
      <c r="CJP60" s="22"/>
      <c r="CJQ60" s="22"/>
      <c r="CJR60" s="22"/>
      <c r="CJS60" s="22"/>
      <c r="CJT60" s="22"/>
      <c r="CJU60" s="22"/>
      <c r="CJV60" s="22"/>
      <c r="CJW60" s="22"/>
      <c r="CJX60" s="22"/>
      <c r="CJY60" s="22"/>
      <c r="CJZ60" s="22"/>
      <c r="CKA60" s="22"/>
      <c r="CKB60" s="22"/>
      <c r="CKC60" s="22"/>
      <c r="CKD60" s="22"/>
      <c r="CKE60" s="22"/>
      <c r="CKF60" s="22"/>
      <c r="CKG60" s="22"/>
      <c r="CKH60" s="22"/>
      <c r="CKI60" s="22"/>
      <c r="CKJ60" s="22"/>
      <c r="CKK60" s="22"/>
      <c r="CKL60" s="22"/>
      <c r="CKM60" s="22"/>
      <c r="CKN60" s="22"/>
      <c r="CKO60" s="22"/>
      <c r="CKP60" s="22"/>
      <c r="CKQ60" s="22"/>
      <c r="CKR60" s="22"/>
      <c r="CKS60" s="22"/>
      <c r="CKT60" s="22"/>
      <c r="CKU60" s="22"/>
      <c r="CKV60" s="22"/>
      <c r="CKW60" s="22"/>
      <c r="CKX60" s="22"/>
      <c r="CKY60" s="22"/>
      <c r="CKZ60" s="22"/>
      <c r="CLA60" s="22"/>
      <c r="CLB60" s="22"/>
      <c r="CLC60" s="22"/>
      <c r="CLD60" s="22"/>
      <c r="CLE60" s="22"/>
      <c r="CLF60" s="22"/>
      <c r="CLG60" s="22"/>
      <c r="CLH60" s="22"/>
      <c r="CLI60" s="22"/>
      <c r="CLJ60" s="22"/>
      <c r="CLK60" s="22"/>
      <c r="CLL60" s="22"/>
      <c r="CLM60" s="22"/>
      <c r="CLN60" s="22"/>
      <c r="CLO60" s="22"/>
      <c r="CLP60" s="22"/>
      <c r="CLQ60" s="22"/>
      <c r="CLR60" s="22"/>
      <c r="CLS60" s="22"/>
      <c r="CLT60" s="22"/>
      <c r="CLU60" s="22"/>
      <c r="CLV60" s="22"/>
      <c r="CLW60" s="22"/>
      <c r="CLX60" s="22"/>
      <c r="CLY60" s="22"/>
      <c r="CLZ60" s="22"/>
      <c r="CMA60" s="22"/>
      <c r="CMB60" s="22"/>
      <c r="CMC60" s="22"/>
      <c r="CMD60" s="22"/>
      <c r="CME60" s="22"/>
      <c r="CMF60" s="22"/>
      <c r="CMG60" s="22"/>
      <c r="CMH60" s="22"/>
      <c r="CMI60" s="22"/>
      <c r="CMJ60" s="22"/>
      <c r="CMK60" s="22"/>
      <c r="CML60" s="22"/>
      <c r="CMM60" s="22"/>
      <c r="CMN60" s="22"/>
      <c r="CMO60" s="22"/>
      <c r="CMP60" s="22"/>
      <c r="CMQ60" s="22"/>
      <c r="CMR60" s="22"/>
      <c r="CMS60" s="22"/>
      <c r="CMT60" s="22"/>
      <c r="CMU60" s="22"/>
      <c r="CMV60" s="22"/>
      <c r="CMW60" s="22"/>
      <c r="CMX60" s="22"/>
      <c r="CMY60" s="22"/>
      <c r="CMZ60" s="22"/>
      <c r="CNA60" s="22"/>
      <c r="CNB60" s="22"/>
      <c r="CNC60" s="22"/>
      <c r="CND60" s="22"/>
      <c r="CNE60" s="22"/>
      <c r="CNF60" s="22"/>
      <c r="CNG60" s="22"/>
      <c r="CNH60" s="22"/>
      <c r="CNI60" s="22"/>
      <c r="CNJ60" s="22"/>
      <c r="CNK60" s="22"/>
      <c r="CNL60" s="22"/>
      <c r="CNM60" s="22"/>
      <c r="CNN60" s="22"/>
      <c r="CNO60" s="22"/>
      <c r="CNP60" s="22"/>
      <c r="CNQ60" s="22"/>
      <c r="CNR60" s="22"/>
      <c r="CNS60" s="22"/>
      <c r="CNT60" s="22"/>
      <c r="CNU60" s="22"/>
      <c r="CNV60" s="22"/>
      <c r="CNW60" s="22"/>
      <c r="CNX60" s="22"/>
      <c r="CNY60" s="22"/>
      <c r="CNZ60" s="22"/>
      <c r="COA60" s="22"/>
      <c r="COB60" s="22"/>
      <c r="COC60" s="22"/>
      <c r="COD60" s="22"/>
      <c r="COE60" s="22"/>
      <c r="COF60" s="22"/>
      <c r="COG60" s="22"/>
      <c r="COH60" s="22"/>
      <c r="COI60" s="22"/>
      <c r="COJ60" s="22"/>
      <c r="COK60" s="22"/>
      <c r="COL60" s="22"/>
      <c r="COM60" s="22"/>
      <c r="CON60" s="22"/>
      <c r="COO60" s="22"/>
      <c r="COP60" s="22"/>
      <c r="COQ60" s="22"/>
      <c r="COR60" s="22"/>
      <c r="COS60" s="22"/>
      <c r="COT60" s="22"/>
      <c r="COU60" s="22"/>
      <c r="COV60" s="22"/>
      <c r="COW60" s="22"/>
      <c r="COX60" s="22"/>
      <c r="COY60" s="22"/>
      <c r="COZ60" s="22"/>
      <c r="CPA60" s="22"/>
      <c r="CPB60" s="22"/>
      <c r="CPC60" s="22"/>
      <c r="CPD60" s="22"/>
      <c r="CPE60" s="22"/>
      <c r="CPF60" s="22"/>
      <c r="CPG60" s="22"/>
      <c r="CPH60" s="22"/>
      <c r="CPI60" s="22"/>
      <c r="CPJ60" s="22"/>
      <c r="CPK60" s="22"/>
      <c r="CPL60" s="22"/>
      <c r="CPM60" s="22"/>
      <c r="CPN60" s="22"/>
      <c r="CPO60" s="22"/>
      <c r="CPP60" s="22"/>
      <c r="CPQ60" s="22"/>
      <c r="CPR60" s="22"/>
      <c r="CPS60" s="22"/>
      <c r="CPT60" s="22"/>
      <c r="CPU60" s="22"/>
      <c r="CPV60" s="22"/>
      <c r="CPW60" s="22"/>
      <c r="CPX60" s="22"/>
      <c r="CPY60" s="22"/>
      <c r="CPZ60" s="22"/>
      <c r="CQA60" s="22"/>
      <c r="CQB60" s="22"/>
      <c r="CQC60" s="22"/>
      <c r="CQD60" s="22"/>
      <c r="CQE60" s="22"/>
      <c r="CQF60" s="22"/>
      <c r="CQG60" s="22"/>
      <c r="CQH60" s="22"/>
      <c r="CQI60" s="22"/>
      <c r="CQJ60" s="22"/>
      <c r="CQK60" s="22"/>
      <c r="CQL60" s="22"/>
      <c r="CQM60" s="22"/>
      <c r="CQN60" s="22"/>
      <c r="CQO60" s="22"/>
      <c r="CQP60" s="22"/>
      <c r="CQQ60" s="22"/>
      <c r="CQR60" s="22"/>
      <c r="CQS60" s="22"/>
      <c r="CQT60" s="22"/>
      <c r="CQU60" s="22"/>
      <c r="CQV60" s="22"/>
      <c r="CQW60" s="22"/>
      <c r="CQX60" s="22"/>
      <c r="CQY60" s="22"/>
      <c r="CQZ60" s="22"/>
      <c r="CRA60" s="22"/>
      <c r="CRB60" s="22"/>
      <c r="CRC60" s="22"/>
      <c r="CRD60" s="22"/>
      <c r="CRE60" s="22"/>
      <c r="CRF60" s="22"/>
      <c r="CRG60" s="22"/>
      <c r="CRH60" s="22"/>
      <c r="CRI60" s="22"/>
      <c r="CRJ60" s="22"/>
      <c r="CRK60" s="22"/>
      <c r="CRL60" s="22"/>
      <c r="CRM60" s="22"/>
      <c r="CRN60" s="22"/>
      <c r="CRO60" s="22"/>
      <c r="CRP60" s="22"/>
      <c r="CRQ60" s="22"/>
      <c r="CRR60" s="22"/>
      <c r="CRS60" s="22"/>
      <c r="CRT60" s="22"/>
      <c r="CRU60" s="22"/>
      <c r="CRV60" s="22"/>
      <c r="CRW60" s="22"/>
      <c r="CRX60" s="22"/>
      <c r="CRY60" s="22"/>
      <c r="CRZ60" s="22"/>
      <c r="CSA60" s="22"/>
      <c r="CSB60" s="22"/>
      <c r="CSC60" s="22"/>
      <c r="CSD60" s="22"/>
      <c r="CSE60" s="22"/>
      <c r="CSF60" s="22"/>
      <c r="CSG60" s="22"/>
      <c r="CSH60" s="22"/>
      <c r="CSI60" s="22"/>
      <c r="CSJ60" s="22"/>
      <c r="CSK60" s="22"/>
      <c r="CSL60" s="22"/>
      <c r="CSM60" s="22"/>
      <c r="CSN60" s="22"/>
      <c r="CSO60" s="22"/>
      <c r="CSP60" s="22"/>
      <c r="CSQ60" s="22"/>
      <c r="CSR60" s="22"/>
      <c r="CSS60" s="22"/>
      <c r="CST60" s="22"/>
      <c r="CSU60" s="22"/>
      <c r="CSV60" s="22"/>
      <c r="CSW60" s="22"/>
      <c r="CSX60" s="22"/>
      <c r="CSY60" s="22"/>
      <c r="CSZ60" s="22"/>
      <c r="CTA60" s="22"/>
      <c r="CTB60" s="22"/>
      <c r="CTC60" s="22"/>
      <c r="CTD60" s="22"/>
      <c r="CTE60" s="22"/>
      <c r="CTF60" s="22"/>
      <c r="CTG60" s="22"/>
      <c r="CTH60" s="22"/>
      <c r="CTI60" s="22"/>
      <c r="CTJ60" s="22"/>
      <c r="CTK60" s="22"/>
      <c r="CTL60" s="22"/>
      <c r="CTM60" s="22"/>
      <c r="CTN60" s="22"/>
      <c r="CTO60" s="22"/>
      <c r="CTP60" s="22"/>
      <c r="CTQ60" s="22"/>
      <c r="CTR60" s="22"/>
      <c r="CTS60" s="22"/>
      <c r="CTT60" s="22"/>
      <c r="CTU60" s="22"/>
      <c r="CTV60" s="22"/>
      <c r="CTW60" s="22"/>
      <c r="CTX60" s="22"/>
      <c r="CTY60" s="22"/>
      <c r="CTZ60" s="22"/>
      <c r="CUA60" s="22"/>
      <c r="CUB60" s="22"/>
      <c r="CUC60" s="22"/>
      <c r="CUD60" s="22"/>
      <c r="CUE60" s="22"/>
      <c r="CUF60" s="22"/>
      <c r="CUG60" s="22"/>
      <c r="CUH60" s="22"/>
      <c r="CUI60" s="22"/>
      <c r="CUJ60" s="22"/>
      <c r="CUK60" s="22"/>
      <c r="CUL60" s="22"/>
      <c r="CUM60" s="22"/>
      <c r="CUN60" s="22"/>
      <c r="CUO60" s="22"/>
      <c r="CUP60" s="22"/>
      <c r="CUQ60" s="22"/>
      <c r="CUR60" s="22"/>
      <c r="CUS60" s="22"/>
      <c r="CUT60" s="22"/>
      <c r="CUU60" s="22"/>
      <c r="CUV60" s="22"/>
      <c r="CUW60" s="22"/>
      <c r="CUX60" s="22"/>
      <c r="CUY60" s="22"/>
      <c r="CUZ60" s="22"/>
      <c r="CVA60" s="22"/>
      <c r="CVB60" s="22"/>
      <c r="CVC60" s="22"/>
      <c r="CVD60" s="22"/>
      <c r="CVE60" s="22"/>
      <c r="CVF60" s="22"/>
      <c r="CVG60" s="22"/>
      <c r="CVH60" s="22"/>
      <c r="CVI60" s="22"/>
      <c r="CVJ60" s="22"/>
      <c r="CVK60" s="22"/>
      <c r="CVL60" s="22"/>
      <c r="CVM60" s="22"/>
      <c r="CVN60" s="22"/>
      <c r="CVO60" s="22"/>
      <c r="CVP60" s="22"/>
      <c r="CVQ60" s="22"/>
      <c r="CVR60" s="22"/>
      <c r="CVS60" s="22"/>
      <c r="CVT60" s="22"/>
      <c r="CVU60" s="22"/>
      <c r="CVV60" s="22"/>
      <c r="CVW60" s="22"/>
      <c r="CVX60" s="22"/>
      <c r="CVY60" s="22"/>
      <c r="CVZ60" s="22"/>
      <c r="CWA60" s="22"/>
      <c r="CWB60" s="22"/>
      <c r="CWC60" s="22"/>
      <c r="CWD60" s="22"/>
      <c r="CWE60" s="22"/>
      <c r="CWF60" s="22"/>
      <c r="CWG60" s="22"/>
      <c r="CWH60" s="22"/>
      <c r="CWI60" s="22"/>
      <c r="CWJ60" s="22"/>
      <c r="CWK60" s="22"/>
      <c r="CWL60" s="22"/>
      <c r="CWM60" s="22"/>
      <c r="CWN60" s="22"/>
      <c r="CWO60" s="22"/>
      <c r="CWP60" s="22"/>
      <c r="CWQ60" s="22"/>
      <c r="CWR60" s="22"/>
      <c r="CWS60" s="22"/>
      <c r="CWT60" s="22"/>
      <c r="CWU60" s="22"/>
      <c r="CWV60" s="22"/>
      <c r="CWW60" s="22"/>
      <c r="CWX60" s="22"/>
      <c r="CWY60" s="22"/>
      <c r="CWZ60" s="22"/>
      <c r="CXA60" s="22"/>
      <c r="CXB60" s="22"/>
      <c r="CXC60" s="22"/>
      <c r="CXD60" s="22"/>
      <c r="CXE60" s="22"/>
      <c r="CXF60" s="22"/>
      <c r="CXG60" s="22"/>
      <c r="CXH60" s="22"/>
      <c r="CXI60" s="22"/>
      <c r="CXJ60" s="22"/>
      <c r="CXK60" s="22"/>
      <c r="CXL60" s="22"/>
      <c r="CXM60" s="22"/>
      <c r="CXN60" s="22"/>
      <c r="CXO60" s="22"/>
      <c r="CXP60" s="22"/>
      <c r="CXQ60" s="22"/>
      <c r="CXR60" s="22"/>
      <c r="CXS60" s="22"/>
      <c r="CXT60" s="22"/>
      <c r="CXU60" s="22"/>
      <c r="CXV60" s="22"/>
      <c r="CXW60" s="22"/>
      <c r="CXX60" s="22"/>
      <c r="CXY60" s="22"/>
      <c r="CXZ60" s="22"/>
      <c r="CYA60" s="22"/>
      <c r="CYB60" s="22"/>
      <c r="CYC60" s="22"/>
      <c r="CYD60" s="22"/>
      <c r="CYE60" s="22"/>
      <c r="CYF60" s="22"/>
      <c r="CYG60" s="22"/>
      <c r="CYH60" s="22"/>
      <c r="CYI60" s="22"/>
      <c r="CYJ60" s="22"/>
      <c r="CYK60" s="22"/>
      <c r="CYL60" s="22"/>
      <c r="CYM60" s="22"/>
      <c r="CYN60" s="22"/>
      <c r="CYO60" s="22"/>
      <c r="CYP60" s="22"/>
      <c r="CYQ60" s="22"/>
      <c r="CYR60" s="22"/>
      <c r="CYS60" s="22"/>
      <c r="CYT60" s="22"/>
      <c r="CYU60" s="22"/>
      <c r="CYV60" s="22"/>
      <c r="CYW60" s="22"/>
      <c r="CYX60" s="22"/>
      <c r="CYY60" s="22"/>
      <c r="CYZ60" s="22"/>
      <c r="CZA60" s="22"/>
      <c r="CZB60" s="22"/>
      <c r="CZC60" s="22"/>
      <c r="CZD60" s="22"/>
      <c r="CZE60" s="22"/>
      <c r="CZF60" s="22"/>
      <c r="CZG60" s="22"/>
      <c r="CZH60" s="22"/>
      <c r="CZI60" s="22"/>
      <c r="CZJ60" s="22"/>
      <c r="CZK60" s="22"/>
      <c r="CZL60" s="22"/>
      <c r="CZM60" s="22"/>
      <c r="CZN60" s="22"/>
      <c r="CZO60" s="22"/>
      <c r="CZP60" s="22"/>
      <c r="CZQ60" s="22"/>
      <c r="CZR60" s="22"/>
      <c r="CZS60" s="22"/>
      <c r="CZT60" s="22"/>
      <c r="CZU60" s="22"/>
      <c r="CZV60" s="22"/>
      <c r="CZW60" s="22"/>
      <c r="CZX60" s="22"/>
      <c r="CZY60" s="22"/>
      <c r="CZZ60" s="22"/>
      <c r="DAA60" s="22"/>
      <c r="DAB60" s="22"/>
      <c r="DAC60" s="22"/>
      <c r="DAD60" s="22"/>
      <c r="DAE60" s="22"/>
      <c r="DAF60" s="22"/>
      <c r="DAG60" s="22"/>
      <c r="DAH60" s="22"/>
      <c r="DAI60" s="22"/>
      <c r="DAJ60" s="22"/>
      <c r="DAK60" s="22"/>
      <c r="DAL60" s="22"/>
      <c r="DAM60" s="22"/>
      <c r="DAN60" s="22"/>
      <c r="DAO60" s="22"/>
      <c r="DAP60" s="22"/>
      <c r="DAQ60" s="22"/>
      <c r="DAR60" s="22"/>
      <c r="DAS60" s="22"/>
      <c r="DAT60" s="22"/>
      <c r="DAU60" s="22"/>
      <c r="DAV60" s="22"/>
      <c r="DAW60" s="22"/>
      <c r="DAX60" s="22"/>
      <c r="DAY60" s="22"/>
      <c r="DAZ60" s="22"/>
      <c r="DBA60" s="22"/>
      <c r="DBB60" s="22"/>
      <c r="DBC60" s="22"/>
      <c r="DBD60" s="22"/>
      <c r="DBE60" s="22"/>
      <c r="DBF60" s="22"/>
      <c r="DBG60" s="22"/>
      <c r="DBH60" s="22"/>
      <c r="DBI60" s="22"/>
      <c r="DBJ60" s="22"/>
      <c r="DBK60" s="22"/>
      <c r="DBL60" s="22"/>
      <c r="DBM60" s="22"/>
      <c r="DBN60" s="22"/>
      <c r="DBO60" s="22"/>
      <c r="DBP60" s="22"/>
      <c r="DBQ60" s="22"/>
      <c r="DBR60" s="22"/>
      <c r="DBS60" s="22"/>
      <c r="DBT60" s="22"/>
      <c r="DBU60" s="22"/>
      <c r="DBV60" s="22"/>
      <c r="DBW60" s="22"/>
      <c r="DBX60" s="22"/>
      <c r="DBY60" s="22"/>
      <c r="DBZ60" s="22"/>
      <c r="DCA60" s="22"/>
      <c r="DCB60" s="22"/>
      <c r="DCC60" s="22"/>
      <c r="DCD60" s="22"/>
      <c r="DCE60" s="22"/>
      <c r="DCF60" s="22"/>
      <c r="DCG60" s="22"/>
      <c r="DCH60" s="22"/>
      <c r="DCI60" s="22"/>
      <c r="DCJ60" s="22"/>
      <c r="DCK60" s="22"/>
      <c r="DCL60" s="22"/>
      <c r="DCM60" s="22"/>
      <c r="DCN60" s="22"/>
      <c r="DCO60" s="22"/>
      <c r="DCP60" s="22"/>
      <c r="DCQ60" s="22"/>
      <c r="DCR60" s="22"/>
      <c r="DCS60" s="22"/>
      <c r="DCT60" s="22"/>
      <c r="DCU60" s="22"/>
      <c r="DCV60" s="22"/>
      <c r="DCW60" s="22"/>
      <c r="DCX60" s="22"/>
      <c r="DCY60" s="22"/>
      <c r="DCZ60" s="22"/>
      <c r="DDA60" s="22"/>
      <c r="DDB60" s="22"/>
      <c r="DDC60" s="22"/>
      <c r="DDD60" s="22"/>
      <c r="DDE60" s="22"/>
      <c r="DDF60" s="22"/>
      <c r="DDG60" s="22"/>
      <c r="DDH60" s="22"/>
      <c r="DDI60" s="22"/>
      <c r="DDJ60" s="22"/>
      <c r="DDK60" s="22"/>
      <c r="DDL60" s="22"/>
      <c r="DDM60" s="22"/>
      <c r="DDN60" s="22"/>
      <c r="DDO60" s="22"/>
      <c r="DDP60" s="22"/>
      <c r="DDQ60" s="22"/>
      <c r="DDR60" s="22"/>
      <c r="DDS60" s="22"/>
      <c r="DDT60" s="22"/>
      <c r="DDU60" s="22"/>
      <c r="DDV60" s="22"/>
      <c r="DDW60" s="22"/>
      <c r="DDX60" s="22"/>
      <c r="DDY60" s="22"/>
      <c r="DDZ60" s="22"/>
      <c r="DEA60" s="22"/>
      <c r="DEB60" s="22"/>
      <c r="DEC60" s="22"/>
      <c r="DED60" s="22"/>
      <c r="DEE60" s="22"/>
      <c r="DEF60" s="22"/>
      <c r="DEG60" s="22"/>
      <c r="DEH60" s="22"/>
      <c r="DEI60" s="22"/>
      <c r="DEJ60" s="22"/>
      <c r="DEK60" s="22"/>
      <c r="DEL60" s="22"/>
      <c r="DEM60" s="22"/>
      <c r="DEN60" s="22"/>
      <c r="DEO60" s="22"/>
      <c r="DEP60" s="22"/>
      <c r="DEQ60" s="22"/>
      <c r="DER60" s="22"/>
      <c r="DES60" s="22"/>
      <c r="DET60" s="22"/>
      <c r="DEU60" s="22"/>
      <c r="DEV60" s="22"/>
      <c r="DEW60" s="22"/>
      <c r="DEX60" s="22"/>
      <c r="DEY60" s="22"/>
      <c r="DEZ60" s="22"/>
      <c r="DFA60" s="22"/>
      <c r="DFB60" s="22"/>
      <c r="DFC60" s="22"/>
      <c r="DFD60" s="22"/>
      <c r="DFE60" s="22"/>
      <c r="DFF60" s="22"/>
      <c r="DFG60" s="22"/>
      <c r="DFH60" s="22"/>
      <c r="DFI60" s="22"/>
      <c r="DFJ60" s="22"/>
      <c r="DFK60" s="22"/>
      <c r="DFL60" s="22"/>
      <c r="DFM60" s="22"/>
      <c r="DFN60" s="22"/>
      <c r="DFO60" s="22"/>
      <c r="DFP60" s="22"/>
      <c r="DFQ60" s="22"/>
      <c r="DFR60" s="22"/>
      <c r="DFS60" s="22"/>
      <c r="DFT60" s="22"/>
      <c r="DFU60" s="22"/>
      <c r="DFV60" s="22"/>
      <c r="DFW60" s="22"/>
      <c r="DFX60" s="22"/>
      <c r="DFY60" s="22"/>
      <c r="DFZ60" s="22"/>
      <c r="DGA60" s="22"/>
      <c r="DGB60" s="22"/>
      <c r="DGC60" s="22"/>
      <c r="DGD60" s="22"/>
      <c r="DGE60" s="22"/>
      <c r="DGF60" s="22"/>
      <c r="DGG60" s="22"/>
      <c r="DGH60" s="22"/>
      <c r="DGI60" s="22"/>
      <c r="DGJ60" s="22"/>
      <c r="DGK60" s="22"/>
      <c r="DGL60" s="22"/>
      <c r="DGM60" s="22"/>
      <c r="DGN60" s="22"/>
      <c r="DGO60" s="22"/>
      <c r="DGP60" s="22"/>
      <c r="DGQ60" s="22"/>
      <c r="DGR60" s="22"/>
      <c r="DGS60" s="22"/>
      <c r="DGT60" s="22"/>
      <c r="DGU60" s="22"/>
      <c r="DGV60" s="22"/>
      <c r="DGW60" s="22"/>
      <c r="DGX60" s="22"/>
      <c r="DGY60" s="22"/>
      <c r="DGZ60" s="22"/>
      <c r="DHA60" s="22"/>
      <c r="DHB60" s="22"/>
      <c r="DHC60" s="22"/>
      <c r="DHD60" s="22"/>
      <c r="DHE60" s="22"/>
      <c r="DHF60" s="22"/>
      <c r="DHG60" s="22"/>
      <c r="DHH60" s="22"/>
      <c r="DHI60" s="22"/>
      <c r="DHJ60" s="22"/>
      <c r="DHK60" s="22"/>
      <c r="DHL60" s="22"/>
      <c r="DHM60" s="22"/>
      <c r="DHN60" s="22"/>
      <c r="DHO60" s="22"/>
      <c r="DHP60" s="22"/>
      <c r="DHQ60" s="22"/>
      <c r="DHR60" s="22"/>
      <c r="DHS60" s="22"/>
      <c r="DHT60" s="22"/>
      <c r="DHU60" s="22"/>
      <c r="DHV60" s="22"/>
      <c r="DHW60" s="22"/>
      <c r="DHX60" s="22"/>
      <c r="DHY60" s="22"/>
      <c r="DHZ60" s="22"/>
      <c r="DIA60" s="22"/>
      <c r="DIB60" s="22"/>
      <c r="DIC60" s="22"/>
      <c r="DID60" s="22"/>
      <c r="DIE60" s="22"/>
      <c r="DIF60" s="22"/>
      <c r="DIG60" s="22"/>
      <c r="DIH60" s="22"/>
      <c r="DII60" s="22"/>
      <c r="DIJ60" s="22"/>
      <c r="DIK60" s="22"/>
      <c r="DIL60" s="22"/>
      <c r="DIM60" s="22"/>
      <c r="DIN60" s="22"/>
      <c r="DIO60" s="22"/>
      <c r="DIP60" s="22"/>
      <c r="DIQ60" s="22"/>
      <c r="DIR60" s="22"/>
      <c r="DIS60" s="22"/>
      <c r="DIT60" s="22"/>
      <c r="DIU60" s="22"/>
      <c r="DIV60" s="22"/>
      <c r="DIW60" s="22"/>
      <c r="DIX60" s="22"/>
      <c r="DIY60" s="22"/>
      <c r="DIZ60" s="22"/>
      <c r="DJA60" s="22"/>
      <c r="DJB60" s="22"/>
      <c r="DJC60" s="22"/>
      <c r="DJD60" s="22"/>
      <c r="DJE60" s="22"/>
      <c r="DJF60" s="22"/>
      <c r="DJG60" s="22"/>
      <c r="DJH60" s="22"/>
      <c r="DJI60" s="22"/>
      <c r="DJJ60" s="22"/>
      <c r="DJK60" s="22"/>
      <c r="DJL60" s="22"/>
      <c r="DJM60" s="22"/>
      <c r="DJN60" s="22"/>
      <c r="DJO60" s="22"/>
      <c r="DJP60" s="22"/>
      <c r="DJQ60" s="22"/>
      <c r="DJR60" s="22"/>
      <c r="DJS60" s="22"/>
      <c r="DJT60" s="22"/>
      <c r="DJU60" s="22"/>
      <c r="DJV60" s="22"/>
      <c r="DJW60" s="22"/>
      <c r="DJX60" s="22"/>
      <c r="DJY60" s="22"/>
      <c r="DJZ60" s="22"/>
      <c r="DKA60" s="22"/>
      <c r="DKB60" s="22"/>
      <c r="DKC60" s="22"/>
      <c r="DKD60" s="22"/>
      <c r="DKE60" s="22"/>
      <c r="DKF60" s="22"/>
      <c r="DKG60" s="22"/>
      <c r="DKH60" s="22"/>
      <c r="DKI60" s="22"/>
      <c r="DKJ60" s="22"/>
      <c r="DKK60" s="22"/>
      <c r="DKL60" s="22"/>
      <c r="DKM60" s="22"/>
      <c r="DKN60" s="22"/>
      <c r="DKO60" s="22"/>
      <c r="DKP60" s="22"/>
      <c r="DKQ60" s="22"/>
      <c r="DKR60" s="22"/>
      <c r="DKS60" s="22"/>
      <c r="DKT60" s="22"/>
      <c r="DKU60" s="22"/>
      <c r="DKV60" s="22"/>
      <c r="DKW60" s="22"/>
      <c r="DKX60" s="22"/>
      <c r="DKY60" s="22"/>
      <c r="DKZ60" s="22"/>
      <c r="DLA60" s="22"/>
      <c r="DLB60" s="22"/>
      <c r="DLC60" s="22"/>
      <c r="DLD60" s="22"/>
      <c r="DLE60" s="22"/>
      <c r="DLF60" s="22"/>
      <c r="DLG60" s="22"/>
      <c r="DLH60" s="22"/>
      <c r="DLI60" s="22"/>
      <c r="DLJ60" s="22"/>
      <c r="DLK60" s="22"/>
      <c r="DLL60" s="22"/>
      <c r="DLM60" s="22"/>
      <c r="DLN60" s="22"/>
      <c r="DLO60" s="22"/>
      <c r="DLP60" s="22"/>
      <c r="DLQ60" s="22"/>
      <c r="DLR60" s="22"/>
      <c r="DLS60" s="22"/>
      <c r="DLT60" s="22"/>
      <c r="DLU60" s="22"/>
      <c r="DLV60" s="22"/>
      <c r="DLW60" s="22"/>
      <c r="DLX60" s="22"/>
      <c r="DLY60" s="22"/>
      <c r="DLZ60" s="22"/>
      <c r="DMA60" s="22"/>
      <c r="DMB60" s="22"/>
      <c r="DMC60" s="22"/>
      <c r="DMD60" s="22"/>
      <c r="DME60" s="22"/>
      <c r="DMF60" s="22"/>
      <c r="DMG60" s="22"/>
      <c r="DMH60" s="22"/>
      <c r="DMI60" s="22"/>
      <c r="DMJ60" s="22"/>
      <c r="DMK60" s="22"/>
      <c r="DML60" s="22"/>
      <c r="DMM60" s="22"/>
      <c r="DMN60" s="22"/>
      <c r="DMO60" s="22"/>
      <c r="DMP60" s="22"/>
      <c r="DMQ60" s="22"/>
      <c r="DMR60" s="22"/>
      <c r="DMS60" s="22"/>
      <c r="DMT60" s="22"/>
      <c r="DMU60" s="22"/>
      <c r="DMV60" s="22"/>
      <c r="DMW60" s="22"/>
      <c r="DMX60" s="22"/>
      <c r="DMY60" s="22"/>
      <c r="DMZ60" s="22"/>
      <c r="DNA60" s="22"/>
      <c r="DNB60" s="22"/>
      <c r="DNC60" s="22"/>
      <c r="DND60" s="22"/>
      <c r="DNE60" s="22"/>
      <c r="DNF60" s="22"/>
      <c r="DNG60" s="22"/>
      <c r="DNH60" s="22"/>
      <c r="DNI60" s="22"/>
      <c r="DNJ60" s="22"/>
      <c r="DNK60" s="22"/>
      <c r="DNL60" s="22"/>
      <c r="DNM60" s="22"/>
      <c r="DNN60" s="22"/>
      <c r="DNO60" s="22"/>
      <c r="DNP60" s="22"/>
      <c r="DNQ60" s="22"/>
      <c r="DNR60" s="22"/>
      <c r="DNS60" s="22"/>
      <c r="DNT60" s="22"/>
      <c r="DNU60" s="22"/>
      <c r="DNV60" s="22"/>
      <c r="DNW60" s="22"/>
      <c r="DNX60" s="22"/>
      <c r="DNY60" s="22"/>
      <c r="DNZ60" s="22"/>
      <c r="DOA60" s="22"/>
      <c r="DOB60" s="22"/>
      <c r="DOC60" s="22"/>
      <c r="DOD60" s="22"/>
      <c r="DOE60" s="22"/>
      <c r="DOF60" s="22"/>
      <c r="DOG60" s="22"/>
      <c r="DOH60" s="22"/>
      <c r="DOI60" s="22"/>
      <c r="DOJ60" s="22"/>
      <c r="DOK60" s="22"/>
      <c r="DOL60" s="22"/>
      <c r="DOM60" s="22"/>
      <c r="DON60" s="22"/>
      <c r="DOO60" s="22"/>
      <c r="DOP60" s="22"/>
      <c r="DOQ60" s="22"/>
      <c r="DOR60" s="22"/>
      <c r="DOS60" s="22"/>
      <c r="DOT60" s="22"/>
      <c r="DOU60" s="22"/>
      <c r="DOV60" s="22"/>
      <c r="DOW60" s="22"/>
      <c r="DOX60" s="22"/>
      <c r="DOY60" s="22"/>
      <c r="DOZ60" s="22"/>
      <c r="DPA60" s="22"/>
      <c r="DPB60" s="22"/>
      <c r="DPC60" s="22"/>
      <c r="DPD60" s="22"/>
      <c r="DPE60" s="22"/>
      <c r="DPF60" s="22"/>
      <c r="DPG60" s="22"/>
      <c r="DPH60" s="22"/>
      <c r="DPI60" s="22"/>
      <c r="DPJ60" s="22"/>
      <c r="DPK60" s="22"/>
      <c r="DPL60" s="22"/>
      <c r="DPM60" s="22"/>
      <c r="DPN60" s="22"/>
      <c r="DPO60" s="22"/>
      <c r="DPP60" s="22"/>
      <c r="DPQ60" s="22"/>
      <c r="DPR60" s="22"/>
      <c r="DPS60" s="22"/>
      <c r="DPT60" s="22"/>
      <c r="DPU60" s="22"/>
      <c r="DPV60" s="22"/>
      <c r="DPW60" s="22"/>
      <c r="DPX60" s="22"/>
      <c r="DPY60" s="22"/>
      <c r="DPZ60" s="22"/>
      <c r="DQA60" s="22"/>
      <c r="DQB60" s="22"/>
      <c r="DQC60" s="22"/>
      <c r="DQD60" s="22"/>
      <c r="DQE60" s="22"/>
      <c r="DQF60" s="22"/>
      <c r="DQG60" s="22"/>
      <c r="DQH60" s="22"/>
      <c r="DQI60" s="22"/>
      <c r="DQJ60" s="22"/>
      <c r="DQK60" s="22"/>
      <c r="DQL60" s="22"/>
      <c r="DQM60" s="22"/>
      <c r="DQN60" s="22"/>
      <c r="DQO60" s="22"/>
      <c r="DQP60" s="22"/>
      <c r="DQQ60" s="22"/>
      <c r="DQR60" s="22"/>
      <c r="DQS60" s="22"/>
      <c r="DQT60" s="22"/>
      <c r="DQU60" s="22"/>
      <c r="DQV60" s="22"/>
      <c r="DQW60" s="22"/>
      <c r="DQX60" s="22"/>
      <c r="DQY60" s="22"/>
      <c r="DQZ60" s="22"/>
      <c r="DRA60" s="22"/>
      <c r="DRB60" s="22"/>
      <c r="DRC60" s="22"/>
      <c r="DRD60" s="22"/>
      <c r="DRE60" s="22"/>
      <c r="DRF60" s="22"/>
      <c r="DRG60" s="22"/>
      <c r="DRH60" s="22"/>
      <c r="DRI60" s="22"/>
      <c r="DRJ60" s="22"/>
      <c r="DRK60" s="22"/>
      <c r="DRL60" s="22"/>
      <c r="DRM60" s="22"/>
      <c r="DRN60" s="22"/>
      <c r="DRO60" s="22"/>
      <c r="DRP60" s="22"/>
      <c r="DRQ60" s="22"/>
      <c r="DRR60" s="22"/>
      <c r="DRS60" s="22"/>
      <c r="DRT60" s="22"/>
      <c r="DRU60" s="22"/>
      <c r="DRV60" s="22"/>
      <c r="DRW60" s="22"/>
      <c r="DRX60" s="22"/>
      <c r="DRY60" s="22"/>
      <c r="DRZ60" s="22"/>
      <c r="DSA60" s="22"/>
      <c r="DSB60" s="22"/>
      <c r="DSC60" s="22"/>
      <c r="DSD60" s="22"/>
      <c r="DSE60" s="22"/>
      <c r="DSF60" s="22"/>
      <c r="DSG60" s="22"/>
      <c r="DSH60" s="22"/>
      <c r="DSI60" s="22"/>
      <c r="DSJ60" s="22"/>
      <c r="DSK60" s="22"/>
      <c r="DSL60" s="22"/>
      <c r="DSM60" s="22"/>
      <c r="DSN60" s="22"/>
      <c r="DSO60" s="22"/>
      <c r="DSP60" s="22"/>
      <c r="DSQ60" s="22"/>
      <c r="DSR60" s="22"/>
      <c r="DSS60" s="22"/>
      <c r="DST60" s="22"/>
      <c r="DSU60" s="22"/>
      <c r="DSV60" s="22"/>
      <c r="DSW60" s="22"/>
      <c r="DSX60" s="22"/>
      <c r="DSY60" s="22"/>
      <c r="DSZ60" s="22"/>
      <c r="DTA60" s="22"/>
      <c r="DTB60" s="22"/>
      <c r="DTC60" s="22"/>
      <c r="DTD60" s="22"/>
      <c r="DTE60" s="22"/>
      <c r="DTF60" s="22"/>
      <c r="DTG60" s="22"/>
      <c r="DTH60" s="22"/>
      <c r="DTI60" s="22"/>
      <c r="DTJ60" s="22"/>
      <c r="DTK60" s="22"/>
      <c r="DTL60" s="22"/>
      <c r="DTM60" s="22"/>
      <c r="DTN60" s="22"/>
      <c r="DTO60" s="22"/>
      <c r="DTP60" s="22"/>
      <c r="DTQ60" s="22"/>
      <c r="DTR60" s="22"/>
      <c r="DTS60" s="22"/>
      <c r="DTT60" s="22"/>
      <c r="DTU60" s="22"/>
      <c r="DTV60" s="22"/>
      <c r="DTW60" s="22"/>
      <c r="DTX60" s="22"/>
      <c r="DTY60" s="22"/>
      <c r="DTZ60" s="22"/>
      <c r="DUA60" s="22"/>
      <c r="DUB60" s="22"/>
      <c r="DUC60" s="22"/>
      <c r="DUD60" s="22"/>
      <c r="DUE60" s="22"/>
      <c r="DUF60" s="22"/>
      <c r="DUG60" s="22"/>
      <c r="DUH60" s="22"/>
      <c r="DUI60" s="22"/>
      <c r="DUJ60" s="22"/>
      <c r="DUK60" s="22"/>
      <c r="DUL60" s="22"/>
      <c r="DUM60" s="22"/>
      <c r="DUN60" s="22"/>
      <c r="DUO60" s="22"/>
      <c r="DUP60" s="22"/>
      <c r="DUQ60" s="22"/>
      <c r="DUR60" s="22"/>
      <c r="DUS60" s="22"/>
      <c r="DUT60" s="22"/>
      <c r="DUU60" s="22"/>
      <c r="DUV60" s="22"/>
      <c r="DUW60" s="22"/>
      <c r="DUX60" s="22"/>
      <c r="DUY60" s="22"/>
      <c r="DUZ60" s="22"/>
      <c r="DVA60" s="22"/>
      <c r="DVB60" s="22"/>
      <c r="DVC60" s="22"/>
      <c r="DVD60" s="22"/>
      <c r="DVE60" s="22"/>
      <c r="DVF60" s="22"/>
      <c r="DVG60" s="22"/>
      <c r="DVH60" s="22"/>
      <c r="DVI60" s="22"/>
      <c r="DVJ60" s="22"/>
      <c r="DVK60" s="22"/>
      <c r="DVL60" s="22"/>
      <c r="DVM60" s="22"/>
      <c r="DVN60" s="22"/>
      <c r="DVO60" s="22"/>
      <c r="DVP60" s="22"/>
      <c r="DVQ60" s="22"/>
      <c r="DVR60" s="22"/>
      <c r="DVS60" s="22"/>
      <c r="DVT60" s="22"/>
      <c r="DVU60" s="22"/>
      <c r="DVV60" s="22"/>
      <c r="DVW60" s="22"/>
      <c r="DVX60" s="22"/>
      <c r="DVY60" s="22"/>
      <c r="DVZ60" s="22"/>
      <c r="DWA60" s="22"/>
      <c r="DWB60" s="22"/>
      <c r="DWC60" s="22"/>
      <c r="DWD60" s="22"/>
      <c r="DWE60" s="22"/>
      <c r="DWF60" s="22"/>
      <c r="DWG60" s="22"/>
      <c r="DWH60" s="22"/>
      <c r="DWI60" s="22"/>
      <c r="DWJ60" s="22"/>
      <c r="DWK60" s="22"/>
      <c r="DWL60" s="22"/>
      <c r="DWM60" s="22"/>
      <c r="DWN60" s="22"/>
      <c r="DWO60" s="22"/>
      <c r="DWP60" s="22"/>
      <c r="DWQ60" s="22"/>
      <c r="DWR60" s="22"/>
      <c r="DWS60" s="22"/>
      <c r="DWT60" s="22"/>
      <c r="DWU60" s="22"/>
      <c r="DWV60" s="22"/>
      <c r="DWW60" s="22"/>
      <c r="DWX60" s="22"/>
      <c r="DWY60" s="22"/>
      <c r="DWZ60" s="22"/>
      <c r="DXA60" s="22"/>
      <c r="DXB60" s="22"/>
      <c r="DXC60" s="22"/>
      <c r="DXD60" s="22"/>
      <c r="DXE60" s="22"/>
      <c r="DXF60" s="22"/>
      <c r="DXG60" s="22"/>
      <c r="DXH60" s="22"/>
      <c r="DXI60" s="22"/>
      <c r="DXJ60" s="22"/>
      <c r="DXK60" s="22"/>
      <c r="DXL60" s="22"/>
      <c r="DXM60" s="22"/>
      <c r="DXN60" s="22"/>
      <c r="DXO60" s="22"/>
      <c r="DXP60" s="22"/>
      <c r="DXQ60" s="22"/>
      <c r="DXR60" s="22"/>
      <c r="DXS60" s="22"/>
      <c r="DXT60" s="22"/>
      <c r="DXU60" s="22"/>
      <c r="DXV60" s="22"/>
      <c r="DXW60" s="22"/>
      <c r="DXX60" s="22"/>
      <c r="DXY60" s="22"/>
      <c r="DXZ60" s="22"/>
      <c r="DYA60" s="22"/>
      <c r="DYB60" s="22"/>
      <c r="DYC60" s="22"/>
      <c r="DYD60" s="22"/>
      <c r="DYE60" s="22"/>
      <c r="DYF60" s="22"/>
      <c r="DYG60" s="22"/>
      <c r="DYH60" s="22"/>
      <c r="DYI60" s="22"/>
      <c r="DYJ60" s="22"/>
      <c r="DYK60" s="22"/>
      <c r="DYL60" s="22"/>
      <c r="DYM60" s="22"/>
      <c r="DYN60" s="22"/>
      <c r="DYO60" s="22"/>
      <c r="DYP60" s="22"/>
      <c r="DYQ60" s="22"/>
      <c r="DYR60" s="22"/>
      <c r="DYS60" s="22"/>
      <c r="DYT60" s="22"/>
      <c r="DYU60" s="22"/>
      <c r="DYV60" s="22"/>
      <c r="DYW60" s="22"/>
      <c r="DYX60" s="22"/>
      <c r="DYY60" s="22"/>
      <c r="DYZ60" s="22"/>
      <c r="DZA60" s="22"/>
      <c r="DZB60" s="22"/>
      <c r="DZC60" s="22"/>
    </row>
    <row r="61" spans="1:3383" s="21" customFormat="1" ht="18" customHeight="1">
      <c r="B61" s="43" t="s">
        <v>24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21">
        <f>SUM(C61:G61)</f>
        <v>0</v>
      </c>
      <c r="I61" s="21">
        <v>0</v>
      </c>
      <c r="J61" s="21">
        <v>0</v>
      </c>
      <c r="K61" s="21">
        <v>0</v>
      </c>
      <c r="L61" s="21">
        <v>0</v>
      </c>
      <c r="M61" s="21">
        <v>0</v>
      </c>
      <c r="N61" s="21">
        <f>SUM(I61:M61)</f>
        <v>0</v>
      </c>
      <c r="O61" s="135">
        <f t="shared" si="1"/>
        <v>0</v>
      </c>
      <c r="P61" s="135">
        <v>0</v>
      </c>
      <c r="Q61" s="199"/>
      <c r="R61" s="199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  <c r="CC61" s="22"/>
      <c r="CD61" s="22"/>
      <c r="CE61" s="22"/>
      <c r="CF61" s="22"/>
      <c r="CG61" s="22"/>
      <c r="CH61" s="22"/>
      <c r="CI61" s="22"/>
      <c r="CJ61" s="22"/>
      <c r="CK61" s="22"/>
      <c r="CL61" s="22"/>
      <c r="CM61" s="22"/>
      <c r="CN61" s="22"/>
      <c r="CO61" s="22"/>
      <c r="CP61" s="22"/>
      <c r="CQ61" s="22"/>
      <c r="CR61" s="22"/>
      <c r="CS61" s="22"/>
      <c r="CT61" s="22"/>
      <c r="CU61" s="22"/>
      <c r="CV61" s="22"/>
      <c r="CW61" s="22"/>
      <c r="CX61" s="22"/>
      <c r="CY61" s="22"/>
      <c r="CZ61" s="22"/>
      <c r="DA61" s="22"/>
      <c r="DB61" s="22"/>
      <c r="DC61" s="22"/>
      <c r="DD61" s="22"/>
      <c r="DE61" s="22"/>
      <c r="DF61" s="22"/>
      <c r="DG61" s="22"/>
      <c r="DH61" s="22"/>
      <c r="DI61" s="22"/>
      <c r="DJ61" s="22"/>
      <c r="DK61" s="22"/>
      <c r="DL61" s="22"/>
      <c r="DM61" s="22"/>
      <c r="DN61" s="22"/>
      <c r="DO61" s="22"/>
      <c r="DP61" s="22"/>
      <c r="DQ61" s="22"/>
      <c r="DR61" s="22"/>
      <c r="DS61" s="22"/>
      <c r="DT61" s="22"/>
      <c r="DU61" s="22"/>
      <c r="DV61" s="22"/>
      <c r="DW61" s="22"/>
      <c r="DX61" s="22"/>
      <c r="DY61" s="22"/>
      <c r="DZ61" s="22"/>
      <c r="EA61" s="22"/>
      <c r="EB61" s="22"/>
      <c r="EC61" s="22"/>
      <c r="ED61" s="22"/>
      <c r="EE61" s="22"/>
      <c r="EF61" s="22"/>
      <c r="EG61" s="22"/>
      <c r="EH61" s="22"/>
      <c r="EI61" s="22"/>
      <c r="EJ61" s="22"/>
      <c r="EK61" s="22"/>
      <c r="EL61" s="22"/>
      <c r="EM61" s="22"/>
      <c r="EN61" s="22"/>
      <c r="EO61" s="22"/>
      <c r="EP61" s="22"/>
      <c r="EQ61" s="22"/>
      <c r="ER61" s="22"/>
      <c r="ES61" s="22"/>
      <c r="ET61" s="22"/>
      <c r="EU61" s="22"/>
      <c r="EV61" s="22"/>
      <c r="EW61" s="22"/>
      <c r="EX61" s="22"/>
      <c r="EY61" s="22"/>
      <c r="EZ61" s="22"/>
      <c r="FA61" s="22"/>
      <c r="FB61" s="22"/>
      <c r="FC61" s="22"/>
      <c r="FD61" s="22"/>
      <c r="FE61" s="22"/>
      <c r="FF61" s="22"/>
      <c r="FG61" s="22"/>
      <c r="FH61" s="22"/>
      <c r="FI61" s="22"/>
      <c r="FJ61" s="22"/>
      <c r="FK61" s="22"/>
      <c r="FL61" s="22"/>
      <c r="FM61" s="22"/>
      <c r="FN61" s="22"/>
      <c r="FO61" s="22"/>
      <c r="FP61" s="22"/>
      <c r="FQ61" s="22"/>
      <c r="FR61" s="22"/>
      <c r="FS61" s="22"/>
      <c r="FT61" s="22"/>
      <c r="FU61" s="22"/>
      <c r="FV61" s="22"/>
      <c r="FW61" s="22"/>
      <c r="FX61" s="22"/>
      <c r="FY61" s="22"/>
      <c r="FZ61" s="22"/>
      <c r="GA61" s="22"/>
      <c r="GB61" s="22"/>
      <c r="GC61" s="22"/>
      <c r="GD61" s="22"/>
      <c r="GE61" s="22"/>
      <c r="GF61" s="22"/>
      <c r="GG61" s="22"/>
      <c r="GH61" s="22"/>
      <c r="GI61" s="22"/>
      <c r="GJ61" s="22"/>
      <c r="GK61" s="22"/>
      <c r="GL61" s="22"/>
      <c r="GM61" s="22"/>
      <c r="GN61" s="22"/>
      <c r="GO61" s="22"/>
      <c r="GP61" s="22"/>
      <c r="GQ61" s="22"/>
      <c r="GR61" s="22"/>
      <c r="GS61" s="22"/>
      <c r="GT61" s="22"/>
      <c r="GU61" s="22"/>
      <c r="GV61" s="22"/>
      <c r="GW61" s="22"/>
      <c r="GX61" s="22"/>
      <c r="GY61" s="22"/>
      <c r="GZ61" s="22"/>
      <c r="HA61" s="22"/>
      <c r="HB61" s="22"/>
      <c r="HC61" s="22"/>
      <c r="HD61" s="22"/>
      <c r="HE61" s="22"/>
      <c r="HF61" s="22"/>
      <c r="HG61" s="22"/>
      <c r="HH61" s="22"/>
      <c r="HI61" s="22"/>
      <c r="HJ61" s="22"/>
      <c r="HK61" s="22"/>
      <c r="HL61" s="22"/>
      <c r="HM61" s="22"/>
      <c r="HN61" s="22"/>
      <c r="HO61" s="22"/>
      <c r="HP61" s="22"/>
      <c r="HQ61" s="22"/>
      <c r="HR61" s="22"/>
      <c r="HS61" s="22"/>
      <c r="HT61" s="22"/>
      <c r="HU61" s="22"/>
      <c r="HV61" s="22"/>
      <c r="HW61" s="22"/>
      <c r="HX61" s="22"/>
      <c r="HY61" s="22"/>
      <c r="HZ61" s="22"/>
      <c r="IA61" s="22"/>
      <c r="IB61" s="22"/>
      <c r="IC61" s="22"/>
      <c r="ID61" s="22"/>
      <c r="IE61" s="22"/>
      <c r="IF61" s="22"/>
      <c r="IG61" s="22"/>
      <c r="IH61" s="22"/>
      <c r="II61" s="22"/>
      <c r="IJ61" s="22"/>
      <c r="IK61" s="22"/>
      <c r="IL61" s="22"/>
      <c r="IM61" s="22"/>
      <c r="IN61" s="22"/>
      <c r="IO61" s="22"/>
      <c r="IP61" s="22"/>
      <c r="IQ61" s="22"/>
      <c r="IR61" s="22"/>
      <c r="IS61" s="22"/>
      <c r="IT61" s="22"/>
      <c r="IU61" s="22"/>
      <c r="IV61" s="22"/>
      <c r="IW61" s="22"/>
      <c r="IX61" s="22"/>
      <c r="IY61" s="22"/>
      <c r="IZ61" s="22"/>
      <c r="JA61" s="22"/>
      <c r="JB61" s="22"/>
      <c r="JC61" s="22"/>
      <c r="JD61" s="22"/>
      <c r="JE61" s="22"/>
      <c r="JF61" s="22"/>
      <c r="JG61" s="22"/>
      <c r="JH61" s="22"/>
      <c r="JI61" s="22"/>
      <c r="JJ61" s="22"/>
      <c r="JK61" s="22"/>
      <c r="JL61" s="22"/>
      <c r="JM61" s="22"/>
      <c r="JN61" s="22"/>
      <c r="JO61" s="22"/>
      <c r="JP61" s="22"/>
      <c r="JQ61" s="22"/>
      <c r="JR61" s="22"/>
      <c r="JS61" s="22"/>
      <c r="JT61" s="22"/>
      <c r="JU61" s="22"/>
      <c r="JV61" s="22"/>
      <c r="JW61" s="22"/>
      <c r="JX61" s="22"/>
      <c r="JY61" s="22"/>
      <c r="JZ61" s="22"/>
      <c r="KA61" s="22"/>
      <c r="KB61" s="22"/>
      <c r="KC61" s="22"/>
      <c r="KD61" s="22"/>
      <c r="KE61" s="22"/>
      <c r="KF61" s="22"/>
      <c r="KG61" s="22"/>
      <c r="KH61" s="22"/>
      <c r="KI61" s="22"/>
      <c r="KJ61" s="22"/>
      <c r="KK61" s="22"/>
      <c r="KL61" s="22"/>
      <c r="KM61" s="22"/>
      <c r="KN61" s="22"/>
      <c r="KO61" s="22"/>
      <c r="KP61" s="22"/>
      <c r="KQ61" s="22"/>
      <c r="KR61" s="22"/>
      <c r="KS61" s="22"/>
      <c r="KT61" s="22"/>
      <c r="KU61" s="22"/>
      <c r="KV61" s="22"/>
      <c r="KW61" s="22"/>
      <c r="KX61" s="22"/>
      <c r="KY61" s="22"/>
      <c r="KZ61" s="22"/>
      <c r="LA61" s="22"/>
      <c r="LB61" s="22"/>
      <c r="LC61" s="22"/>
      <c r="LD61" s="22"/>
      <c r="LE61" s="22"/>
      <c r="LF61" s="22"/>
      <c r="LG61" s="22"/>
      <c r="LH61" s="22"/>
      <c r="LI61" s="22"/>
      <c r="LJ61" s="22"/>
      <c r="LK61" s="22"/>
      <c r="LL61" s="22"/>
      <c r="LM61" s="22"/>
      <c r="LN61" s="22"/>
      <c r="LO61" s="22"/>
      <c r="LP61" s="22"/>
      <c r="LQ61" s="22"/>
      <c r="LR61" s="22"/>
      <c r="LS61" s="22"/>
      <c r="LT61" s="22"/>
      <c r="LU61" s="22"/>
      <c r="LV61" s="22"/>
      <c r="LW61" s="22"/>
      <c r="LX61" s="22"/>
      <c r="LY61" s="22"/>
      <c r="LZ61" s="22"/>
      <c r="MA61" s="22"/>
      <c r="MB61" s="22"/>
      <c r="MC61" s="22"/>
      <c r="MD61" s="22"/>
      <c r="ME61" s="22"/>
      <c r="MF61" s="22"/>
      <c r="MG61" s="22"/>
      <c r="MH61" s="22"/>
      <c r="MI61" s="22"/>
      <c r="MJ61" s="22"/>
      <c r="MK61" s="22"/>
      <c r="ML61" s="22"/>
      <c r="MM61" s="22"/>
      <c r="MN61" s="22"/>
      <c r="MO61" s="22"/>
      <c r="MP61" s="22"/>
      <c r="MQ61" s="22"/>
      <c r="MR61" s="22"/>
      <c r="MS61" s="22"/>
      <c r="MT61" s="22"/>
      <c r="MU61" s="22"/>
      <c r="MV61" s="22"/>
      <c r="MW61" s="22"/>
      <c r="MX61" s="22"/>
      <c r="MY61" s="22"/>
      <c r="MZ61" s="22"/>
      <c r="NA61" s="22"/>
      <c r="NB61" s="22"/>
      <c r="NC61" s="22"/>
      <c r="ND61" s="22"/>
      <c r="NE61" s="22"/>
      <c r="NF61" s="22"/>
      <c r="NG61" s="22"/>
      <c r="NH61" s="22"/>
      <c r="NI61" s="22"/>
      <c r="NJ61" s="22"/>
      <c r="NK61" s="22"/>
      <c r="NL61" s="22"/>
      <c r="NM61" s="22"/>
      <c r="NN61" s="22"/>
      <c r="NO61" s="22"/>
      <c r="NP61" s="22"/>
      <c r="NQ61" s="22"/>
      <c r="NR61" s="22"/>
      <c r="NS61" s="22"/>
      <c r="NT61" s="22"/>
      <c r="NU61" s="22"/>
      <c r="NV61" s="22"/>
      <c r="NW61" s="22"/>
      <c r="NX61" s="22"/>
      <c r="NY61" s="22"/>
      <c r="NZ61" s="22"/>
      <c r="OA61" s="22"/>
      <c r="OB61" s="22"/>
      <c r="OC61" s="22"/>
      <c r="OD61" s="22"/>
      <c r="OE61" s="22"/>
      <c r="OF61" s="22"/>
      <c r="OG61" s="22"/>
      <c r="OH61" s="22"/>
      <c r="OI61" s="22"/>
      <c r="OJ61" s="22"/>
      <c r="OK61" s="22"/>
      <c r="OL61" s="22"/>
      <c r="OM61" s="22"/>
      <c r="ON61" s="22"/>
      <c r="OO61" s="22"/>
      <c r="OP61" s="22"/>
      <c r="OQ61" s="22"/>
      <c r="OR61" s="22"/>
      <c r="OS61" s="22"/>
      <c r="OT61" s="22"/>
      <c r="OU61" s="22"/>
      <c r="OV61" s="22"/>
      <c r="OW61" s="22"/>
      <c r="OX61" s="22"/>
      <c r="OY61" s="22"/>
      <c r="OZ61" s="22"/>
      <c r="PA61" s="22"/>
      <c r="PB61" s="22"/>
      <c r="PC61" s="22"/>
      <c r="PD61" s="22"/>
      <c r="PE61" s="22"/>
      <c r="PF61" s="22"/>
      <c r="PG61" s="22"/>
      <c r="PH61" s="22"/>
      <c r="PI61" s="22"/>
      <c r="PJ61" s="22"/>
      <c r="PK61" s="22"/>
      <c r="PL61" s="22"/>
      <c r="PM61" s="22"/>
      <c r="PN61" s="22"/>
      <c r="PO61" s="22"/>
      <c r="PP61" s="22"/>
      <c r="PQ61" s="22"/>
      <c r="PR61" s="22"/>
      <c r="PS61" s="22"/>
      <c r="PT61" s="22"/>
      <c r="PU61" s="22"/>
      <c r="PV61" s="22"/>
      <c r="PW61" s="22"/>
      <c r="PX61" s="22"/>
      <c r="PY61" s="22"/>
      <c r="PZ61" s="22"/>
      <c r="QA61" s="22"/>
      <c r="QB61" s="22"/>
      <c r="QC61" s="22"/>
      <c r="QD61" s="22"/>
      <c r="QE61" s="22"/>
      <c r="QF61" s="22"/>
      <c r="QG61" s="22"/>
      <c r="QH61" s="22"/>
      <c r="QI61" s="22"/>
      <c r="QJ61" s="22"/>
      <c r="QK61" s="22"/>
      <c r="QL61" s="22"/>
      <c r="QM61" s="22"/>
      <c r="QN61" s="22"/>
      <c r="QO61" s="22"/>
      <c r="QP61" s="22"/>
      <c r="QQ61" s="22"/>
      <c r="QR61" s="22"/>
      <c r="QS61" s="22"/>
      <c r="QT61" s="22"/>
      <c r="QU61" s="22"/>
      <c r="QV61" s="22"/>
      <c r="QW61" s="22"/>
      <c r="QX61" s="22"/>
      <c r="QY61" s="22"/>
      <c r="QZ61" s="22"/>
      <c r="RA61" s="22"/>
      <c r="RB61" s="22"/>
      <c r="RC61" s="22"/>
      <c r="RD61" s="22"/>
      <c r="RE61" s="22"/>
      <c r="RF61" s="22"/>
      <c r="RG61" s="22"/>
      <c r="RH61" s="22"/>
      <c r="RI61" s="22"/>
      <c r="RJ61" s="22"/>
      <c r="RK61" s="22"/>
      <c r="RL61" s="22"/>
      <c r="RM61" s="22"/>
      <c r="RN61" s="22"/>
      <c r="RO61" s="22"/>
      <c r="RP61" s="22"/>
      <c r="RQ61" s="22"/>
      <c r="RR61" s="22"/>
      <c r="RS61" s="22"/>
      <c r="RT61" s="22"/>
      <c r="RU61" s="22"/>
      <c r="RV61" s="22"/>
      <c r="RW61" s="22"/>
      <c r="RX61" s="22"/>
      <c r="RY61" s="22"/>
      <c r="RZ61" s="22"/>
      <c r="SA61" s="22"/>
      <c r="SB61" s="22"/>
      <c r="SC61" s="22"/>
      <c r="SD61" s="22"/>
      <c r="SE61" s="22"/>
      <c r="SF61" s="22"/>
      <c r="SG61" s="22"/>
      <c r="SH61" s="22"/>
      <c r="SI61" s="22"/>
      <c r="SJ61" s="22"/>
      <c r="SK61" s="22"/>
      <c r="SL61" s="22"/>
      <c r="SM61" s="22"/>
      <c r="SN61" s="22"/>
      <c r="SO61" s="22"/>
      <c r="SP61" s="22"/>
      <c r="SQ61" s="22"/>
      <c r="SR61" s="22"/>
      <c r="SS61" s="22"/>
      <c r="ST61" s="22"/>
      <c r="SU61" s="22"/>
      <c r="SV61" s="22"/>
      <c r="SW61" s="22"/>
      <c r="SX61" s="22"/>
      <c r="SY61" s="22"/>
      <c r="SZ61" s="22"/>
      <c r="TA61" s="22"/>
      <c r="TB61" s="22"/>
      <c r="TC61" s="22"/>
      <c r="TD61" s="22"/>
      <c r="TE61" s="22"/>
      <c r="TF61" s="22"/>
      <c r="TG61" s="22"/>
      <c r="TH61" s="22"/>
      <c r="TI61" s="22"/>
      <c r="TJ61" s="22"/>
      <c r="TK61" s="22"/>
      <c r="TL61" s="22"/>
      <c r="TM61" s="22"/>
      <c r="TN61" s="22"/>
      <c r="TO61" s="22"/>
      <c r="TP61" s="22"/>
      <c r="TQ61" s="22"/>
      <c r="TR61" s="22"/>
      <c r="TS61" s="22"/>
      <c r="TT61" s="22"/>
      <c r="TU61" s="22"/>
      <c r="TV61" s="22"/>
      <c r="TW61" s="22"/>
      <c r="TX61" s="22"/>
      <c r="TY61" s="22"/>
      <c r="TZ61" s="22"/>
      <c r="UA61" s="22"/>
      <c r="UB61" s="22"/>
      <c r="UC61" s="22"/>
      <c r="UD61" s="22"/>
      <c r="UE61" s="22"/>
      <c r="UF61" s="22"/>
      <c r="UG61" s="22"/>
      <c r="UH61" s="22"/>
      <c r="UI61" s="22"/>
      <c r="UJ61" s="22"/>
      <c r="UK61" s="22"/>
      <c r="UL61" s="22"/>
      <c r="UM61" s="22"/>
      <c r="UN61" s="22"/>
      <c r="UO61" s="22"/>
      <c r="UP61" s="22"/>
      <c r="UQ61" s="22"/>
      <c r="UR61" s="22"/>
      <c r="US61" s="22"/>
      <c r="UT61" s="22"/>
      <c r="UU61" s="22"/>
      <c r="UV61" s="22"/>
      <c r="UW61" s="22"/>
      <c r="UX61" s="22"/>
      <c r="UY61" s="22"/>
      <c r="UZ61" s="22"/>
      <c r="VA61" s="22"/>
      <c r="VB61" s="22"/>
      <c r="VC61" s="22"/>
      <c r="VD61" s="22"/>
      <c r="VE61" s="22"/>
      <c r="VF61" s="22"/>
      <c r="VG61" s="22"/>
      <c r="VH61" s="22"/>
      <c r="VI61" s="22"/>
      <c r="VJ61" s="22"/>
      <c r="VK61" s="22"/>
      <c r="VL61" s="22"/>
      <c r="VM61" s="22"/>
      <c r="VN61" s="22"/>
      <c r="VO61" s="22"/>
      <c r="VP61" s="22"/>
      <c r="VQ61" s="22"/>
      <c r="VR61" s="22"/>
      <c r="VS61" s="22"/>
      <c r="VT61" s="22"/>
      <c r="VU61" s="22"/>
      <c r="VV61" s="22"/>
      <c r="VW61" s="22"/>
      <c r="VX61" s="22"/>
      <c r="VY61" s="22"/>
      <c r="VZ61" s="22"/>
      <c r="WA61" s="22"/>
      <c r="WB61" s="22"/>
      <c r="WC61" s="22"/>
      <c r="WD61" s="22"/>
      <c r="WE61" s="22"/>
      <c r="WF61" s="22"/>
      <c r="WG61" s="22"/>
      <c r="WH61" s="22"/>
      <c r="WI61" s="22"/>
      <c r="WJ61" s="22"/>
      <c r="WK61" s="22"/>
      <c r="WL61" s="22"/>
      <c r="WM61" s="22"/>
      <c r="WN61" s="22"/>
      <c r="WO61" s="22"/>
      <c r="WP61" s="22"/>
      <c r="WQ61" s="22"/>
      <c r="WR61" s="22"/>
      <c r="WS61" s="22"/>
      <c r="WT61" s="22"/>
      <c r="WU61" s="22"/>
      <c r="WV61" s="22"/>
      <c r="WW61" s="22"/>
      <c r="WX61" s="22"/>
      <c r="WY61" s="22"/>
      <c r="WZ61" s="22"/>
      <c r="XA61" s="22"/>
      <c r="XB61" s="22"/>
      <c r="XC61" s="22"/>
      <c r="XD61" s="22"/>
      <c r="XE61" s="22"/>
      <c r="XF61" s="22"/>
      <c r="XG61" s="22"/>
      <c r="XH61" s="22"/>
      <c r="XI61" s="22"/>
      <c r="XJ61" s="22"/>
      <c r="XK61" s="22"/>
      <c r="XL61" s="22"/>
      <c r="XM61" s="22"/>
      <c r="XN61" s="22"/>
      <c r="XO61" s="22"/>
      <c r="XP61" s="22"/>
      <c r="XQ61" s="22"/>
      <c r="XR61" s="22"/>
      <c r="XS61" s="22"/>
      <c r="XT61" s="22"/>
      <c r="XU61" s="22"/>
      <c r="XV61" s="22"/>
      <c r="XW61" s="22"/>
      <c r="XX61" s="22"/>
      <c r="XY61" s="22"/>
      <c r="XZ61" s="22"/>
      <c r="YA61" s="22"/>
      <c r="YB61" s="22"/>
      <c r="YC61" s="22"/>
      <c r="YD61" s="22"/>
      <c r="YE61" s="22"/>
      <c r="YF61" s="22"/>
      <c r="YG61" s="22"/>
      <c r="YH61" s="22"/>
      <c r="YI61" s="22"/>
      <c r="YJ61" s="22"/>
      <c r="YK61" s="22"/>
      <c r="YL61" s="22"/>
      <c r="YM61" s="22"/>
      <c r="YN61" s="22"/>
      <c r="YO61" s="22"/>
      <c r="YP61" s="22"/>
      <c r="YQ61" s="22"/>
      <c r="YR61" s="22"/>
      <c r="YS61" s="22"/>
      <c r="YT61" s="22"/>
      <c r="YU61" s="22"/>
      <c r="YV61" s="22"/>
      <c r="YW61" s="22"/>
      <c r="YX61" s="22"/>
      <c r="YY61" s="22"/>
      <c r="YZ61" s="22"/>
      <c r="ZA61" s="22"/>
      <c r="ZB61" s="22"/>
      <c r="ZC61" s="22"/>
      <c r="ZD61" s="22"/>
      <c r="ZE61" s="22"/>
      <c r="ZF61" s="22"/>
      <c r="ZG61" s="22"/>
      <c r="ZH61" s="22"/>
      <c r="ZI61" s="22"/>
      <c r="ZJ61" s="22"/>
      <c r="ZK61" s="22"/>
      <c r="ZL61" s="22"/>
      <c r="ZM61" s="22"/>
      <c r="ZN61" s="22"/>
      <c r="ZO61" s="22"/>
      <c r="ZP61" s="22"/>
      <c r="ZQ61" s="22"/>
      <c r="ZR61" s="22"/>
      <c r="ZS61" s="22"/>
      <c r="ZT61" s="22"/>
      <c r="ZU61" s="22"/>
      <c r="ZV61" s="22"/>
      <c r="ZW61" s="22"/>
      <c r="ZX61" s="22"/>
      <c r="ZY61" s="22"/>
      <c r="ZZ61" s="22"/>
      <c r="AAA61" s="22"/>
      <c r="AAB61" s="22"/>
      <c r="AAC61" s="22"/>
      <c r="AAD61" s="22"/>
      <c r="AAE61" s="22"/>
      <c r="AAF61" s="22"/>
      <c r="AAG61" s="22"/>
      <c r="AAH61" s="22"/>
      <c r="AAI61" s="22"/>
      <c r="AAJ61" s="22"/>
      <c r="AAK61" s="22"/>
      <c r="AAL61" s="22"/>
      <c r="AAM61" s="22"/>
      <c r="AAN61" s="22"/>
      <c r="AAO61" s="22"/>
      <c r="AAP61" s="22"/>
      <c r="AAQ61" s="22"/>
      <c r="AAR61" s="22"/>
      <c r="AAS61" s="22"/>
      <c r="AAT61" s="22"/>
      <c r="AAU61" s="22"/>
      <c r="AAV61" s="22"/>
      <c r="AAW61" s="22"/>
      <c r="AAX61" s="22"/>
      <c r="AAY61" s="22"/>
      <c r="AAZ61" s="22"/>
      <c r="ABA61" s="22"/>
      <c r="ABB61" s="22"/>
      <c r="ABC61" s="22"/>
      <c r="ABD61" s="22"/>
      <c r="ABE61" s="22"/>
      <c r="ABF61" s="22"/>
      <c r="ABG61" s="22"/>
      <c r="ABH61" s="22"/>
      <c r="ABI61" s="22"/>
      <c r="ABJ61" s="22"/>
      <c r="ABK61" s="22"/>
      <c r="ABL61" s="22"/>
      <c r="ABM61" s="22"/>
      <c r="ABN61" s="22"/>
      <c r="ABO61" s="22"/>
      <c r="ABP61" s="22"/>
      <c r="ABQ61" s="22"/>
      <c r="ABR61" s="22"/>
      <c r="ABS61" s="22"/>
      <c r="ABT61" s="22"/>
      <c r="ABU61" s="22"/>
      <c r="ABV61" s="22"/>
      <c r="ABW61" s="22"/>
      <c r="ABX61" s="22"/>
      <c r="ABY61" s="22"/>
      <c r="ABZ61" s="22"/>
      <c r="ACA61" s="22"/>
      <c r="ACB61" s="22"/>
      <c r="ACC61" s="22"/>
      <c r="ACD61" s="22"/>
      <c r="ACE61" s="22"/>
      <c r="ACF61" s="22"/>
      <c r="ACG61" s="22"/>
      <c r="ACH61" s="22"/>
      <c r="ACI61" s="22"/>
      <c r="ACJ61" s="22"/>
      <c r="ACK61" s="22"/>
      <c r="ACL61" s="22"/>
      <c r="ACM61" s="22"/>
      <c r="ACN61" s="22"/>
      <c r="ACO61" s="22"/>
      <c r="ACP61" s="22"/>
      <c r="ACQ61" s="22"/>
      <c r="ACR61" s="22"/>
      <c r="ACS61" s="22"/>
      <c r="ACT61" s="22"/>
      <c r="ACU61" s="22"/>
      <c r="ACV61" s="22"/>
      <c r="ACW61" s="22"/>
      <c r="ACX61" s="22"/>
      <c r="ACY61" s="22"/>
      <c r="ACZ61" s="22"/>
      <c r="ADA61" s="22"/>
      <c r="ADB61" s="22"/>
      <c r="ADC61" s="22"/>
      <c r="ADD61" s="22"/>
      <c r="ADE61" s="22"/>
      <c r="ADF61" s="22"/>
      <c r="ADG61" s="22"/>
      <c r="ADH61" s="22"/>
      <c r="ADI61" s="22"/>
      <c r="ADJ61" s="22"/>
      <c r="ADK61" s="22"/>
      <c r="ADL61" s="22"/>
      <c r="ADM61" s="22"/>
      <c r="ADN61" s="22"/>
      <c r="ADO61" s="22"/>
      <c r="ADP61" s="22"/>
      <c r="ADQ61" s="22"/>
      <c r="ADR61" s="22"/>
      <c r="ADS61" s="22"/>
      <c r="ADT61" s="22"/>
      <c r="ADU61" s="22"/>
      <c r="ADV61" s="22"/>
      <c r="ADW61" s="22"/>
      <c r="ADX61" s="22"/>
      <c r="ADY61" s="22"/>
      <c r="ADZ61" s="22"/>
      <c r="AEA61" s="22"/>
      <c r="AEB61" s="22"/>
      <c r="AEC61" s="22"/>
      <c r="AED61" s="22"/>
      <c r="AEE61" s="22"/>
      <c r="AEF61" s="22"/>
      <c r="AEG61" s="22"/>
      <c r="AEH61" s="22"/>
      <c r="AEI61" s="22"/>
      <c r="AEJ61" s="22"/>
      <c r="AEK61" s="22"/>
      <c r="AEL61" s="22"/>
      <c r="AEM61" s="22"/>
      <c r="AEN61" s="22"/>
      <c r="AEO61" s="22"/>
      <c r="AEP61" s="22"/>
      <c r="AEQ61" s="22"/>
      <c r="AER61" s="22"/>
      <c r="AES61" s="22"/>
      <c r="AET61" s="22"/>
      <c r="AEU61" s="22"/>
      <c r="AEV61" s="22"/>
      <c r="AEW61" s="22"/>
      <c r="AEX61" s="22"/>
      <c r="AEY61" s="22"/>
      <c r="AEZ61" s="22"/>
      <c r="AFA61" s="22"/>
      <c r="AFB61" s="22"/>
      <c r="AFC61" s="22"/>
      <c r="AFD61" s="22"/>
      <c r="AFE61" s="22"/>
      <c r="AFF61" s="22"/>
      <c r="AFG61" s="22"/>
      <c r="AFH61" s="22"/>
      <c r="AFI61" s="22"/>
      <c r="AFJ61" s="22"/>
      <c r="AFK61" s="22"/>
      <c r="AFL61" s="22"/>
      <c r="AFM61" s="22"/>
      <c r="AFN61" s="22"/>
      <c r="AFO61" s="22"/>
      <c r="AFP61" s="22"/>
      <c r="AFQ61" s="22"/>
      <c r="AFR61" s="22"/>
      <c r="AFS61" s="22"/>
      <c r="AFT61" s="22"/>
      <c r="AFU61" s="22"/>
      <c r="AFV61" s="22"/>
      <c r="AFW61" s="22"/>
      <c r="AFX61" s="22"/>
      <c r="AFY61" s="22"/>
      <c r="AFZ61" s="22"/>
      <c r="AGA61" s="22"/>
      <c r="AGB61" s="22"/>
      <c r="AGC61" s="22"/>
      <c r="AGD61" s="22"/>
      <c r="AGE61" s="22"/>
      <c r="AGF61" s="22"/>
      <c r="AGG61" s="22"/>
      <c r="AGH61" s="22"/>
      <c r="AGI61" s="22"/>
      <c r="AGJ61" s="22"/>
      <c r="AGK61" s="22"/>
      <c r="AGL61" s="22"/>
      <c r="AGM61" s="22"/>
      <c r="AGN61" s="22"/>
      <c r="AGO61" s="22"/>
      <c r="AGP61" s="22"/>
      <c r="AGQ61" s="22"/>
      <c r="AGR61" s="22"/>
      <c r="AGS61" s="22"/>
      <c r="AGT61" s="22"/>
      <c r="AGU61" s="22"/>
      <c r="AGV61" s="22"/>
      <c r="AGW61" s="22"/>
      <c r="AGX61" s="22"/>
      <c r="AGY61" s="22"/>
      <c r="AGZ61" s="22"/>
      <c r="AHA61" s="22"/>
      <c r="AHB61" s="22"/>
      <c r="AHC61" s="22"/>
      <c r="AHD61" s="22"/>
      <c r="AHE61" s="22"/>
      <c r="AHF61" s="22"/>
      <c r="AHG61" s="22"/>
      <c r="AHH61" s="22"/>
      <c r="AHI61" s="22"/>
      <c r="AHJ61" s="22"/>
      <c r="AHK61" s="22"/>
      <c r="AHL61" s="22"/>
      <c r="AHM61" s="22"/>
      <c r="AHN61" s="22"/>
      <c r="AHO61" s="22"/>
      <c r="AHP61" s="22"/>
      <c r="AHQ61" s="22"/>
      <c r="AHR61" s="22"/>
      <c r="AHS61" s="22"/>
      <c r="AHT61" s="22"/>
      <c r="AHU61" s="22"/>
      <c r="AHV61" s="22"/>
      <c r="AHW61" s="22"/>
      <c r="AHX61" s="22"/>
      <c r="AHY61" s="22"/>
      <c r="AHZ61" s="22"/>
      <c r="AIA61" s="22"/>
      <c r="AIB61" s="22"/>
      <c r="AIC61" s="22"/>
      <c r="AID61" s="22"/>
      <c r="AIE61" s="22"/>
      <c r="AIF61" s="22"/>
      <c r="AIG61" s="22"/>
      <c r="AIH61" s="22"/>
      <c r="AII61" s="22"/>
      <c r="AIJ61" s="22"/>
      <c r="AIK61" s="22"/>
      <c r="AIL61" s="22"/>
      <c r="AIM61" s="22"/>
      <c r="AIN61" s="22"/>
      <c r="AIO61" s="22"/>
      <c r="AIP61" s="22"/>
      <c r="AIQ61" s="22"/>
      <c r="AIR61" s="22"/>
      <c r="AIS61" s="22"/>
      <c r="AIT61" s="22"/>
      <c r="AIU61" s="22"/>
      <c r="AIV61" s="22"/>
      <c r="AIW61" s="22"/>
      <c r="AIX61" s="22"/>
      <c r="AIY61" s="22"/>
      <c r="AIZ61" s="22"/>
      <c r="AJA61" s="22"/>
      <c r="AJB61" s="22"/>
      <c r="AJC61" s="22"/>
      <c r="AJD61" s="22"/>
      <c r="AJE61" s="22"/>
      <c r="AJF61" s="22"/>
      <c r="AJG61" s="22"/>
      <c r="AJH61" s="22"/>
      <c r="AJI61" s="22"/>
      <c r="AJJ61" s="22"/>
      <c r="AJK61" s="22"/>
      <c r="AJL61" s="22"/>
      <c r="AJM61" s="22"/>
      <c r="AJN61" s="22"/>
      <c r="AJO61" s="22"/>
      <c r="AJP61" s="22"/>
      <c r="AJQ61" s="22"/>
      <c r="AJR61" s="22"/>
      <c r="AJS61" s="22"/>
      <c r="AJT61" s="22"/>
      <c r="AJU61" s="22"/>
      <c r="AJV61" s="22"/>
      <c r="AJW61" s="22"/>
      <c r="AJX61" s="22"/>
      <c r="AJY61" s="22"/>
      <c r="AJZ61" s="22"/>
      <c r="AKA61" s="22"/>
      <c r="AKB61" s="22"/>
      <c r="AKC61" s="22"/>
      <c r="AKD61" s="22"/>
      <c r="AKE61" s="22"/>
      <c r="AKF61" s="22"/>
      <c r="AKG61" s="22"/>
      <c r="AKH61" s="22"/>
      <c r="AKI61" s="22"/>
      <c r="AKJ61" s="22"/>
      <c r="AKK61" s="22"/>
      <c r="AKL61" s="22"/>
      <c r="AKM61" s="22"/>
      <c r="AKN61" s="22"/>
      <c r="AKO61" s="22"/>
      <c r="AKP61" s="22"/>
      <c r="AKQ61" s="22"/>
      <c r="AKR61" s="22"/>
      <c r="AKS61" s="22"/>
      <c r="AKT61" s="22"/>
      <c r="AKU61" s="22"/>
      <c r="AKV61" s="22"/>
      <c r="AKW61" s="22"/>
      <c r="AKX61" s="22"/>
      <c r="AKY61" s="22"/>
      <c r="AKZ61" s="22"/>
      <c r="ALA61" s="22"/>
      <c r="ALB61" s="22"/>
      <c r="ALC61" s="22"/>
      <c r="ALD61" s="22"/>
      <c r="ALE61" s="22"/>
      <c r="ALF61" s="22"/>
      <c r="ALG61" s="22"/>
      <c r="ALH61" s="22"/>
      <c r="ALI61" s="22"/>
      <c r="ALJ61" s="22"/>
      <c r="ALK61" s="22"/>
      <c r="ALL61" s="22"/>
      <c r="ALM61" s="22"/>
      <c r="ALN61" s="22"/>
      <c r="ALO61" s="22"/>
      <c r="ALP61" s="22"/>
      <c r="ALQ61" s="22"/>
      <c r="ALR61" s="22"/>
      <c r="ALS61" s="22"/>
      <c r="ALT61" s="22"/>
      <c r="ALU61" s="22"/>
      <c r="ALV61" s="22"/>
      <c r="ALW61" s="22"/>
      <c r="ALX61" s="22"/>
      <c r="ALY61" s="22"/>
      <c r="ALZ61" s="22"/>
      <c r="AMA61" s="22"/>
      <c r="AMB61" s="22"/>
      <c r="AMC61" s="22"/>
      <c r="AMD61" s="22"/>
      <c r="AME61" s="22"/>
      <c r="AMF61" s="22"/>
      <c r="AMG61" s="22"/>
      <c r="AMH61" s="22"/>
      <c r="AMI61" s="22"/>
      <c r="AMJ61" s="22"/>
      <c r="AMK61" s="22"/>
      <c r="AML61" s="22"/>
      <c r="AMM61" s="22"/>
      <c r="AMN61" s="22"/>
      <c r="AMO61" s="22"/>
      <c r="AMP61" s="22"/>
      <c r="AMQ61" s="22"/>
      <c r="AMR61" s="22"/>
      <c r="AMS61" s="22"/>
      <c r="AMT61" s="22"/>
      <c r="AMU61" s="22"/>
      <c r="AMV61" s="22"/>
      <c r="AMW61" s="22"/>
      <c r="AMX61" s="22"/>
      <c r="AMY61" s="22"/>
      <c r="AMZ61" s="22"/>
      <c r="ANA61" s="22"/>
      <c r="ANB61" s="22"/>
      <c r="ANC61" s="22"/>
      <c r="AND61" s="22"/>
      <c r="ANE61" s="22"/>
      <c r="ANF61" s="22"/>
      <c r="ANG61" s="22"/>
      <c r="ANH61" s="22"/>
      <c r="ANI61" s="22"/>
      <c r="ANJ61" s="22"/>
      <c r="ANK61" s="22"/>
      <c r="ANL61" s="22"/>
      <c r="ANM61" s="22"/>
      <c r="ANN61" s="22"/>
      <c r="ANO61" s="22"/>
      <c r="ANP61" s="22"/>
      <c r="ANQ61" s="22"/>
      <c r="ANR61" s="22"/>
      <c r="ANS61" s="22"/>
      <c r="ANT61" s="22"/>
      <c r="ANU61" s="22"/>
      <c r="ANV61" s="22"/>
      <c r="ANW61" s="22"/>
      <c r="ANX61" s="22"/>
      <c r="ANY61" s="22"/>
      <c r="ANZ61" s="22"/>
      <c r="AOA61" s="22"/>
      <c r="AOB61" s="22"/>
      <c r="AOC61" s="22"/>
      <c r="AOD61" s="22"/>
      <c r="AOE61" s="22"/>
      <c r="AOF61" s="22"/>
      <c r="AOG61" s="22"/>
      <c r="AOH61" s="22"/>
      <c r="AOI61" s="22"/>
      <c r="AOJ61" s="22"/>
      <c r="AOK61" s="22"/>
      <c r="AOL61" s="22"/>
      <c r="AOM61" s="22"/>
      <c r="AON61" s="22"/>
      <c r="AOO61" s="22"/>
      <c r="AOP61" s="22"/>
      <c r="AOQ61" s="22"/>
      <c r="AOR61" s="22"/>
      <c r="AOS61" s="22"/>
      <c r="AOT61" s="22"/>
      <c r="AOU61" s="22"/>
      <c r="AOV61" s="22"/>
      <c r="AOW61" s="22"/>
      <c r="AOX61" s="22"/>
      <c r="AOY61" s="22"/>
      <c r="AOZ61" s="22"/>
      <c r="APA61" s="22"/>
      <c r="APB61" s="22"/>
      <c r="APC61" s="22"/>
      <c r="APD61" s="22"/>
      <c r="APE61" s="22"/>
      <c r="APF61" s="22"/>
      <c r="APG61" s="22"/>
      <c r="APH61" s="22"/>
      <c r="API61" s="22"/>
      <c r="APJ61" s="22"/>
      <c r="APK61" s="22"/>
      <c r="APL61" s="22"/>
      <c r="APM61" s="22"/>
      <c r="APN61" s="22"/>
      <c r="APO61" s="22"/>
      <c r="APP61" s="22"/>
      <c r="APQ61" s="22"/>
      <c r="APR61" s="22"/>
      <c r="APS61" s="22"/>
      <c r="APT61" s="22"/>
      <c r="APU61" s="22"/>
      <c r="APV61" s="22"/>
      <c r="APW61" s="22"/>
      <c r="APX61" s="22"/>
      <c r="APY61" s="22"/>
      <c r="APZ61" s="22"/>
      <c r="AQA61" s="22"/>
      <c r="AQB61" s="22"/>
      <c r="AQC61" s="22"/>
      <c r="AQD61" s="22"/>
      <c r="AQE61" s="22"/>
      <c r="AQF61" s="22"/>
      <c r="AQG61" s="22"/>
      <c r="AQH61" s="22"/>
      <c r="AQI61" s="22"/>
      <c r="AQJ61" s="22"/>
      <c r="AQK61" s="22"/>
      <c r="AQL61" s="22"/>
      <c r="AQM61" s="22"/>
      <c r="AQN61" s="22"/>
      <c r="AQO61" s="22"/>
      <c r="AQP61" s="22"/>
      <c r="AQQ61" s="22"/>
      <c r="AQR61" s="22"/>
      <c r="AQS61" s="22"/>
      <c r="AQT61" s="22"/>
      <c r="AQU61" s="22"/>
      <c r="AQV61" s="22"/>
      <c r="AQW61" s="22"/>
      <c r="AQX61" s="22"/>
      <c r="AQY61" s="22"/>
      <c r="AQZ61" s="22"/>
      <c r="ARA61" s="22"/>
      <c r="ARB61" s="22"/>
      <c r="ARC61" s="22"/>
      <c r="ARD61" s="22"/>
      <c r="ARE61" s="22"/>
      <c r="ARF61" s="22"/>
      <c r="ARG61" s="22"/>
      <c r="ARH61" s="22"/>
      <c r="ARI61" s="22"/>
      <c r="ARJ61" s="22"/>
      <c r="ARK61" s="22"/>
      <c r="ARL61" s="22"/>
      <c r="ARM61" s="22"/>
      <c r="ARN61" s="22"/>
      <c r="ARO61" s="22"/>
      <c r="ARP61" s="22"/>
      <c r="ARQ61" s="22"/>
      <c r="ARR61" s="22"/>
      <c r="ARS61" s="22"/>
      <c r="ART61" s="22"/>
      <c r="ARU61" s="22"/>
      <c r="ARV61" s="22"/>
      <c r="ARW61" s="22"/>
      <c r="ARX61" s="22"/>
      <c r="ARY61" s="22"/>
      <c r="ARZ61" s="22"/>
      <c r="ASA61" s="22"/>
      <c r="ASB61" s="22"/>
      <c r="ASC61" s="22"/>
      <c r="ASD61" s="22"/>
      <c r="ASE61" s="22"/>
      <c r="ASF61" s="22"/>
      <c r="ASG61" s="22"/>
      <c r="ASH61" s="22"/>
      <c r="ASI61" s="22"/>
      <c r="ASJ61" s="22"/>
      <c r="ASK61" s="22"/>
      <c r="ASL61" s="22"/>
      <c r="ASM61" s="22"/>
      <c r="ASN61" s="22"/>
      <c r="ASO61" s="22"/>
      <c r="ASP61" s="22"/>
      <c r="ASQ61" s="22"/>
      <c r="ASR61" s="22"/>
      <c r="ASS61" s="22"/>
      <c r="AST61" s="22"/>
      <c r="ASU61" s="22"/>
      <c r="ASV61" s="22"/>
      <c r="ASW61" s="22"/>
      <c r="ASX61" s="22"/>
      <c r="ASY61" s="22"/>
      <c r="ASZ61" s="22"/>
      <c r="ATA61" s="22"/>
      <c r="ATB61" s="22"/>
      <c r="ATC61" s="22"/>
      <c r="ATD61" s="22"/>
      <c r="ATE61" s="22"/>
      <c r="ATF61" s="22"/>
      <c r="ATG61" s="22"/>
      <c r="ATH61" s="22"/>
      <c r="ATI61" s="22"/>
      <c r="ATJ61" s="22"/>
      <c r="ATK61" s="22"/>
      <c r="ATL61" s="22"/>
      <c r="ATM61" s="22"/>
      <c r="ATN61" s="22"/>
      <c r="ATO61" s="22"/>
      <c r="ATP61" s="22"/>
      <c r="ATQ61" s="22"/>
      <c r="ATR61" s="22"/>
      <c r="ATS61" s="22"/>
      <c r="ATT61" s="22"/>
      <c r="ATU61" s="22"/>
      <c r="ATV61" s="22"/>
      <c r="ATW61" s="22"/>
      <c r="ATX61" s="22"/>
      <c r="ATY61" s="22"/>
      <c r="ATZ61" s="22"/>
      <c r="AUA61" s="22"/>
      <c r="AUB61" s="22"/>
      <c r="AUC61" s="22"/>
      <c r="AUD61" s="22"/>
      <c r="AUE61" s="22"/>
      <c r="AUF61" s="22"/>
      <c r="AUG61" s="22"/>
      <c r="AUH61" s="22"/>
      <c r="AUI61" s="22"/>
      <c r="AUJ61" s="22"/>
      <c r="AUK61" s="22"/>
      <c r="AUL61" s="22"/>
      <c r="AUM61" s="22"/>
      <c r="AUN61" s="22"/>
      <c r="AUO61" s="22"/>
      <c r="AUP61" s="22"/>
      <c r="AUQ61" s="22"/>
      <c r="AUR61" s="22"/>
      <c r="AUS61" s="22"/>
      <c r="AUT61" s="22"/>
      <c r="AUU61" s="22"/>
      <c r="AUV61" s="22"/>
      <c r="AUW61" s="22"/>
      <c r="AUX61" s="22"/>
      <c r="AUY61" s="22"/>
      <c r="AUZ61" s="22"/>
      <c r="AVA61" s="22"/>
      <c r="AVB61" s="22"/>
      <c r="AVC61" s="22"/>
      <c r="AVD61" s="22"/>
      <c r="AVE61" s="22"/>
      <c r="AVF61" s="22"/>
      <c r="AVG61" s="22"/>
      <c r="AVH61" s="22"/>
      <c r="AVI61" s="22"/>
      <c r="AVJ61" s="22"/>
      <c r="AVK61" s="22"/>
      <c r="AVL61" s="22"/>
      <c r="AVM61" s="22"/>
      <c r="AVN61" s="22"/>
      <c r="AVO61" s="22"/>
      <c r="AVP61" s="22"/>
      <c r="AVQ61" s="22"/>
      <c r="AVR61" s="22"/>
      <c r="AVS61" s="22"/>
      <c r="AVT61" s="22"/>
      <c r="AVU61" s="22"/>
      <c r="AVV61" s="22"/>
      <c r="AVW61" s="22"/>
      <c r="AVX61" s="22"/>
      <c r="AVY61" s="22"/>
      <c r="AVZ61" s="22"/>
      <c r="AWA61" s="22"/>
      <c r="AWB61" s="22"/>
      <c r="AWC61" s="22"/>
      <c r="AWD61" s="22"/>
      <c r="AWE61" s="22"/>
      <c r="AWF61" s="22"/>
      <c r="AWG61" s="22"/>
      <c r="AWH61" s="22"/>
      <c r="AWI61" s="22"/>
      <c r="AWJ61" s="22"/>
      <c r="AWK61" s="22"/>
      <c r="AWL61" s="22"/>
      <c r="AWM61" s="22"/>
      <c r="AWN61" s="22"/>
      <c r="AWO61" s="22"/>
      <c r="AWP61" s="22"/>
      <c r="AWQ61" s="22"/>
      <c r="AWR61" s="22"/>
      <c r="AWS61" s="22"/>
      <c r="AWT61" s="22"/>
      <c r="AWU61" s="22"/>
      <c r="AWV61" s="22"/>
      <c r="AWW61" s="22"/>
      <c r="AWX61" s="22"/>
      <c r="AWY61" s="22"/>
      <c r="AWZ61" s="22"/>
      <c r="AXA61" s="22"/>
      <c r="AXB61" s="22"/>
      <c r="AXC61" s="22"/>
      <c r="AXD61" s="22"/>
      <c r="AXE61" s="22"/>
      <c r="AXF61" s="22"/>
      <c r="AXG61" s="22"/>
      <c r="AXH61" s="22"/>
      <c r="AXI61" s="22"/>
      <c r="AXJ61" s="22"/>
      <c r="AXK61" s="22"/>
      <c r="AXL61" s="22"/>
      <c r="AXM61" s="22"/>
      <c r="AXN61" s="22"/>
      <c r="AXO61" s="22"/>
      <c r="AXP61" s="22"/>
      <c r="AXQ61" s="22"/>
      <c r="AXR61" s="22"/>
      <c r="AXS61" s="22"/>
      <c r="AXT61" s="22"/>
      <c r="AXU61" s="22"/>
      <c r="AXV61" s="22"/>
      <c r="AXW61" s="22"/>
      <c r="AXX61" s="22"/>
      <c r="AXY61" s="22"/>
      <c r="AXZ61" s="22"/>
      <c r="AYA61" s="22"/>
      <c r="AYB61" s="22"/>
      <c r="AYC61" s="22"/>
      <c r="AYD61" s="22"/>
      <c r="AYE61" s="22"/>
      <c r="AYF61" s="22"/>
      <c r="AYG61" s="22"/>
      <c r="AYH61" s="22"/>
      <c r="AYI61" s="22"/>
      <c r="AYJ61" s="22"/>
      <c r="AYK61" s="22"/>
      <c r="AYL61" s="22"/>
      <c r="AYM61" s="22"/>
      <c r="AYN61" s="22"/>
      <c r="AYO61" s="22"/>
      <c r="AYP61" s="22"/>
      <c r="AYQ61" s="22"/>
      <c r="AYR61" s="22"/>
      <c r="AYS61" s="22"/>
      <c r="AYT61" s="22"/>
      <c r="AYU61" s="22"/>
      <c r="AYV61" s="22"/>
      <c r="AYW61" s="22"/>
      <c r="AYX61" s="22"/>
      <c r="AYY61" s="22"/>
      <c r="AYZ61" s="22"/>
      <c r="AZA61" s="22"/>
      <c r="AZB61" s="22"/>
      <c r="AZC61" s="22"/>
      <c r="AZD61" s="22"/>
      <c r="AZE61" s="22"/>
      <c r="AZF61" s="22"/>
      <c r="AZG61" s="22"/>
      <c r="AZH61" s="22"/>
      <c r="AZI61" s="22"/>
      <c r="AZJ61" s="22"/>
      <c r="AZK61" s="22"/>
      <c r="AZL61" s="22"/>
      <c r="AZM61" s="22"/>
      <c r="AZN61" s="22"/>
      <c r="AZO61" s="22"/>
      <c r="AZP61" s="22"/>
      <c r="AZQ61" s="22"/>
      <c r="AZR61" s="22"/>
      <c r="AZS61" s="22"/>
      <c r="AZT61" s="22"/>
      <c r="AZU61" s="22"/>
      <c r="AZV61" s="22"/>
      <c r="AZW61" s="22"/>
      <c r="AZX61" s="22"/>
      <c r="AZY61" s="22"/>
      <c r="AZZ61" s="22"/>
      <c r="BAA61" s="22"/>
      <c r="BAB61" s="22"/>
      <c r="BAC61" s="22"/>
      <c r="BAD61" s="22"/>
      <c r="BAE61" s="22"/>
      <c r="BAF61" s="22"/>
      <c r="BAG61" s="22"/>
      <c r="BAH61" s="22"/>
      <c r="BAI61" s="22"/>
      <c r="BAJ61" s="22"/>
      <c r="BAK61" s="22"/>
      <c r="BAL61" s="22"/>
      <c r="BAM61" s="22"/>
      <c r="BAN61" s="22"/>
      <c r="BAO61" s="22"/>
      <c r="BAP61" s="22"/>
      <c r="BAQ61" s="22"/>
      <c r="BAR61" s="22"/>
      <c r="BAS61" s="22"/>
      <c r="BAT61" s="22"/>
      <c r="BAU61" s="22"/>
      <c r="BAV61" s="22"/>
      <c r="BAW61" s="22"/>
      <c r="BAX61" s="22"/>
      <c r="BAY61" s="22"/>
      <c r="BAZ61" s="22"/>
      <c r="BBA61" s="22"/>
      <c r="BBB61" s="22"/>
      <c r="BBC61" s="22"/>
      <c r="BBD61" s="22"/>
      <c r="BBE61" s="22"/>
      <c r="BBF61" s="22"/>
      <c r="BBG61" s="22"/>
      <c r="BBH61" s="22"/>
      <c r="BBI61" s="22"/>
      <c r="BBJ61" s="22"/>
      <c r="BBK61" s="22"/>
      <c r="BBL61" s="22"/>
      <c r="BBM61" s="22"/>
      <c r="BBN61" s="22"/>
      <c r="BBO61" s="22"/>
      <c r="BBP61" s="22"/>
      <c r="BBQ61" s="22"/>
      <c r="BBR61" s="22"/>
      <c r="BBS61" s="22"/>
      <c r="BBT61" s="22"/>
      <c r="BBU61" s="22"/>
      <c r="BBV61" s="22"/>
      <c r="BBW61" s="22"/>
      <c r="BBX61" s="22"/>
      <c r="BBY61" s="22"/>
      <c r="BBZ61" s="22"/>
      <c r="BCA61" s="22"/>
      <c r="BCB61" s="22"/>
      <c r="BCC61" s="22"/>
      <c r="BCD61" s="22"/>
      <c r="BCE61" s="22"/>
      <c r="BCF61" s="22"/>
      <c r="BCG61" s="22"/>
      <c r="BCH61" s="22"/>
      <c r="BCI61" s="22"/>
      <c r="BCJ61" s="22"/>
      <c r="BCK61" s="22"/>
      <c r="BCL61" s="22"/>
      <c r="BCM61" s="22"/>
      <c r="BCN61" s="22"/>
      <c r="BCO61" s="22"/>
      <c r="BCP61" s="22"/>
      <c r="BCQ61" s="22"/>
      <c r="BCR61" s="22"/>
      <c r="BCS61" s="22"/>
      <c r="BCT61" s="22"/>
      <c r="BCU61" s="22"/>
      <c r="BCV61" s="22"/>
      <c r="BCW61" s="22"/>
      <c r="BCX61" s="22"/>
      <c r="BCY61" s="22"/>
      <c r="BCZ61" s="22"/>
      <c r="BDA61" s="22"/>
      <c r="BDB61" s="22"/>
      <c r="BDC61" s="22"/>
      <c r="BDD61" s="22"/>
      <c r="BDE61" s="22"/>
      <c r="BDF61" s="22"/>
      <c r="BDG61" s="22"/>
      <c r="BDH61" s="22"/>
      <c r="BDI61" s="22"/>
      <c r="BDJ61" s="22"/>
      <c r="BDK61" s="22"/>
      <c r="BDL61" s="22"/>
      <c r="BDM61" s="22"/>
      <c r="BDN61" s="22"/>
      <c r="BDO61" s="22"/>
      <c r="BDP61" s="22"/>
      <c r="BDQ61" s="22"/>
      <c r="BDR61" s="22"/>
      <c r="BDS61" s="22"/>
      <c r="BDT61" s="22"/>
      <c r="BDU61" s="22"/>
      <c r="BDV61" s="22"/>
      <c r="BDW61" s="22"/>
      <c r="BDX61" s="22"/>
      <c r="BDY61" s="22"/>
      <c r="BDZ61" s="22"/>
      <c r="BEA61" s="22"/>
      <c r="BEB61" s="22"/>
      <c r="BEC61" s="22"/>
      <c r="BED61" s="22"/>
      <c r="BEE61" s="22"/>
      <c r="BEF61" s="22"/>
      <c r="BEG61" s="22"/>
      <c r="BEH61" s="22"/>
      <c r="BEI61" s="22"/>
      <c r="BEJ61" s="22"/>
      <c r="BEK61" s="22"/>
      <c r="BEL61" s="22"/>
      <c r="BEM61" s="22"/>
      <c r="BEN61" s="22"/>
      <c r="BEO61" s="22"/>
      <c r="BEP61" s="22"/>
      <c r="BEQ61" s="22"/>
      <c r="BER61" s="22"/>
      <c r="BES61" s="22"/>
      <c r="BET61" s="22"/>
      <c r="BEU61" s="22"/>
      <c r="BEV61" s="22"/>
      <c r="BEW61" s="22"/>
      <c r="BEX61" s="22"/>
      <c r="BEY61" s="22"/>
      <c r="BEZ61" s="22"/>
      <c r="BFA61" s="22"/>
      <c r="BFB61" s="22"/>
      <c r="BFC61" s="22"/>
      <c r="BFD61" s="22"/>
      <c r="BFE61" s="22"/>
      <c r="BFF61" s="22"/>
      <c r="BFG61" s="22"/>
      <c r="BFH61" s="22"/>
      <c r="BFI61" s="22"/>
      <c r="BFJ61" s="22"/>
      <c r="BFK61" s="22"/>
      <c r="BFL61" s="22"/>
      <c r="BFM61" s="22"/>
      <c r="BFN61" s="22"/>
      <c r="BFO61" s="22"/>
      <c r="BFP61" s="22"/>
      <c r="BFQ61" s="22"/>
      <c r="BFR61" s="22"/>
      <c r="BFS61" s="22"/>
      <c r="BFT61" s="22"/>
      <c r="BFU61" s="22"/>
      <c r="BFV61" s="22"/>
      <c r="BFW61" s="22"/>
      <c r="BFX61" s="22"/>
      <c r="BFY61" s="22"/>
      <c r="BFZ61" s="22"/>
      <c r="BGA61" s="22"/>
      <c r="BGB61" s="22"/>
      <c r="BGC61" s="22"/>
      <c r="BGD61" s="22"/>
      <c r="BGE61" s="22"/>
      <c r="BGF61" s="22"/>
      <c r="BGG61" s="22"/>
      <c r="BGH61" s="22"/>
      <c r="BGI61" s="22"/>
      <c r="BGJ61" s="22"/>
      <c r="BGK61" s="22"/>
      <c r="BGL61" s="22"/>
      <c r="BGM61" s="22"/>
      <c r="BGN61" s="22"/>
      <c r="BGO61" s="22"/>
      <c r="BGP61" s="22"/>
      <c r="BGQ61" s="22"/>
      <c r="BGR61" s="22"/>
      <c r="BGS61" s="22"/>
      <c r="BGT61" s="22"/>
      <c r="BGU61" s="22"/>
      <c r="BGV61" s="22"/>
      <c r="BGW61" s="22"/>
      <c r="BGX61" s="22"/>
      <c r="BGY61" s="22"/>
      <c r="BGZ61" s="22"/>
      <c r="BHA61" s="22"/>
      <c r="BHB61" s="22"/>
      <c r="BHC61" s="22"/>
      <c r="BHD61" s="22"/>
      <c r="BHE61" s="22"/>
      <c r="BHF61" s="22"/>
      <c r="BHG61" s="22"/>
      <c r="BHH61" s="22"/>
      <c r="BHI61" s="22"/>
      <c r="BHJ61" s="22"/>
      <c r="BHK61" s="22"/>
      <c r="BHL61" s="22"/>
      <c r="BHM61" s="22"/>
      <c r="BHN61" s="22"/>
      <c r="BHO61" s="22"/>
      <c r="BHP61" s="22"/>
      <c r="BHQ61" s="22"/>
      <c r="BHR61" s="22"/>
      <c r="BHS61" s="22"/>
      <c r="BHT61" s="22"/>
      <c r="BHU61" s="22"/>
      <c r="BHV61" s="22"/>
      <c r="BHW61" s="22"/>
      <c r="BHX61" s="22"/>
      <c r="BHY61" s="22"/>
      <c r="BHZ61" s="22"/>
      <c r="BIA61" s="22"/>
      <c r="BIB61" s="22"/>
      <c r="BIC61" s="22"/>
      <c r="BID61" s="22"/>
      <c r="BIE61" s="22"/>
      <c r="BIF61" s="22"/>
      <c r="BIG61" s="22"/>
      <c r="BIH61" s="22"/>
      <c r="BII61" s="22"/>
      <c r="BIJ61" s="22"/>
      <c r="BIK61" s="22"/>
      <c r="BIL61" s="22"/>
      <c r="BIM61" s="22"/>
      <c r="BIN61" s="22"/>
      <c r="BIO61" s="22"/>
      <c r="BIP61" s="22"/>
      <c r="BIQ61" s="22"/>
      <c r="BIR61" s="22"/>
      <c r="BIS61" s="22"/>
      <c r="BIT61" s="22"/>
      <c r="BIU61" s="22"/>
      <c r="BIV61" s="22"/>
      <c r="BIW61" s="22"/>
      <c r="BIX61" s="22"/>
      <c r="BIY61" s="22"/>
      <c r="BIZ61" s="22"/>
      <c r="BJA61" s="22"/>
      <c r="BJB61" s="22"/>
      <c r="BJC61" s="22"/>
      <c r="BJD61" s="22"/>
      <c r="BJE61" s="22"/>
      <c r="BJF61" s="22"/>
      <c r="BJG61" s="22"/>
      <c r="BJH61" s="22"/>
      <c r="BJI61" s="22"/>
      <c r="BJJ61" s="22"/>
      <c r="BJK61" s="22"/>
      <c r="BJL61" s="22"/>
      <c r="BJM61" s="22"/>
      <c r="BJN61" s="22"/>
      <c r="BJO61" s="22"/>
      <c r="BJP61" s="22"/>
      <c r="BJQ61" s="22"/>
      <c r="BJR61" s="22"/>
      <c r="BJS61" s="22"/>
      <c r="BJT61" s="22"/>
      <c r="BJU61" s="22"/>
      <c r="BJV61" s="22"/>
      <c r="BJW61" s="22"/>
      <c r="BJX61" s="22"/>
      <c r="BJY61" s="22"/>
      <c r="BJZ61" s="22"/>
      <c r="BKA61" s="22"/>
      <c r="BKB61" s="22"/>
      <c r="BKC61" s="22"/>
      <c r="BKD61" s="22"/>
      <c r="BKE61" s="22"/>
      <c r="BKF61" s="22"/>
      <c r="BKG61" s="22"/>
      <c r="BKH61" s="22"/>
      <c r="BKI61" s="22"/>
      <c r="BKJ61" s="22"/>
      <c r="BKK61" s="22"/>
      <c r="BKL61" s="22"/>
      <c r="BKM61" s="22"/>
      <c r="BKN61" s="22"/>
      <c r="BKO61" s="22"/>
      <c r="BKP61" s="22"/>
      <c r="BKQ61" s="22"/>
      <c r="BKR61" s="22"/>
      <c r="BKS61" s="22"/>
      <c r="BKT61" s="22"/>
      <c r="BKU61" s="22"/>
      <c r="BKV61" s="22"/>
      <c r="BKW61" s="22"/>
      <c r="BKX61" s="22"/>
      <c r="BKY61" s="22"/>
      <c r="BKZ61" s="22"/>
      <c r="BLA61" s="22"/>
      <c r="BLB61" s="22"/>
      <c r="BLC61" s="22"/>
      <c r="BLD61" s="22"/>
      <c r="BLE61" s="22"/>
      <c r="BLF61" s="22"/>
      <c r="BLG61" s="22"/>
      <c r="BLH61" s="22"/>
      <c r="BLI61" s="22"/>
      <c r="BLJ61" s="22"/>
      <c r="BLK61" s="22"/>
      <c r="BLL61" s="22"/>
      <c r="BLM61" s="22"/>
      <c r="BLN61" s="22"/>
      <c r="BLO61" s="22"/>
      <c r="BLP61" s="22"/>
      <c r="BLQ61" s="22"/>
      <c r="BLR61" s="22"/>
      <c r="BLS61" s="22"/>
      <c r="BLT61" s="22"/>
      <c r="BLU61" s="22"/>
      <c r="BLV61" s="22"/>
      <c r="BLW61" s="22"/>
      <c r="BLX61" s="22"/>
      <c r="BLY61" s="22"/>
      <c r="BLZ61" s="22"/>
      <c r="BMA61" s="22"/>
      <c r="BMB61" s="22"/>
      <c r="BMC61" s="22"/>
      <c r="BMD61" s="22"/>
      <c r="BME61" s="22"/>
      <c r="BMF61" s="22"/>
      <c r="BMG61" s="22"/>
      <c r="BMH61" s="22"/>
      <c r="BMI61" s="22"/>
      <c r="BMJ61" s="22"/>
      <c r="BMK61" s="22"/>
      <c r="BML61" s="22"/>
      <c r="BMM61" s="22"/>
      <c r="BMN61" s="22"/>
      <c r="BMO61" s="22"/>
      <c r="BMP61" s="22"/>
      <c r="BMQ61" s="22"/>
      <c r="BMR61" s="22"/>
      <c r="BMS61" s="22"/>
      <c r="BMT61" s="22"/>
      <c r="BMU61" s="22"/>
      <c r="BMV61" s="22"/>
      <c r="BMW61" s="22"/>
      <c r="BMX61" s="22"/>
      <c r="BMY61" s="22"/>
      <c r="BMZ61" s="22"/>
      <c r="BNA61" s="22"/>
      <c r="BNB61" s="22"/>
      <c r="BNC61" s="22"/>
      <c r="BND61" s="22"/>
      <c r="BNE61" s="22"/>
      <c r="BNF61" s="22"/>
      <c r="BNG61" s="22"/>
      <c r="BNH61" s="22"/>
      <c r="BNI61" s="22"/>
      <c r="BNJ61" s="22"/>
      <c r="BNK61" s="22"/>
      <c r="BNL61" s="22"/>
      <c r="BNM61" s="22"/>
      <c r="BNN61" s="22"/>
      <c r="BNO61" s="22"/>
      <c r="BNP61" s="22"/>
      <c r="BNQ61" s="22"/>
      <c r="BNR61" s="22"/>
      <c r="BNS61" s="22"/>
      <c r="BNT61" s="22"/>
      <c r="BNU61" s="22"/>
      <c r="BNV61" s="22"/>
      <c r="BNW61" s="22"/>
      <c r="BNX61" s="22"/>
      <c r="BNY61" s="22"/>
      <c r="BNZ61" s="22"/>
      <c r="BOA61" s="22"/>
      <c r="BOB61" s="22"/>
      <c r="BOC61" s="22"/>
      <c r="BOD61" s="22"/>
      <c r="BOE61" s="22"/>
      <c r="BOF61" s="22"/>
      <c r="BOG61" s="22"/>
      <c r="BOH61" s="22"/>
      <c r="BOI61" s="22"/>
      <c r="BOJ61" s="22"/>
      <c r="BOK61" s="22"/>
      <c r="BOL61" s="22"/>
      <c r="BOM61" s="22"/>
      <c r="BON61" s="22"/>
      <c r="BOO61" s="22"/>
      <c r="BOP61" s="22"/>
      <c r="BOQ61" s="22"/>
      <c r="BOR61" s="22"/>
      <c r="BOS61" s="22"/>
      <c r="BOT61" s="22"/>
      <c r="BOU61" s="22"/>
      <c r="BOV61" s="22"/>
      <c r="BOW61" s="22"/>
      <c r="BOX61" s="22"/>
      <c r="BOY61" s="22"/>
      <c r="BOZ61" s="22"/>
      <c r="BPA61" s="22"/>
      <c r="BPB61" s="22"/>
      <c r="BPC61" s="22"/>
      <c r="BPD61" s="22"/>
      <c r="BPE61" s="22"/>
      <c r="BPF61" s="22"/>
      <c r="BPG61" s="22"/>
      <c r="BPH61" s="22"/>
      <c r="BPI61" s="22"/>
      <c r="BPJ61" s="22"/>
      <c r="BPK61" s="22"/>
      <c r="BPL61" s="22"/>
      <c r="BPM61" s="22"/>
      <c r="BPN61" s="22"/>
      <c r="BPO61" s="22"/>
      <c r="BPP61" s="22"/>
      <c r="BPQ61" s="22"/>
      <c r="BPR61" s="22"/>
      <c r="BPS61" s="22"/>
      <c r="BPT61" s="22"/>
      <c r="BPU61" s="22"/>
      <c r="BPV61" s="22"/>
      <c r="BPW61" s="22"/>
      <c r="BPX61" s="22"/>
      <c r="BPY61" s="22"/>
      <c r="BPZ61" s="22"/>
      <c r="BQA61" s="22"/>
      <c r="BQB61" s="22"/>
      <c r="BQC61" s="22"/>
      <c r="BQD61" s="22"/>
      <c r="BQE61" s="22"/>
      <c r="BQF61" s="22"/>
      <c r="BQG61" s="22"/>
      <c r="BQH61" s="22"/>
      <c r="BQI61" s="22"/>
      <c r="BQJ61" s="22"/>
      <c r="BQK61" s="22"/>
      <c r="BQL61" s="22"/>
      <c r="BQM61" s="22"/>
      <c r="BQN61" s="22"/>
      <c r="BQO61" s="22"/>
      <c r="BQP61" s="22"/>
      <c r="BQQ61" s="22"/>
      <c r="BQR61" s="22"/>
      <c r="BQS61" s="22"/>
      <c r="BQT61" s="22"/>
      <c r="BQU61" s="22"/>
      <c r="BQV61" s="22"/>
      <c r="BQW61" s="22"/>
      <c r="BQX61" s="22"/>
      <c r="BQY61" s="22"/>
      <c r="BQZ61" s="22"/>
      <c r="BRA61" s="22"/>
      <c r="BRB61" s="22"/>
      <c r="BRC61" s="22"/>
      <c r="BRD61" s="22"/>
      <c r="BRE61" s="22"/>
      <c r="BRF61" s="22"/>
      <c r="BRG61" s="22"/>
      <c r="BRH61" s="22"/>
      <c r="BRI61" s="22"/>
      <c r="BRJ61" s="22"/>
      <c r="BRK61" s="22"/>
      <c r="BRL61" s="22"/>
      <c r="BRM61" s="22"/>
      <c r="BRN61" s="22"/>
      <c r="BRO61" s="22"/>
      <c r="BRP61" s="22"/>
      <c r="BRQ61" s="22"/>
      <c r="BRR61" s="22"/>
      <c r="BRS61" s="22"/>
      <c r="BRT61" s="22"/>
      <c r="BRU61" s="22"/>
      <c r="BRV61" s="22"/>
      <c r="BRW61" s="22"/>
      <c r="BRX61" s="22"/>
      <c r="BRY61" s="22"/>
      <c r="BRZ61" s="22"/>
      <c r="BSA61" s="22"/>
      <c r="BSB61" s="22"/>
      <c r="BSC61" s="22"/>
      <c r="BSD61" s="22"/>
      <c r="BSE61" s="22"/>
      <c r="BSF61" s="22"/>
      <c r="BSG61" s="22"/>
      <c r="BSH61" s="22"/>
      <c r="BSI61" s="22"/>
      <c r="BSJ61" s="22"/>
      <c r="BSK61" s="22"/>
      <c r="BSL61" s="22"/>
      <c r="BSM61" s="22"/>
      <c r="BSN61" s="22"/>
      <c r="BSO61" s="22"/>
      <c r="BSP61" s="22"/>
      <c r="BSQ61" s="22"/>
      <c r="BSR61" s="22"/>
      <c r="BSS61" s="22"/>
      <c r="BST61" s="22"/>
      <c r="BSU61" s="22"/>
      <c r="BSV61" s="22"/>
      <c r="BSW61" s="22"/>
      <c r="BSX61" s="22"/>
      <c r="BSY61" s="22"/>
      <c r="BSZ61" s="22"/>
      <c r="BTA61" s="22"/>
      <c r="BTB61" s="22"/>
      <c r="BTC61" s="22"/>
      <c r="BTD61" s="22"/>
      <c r="BTE61" s="22"/>
      <c r="BTF61" s="22"/>
      <c r="BTG61" s="22"/>
      <c r="BTH61" s="22"/>
      <c r="BTI61" s="22"/>
      <c r="BTJ61" s="22"/>
      <c r="BTK61" s="22"/>
      <c r="BTL61" s="22"/>
      <c r="BTM61" s="22"/>
      <c r="BTN61" s="22"/>
      <c r="BTO61" s="22"/>
      <c r="BTP61" s="22"/>
      <c r="BTQ61" s="22"/>
      <c r="BTR61" s="22"/>
      <c r="BTS61" s="22"/>
      <c r="BTT61" s="22"/>
      <c r="BTU61" s="22"/>
      <c r="BTV61" s="22"/>
      <c r="BTW61" s="22"/>
      <c r="BTX61" s="22"/>
      <c r="BTY61" s="22"/>
      <c r="BTZ61" s="22"/>
      <c r="BUA61" s="22"/>
      <c r="BUB61" s="22"/>
      <c r="BUC61" s="22"/>
      <c r="BUD61" s="22"/>
      <c r="BUE61" s="22"/>
      <c r="BUF61" s="22"/>
      <c r="BUG61" s="22"/>
      <c r="BUH61" s="22"/>
      <c r="BUI61" s="22"/>
      <c r="BUJ61" s="22"/>
      <c r="BUK61" s="22"/>
      <c r="BUL61" s="22"/>
      <c r="BUM61" s="22"/>
      <c r="BUN61" s="22"/>
      <c r="BUO61" s="22"/>
      <c r="BUP61" s="22"/>
      <c r="BUQ61" s="22"/>
      <c r="BUR61" s="22"/>
      <c r="BUS61" s="22"/>
      <c r="BUT61" s="22"/>
      <c r="BUU61" s="22"/>
      <c r="BUV61" s="22"/>
      <c r="BUW61" s="22"/>
      <c r="BUX61" s="22"/>
      <c r="BUY61" s="22"/>
      <c r="BUZ61" s="22"/>
      <c r="BVA61" s="22"/>
      <c r="BVB61" s="22"/>
      <c r="BVC61" s="22"/>
      <c r="BVD61" s="22"/>
      <c r="BVE61" s="22"/>
      <c r="BVF61" s="22"/>
      <c r="BVG61" s="22"/>
      <c r="BVH61" s="22"/>
      <c r="BVI61" s="22"/>
      <c r="BVJ61" s="22"/>
      <c r="BVK61" s="22"/>
      <c r="BVL61" s="22"/>
      <c r="BVM61" s="22"/>
      <c r="BVN61" s="22"/>
      <c r="BVO61" s="22"/>
      <c r="BVP61" s="22"/>
      <c r="BVQ61" s="22"/>
      <c r="BVR61" s="22"/>
      <c r="BVS61" s="22"/>
      <c r="BVT61" s="22"/>
      <c r="BVU61" s="22"/>
      <c r="BVV61" s="22"/>
      <c r="BVW61" s="22"/>
      <c r="BVX61" s="22"/>
      <c r="BVY61" s="22"/>
      <c r="BVZ61" s="22"/>
      <c r="BWA61" s="22"/>
      <c r="BWB61" s="22"/>
      <c r="BWC61" s="22"/>
      <c r="BWD61" s="22"/>
      <c r="BWE61" s="22"/>
      <c r="BWF61" s="22"/>
      <c r="BWG61" s="22"/>
      <c r="BWH61" s="22"/>
      <c r="BWI61" s="22"/>
      <c r="BWJ61" s="22"/>
      <c r="BWK61" s="22"/>
      <c r="BWL61" s="22"/>
      <c r="BWM61" s="22"/>
      <c r="BWN61" s="22"/>
      <c r="BWO61" s="22"/>
      <c r="BWP61" s="22"/>
      <c r="BWQ61" s="22"/>
      <c r="BWR61" s="22"/>
      <c r="BWS61" s="22"/>
      <c r="BWT61" s="22"/>
      <c r="BWU61" s="22"/>
      <c r="BWV61" s="22"/>
      <c r="BWW61" s="22"/>
      <c r="BWX61" s="22"/>
      <c r="BWY61" s="22"/>
      <c r="BWZ61" s="22"/>
      <c r="BXA61" s="22"/>
      <c r="BXB61" s="22"/>
      <c r="BXC61" s="22"/>
      <c r="BXD61" s="22"/>
      <c r="BXE61" s="22"/>
      <c r="BXF61" s="22"/>
      <c r="BXG61" s="22"/>
      <c r="BXH61" s="22"/>
      <c r="BXI61" s="22"/>
      <c r="BXJ61" s="22"/>
      <c r="BXK61" s="22"/>
      <c r="BXL61" s="22"/>
      <c r="BXM61" s="22"/>
      <c r="BXN61" s="22"/>
      <c r="BXO61" s="22"/>
      <c r="BXP61" s="22"/>
      <c r="BXQ61" s="22"/>
      <c r="BXR61" s="22"/>
      <c r="BXS61" s="22"/>
      <c r="BXT61" s="22"/>
      <c r="BXU61" s="22"/>
      <c r="BXV61" s="22"/>
      <c r="BXW61" s="22"/>
      <c r="BXX61" s="22"/>
      <c r="BXY61" s="22"/>
      <c r="BXZ61" s="22"/>
      <c r="BYA61" s="22"/>
      <c r="BYB61" s="22"/>
      <c r="BYC61" s="22"/>
      <c r="BYD61" s="22"/>
      <c r="BYE61" s="22"/>
      <c r="BYF61" s="22"/>
      <c r="BYG61" s="22"/>
      <c r="BYH61" s="22"/>
      <c r="BYI61" s="22"/>
      <c r="BYJ61" s="22"/>
      <c r="BYK61" s="22"/>
      <c r="BYL61" s="22"/>
      <c r="BYM61" s="22"/>
      <c r="BYN61" s="22"/>
      <c r="BYO61" s="22"/>
      <c r="BYP61" s="22"/>
      <c r="BYQ61" s="22"/>
      <c r="BYR61" s="22"/>
      <c r="BYS61" s="22"/>
      <c r="BYT61" s="22"/>
      <c r="BYU61" s="22"/>
      <c r="BYV61" s="22"/>
      <c r="BYW61" s="22"/>
      <c r="BYX61" s="22"/>
      <c r="BYY61" s="22"/>
      <c r="BYZ61" s="22"/>
      <c r="BZA61" s="22"/>
      <c r="BZB61" s="22"/>
      <c r="BZC61" s="22"/>
      <c r="BZD61" s="22"/>
      <c r="BZE61" s="22"/>
      <c r="BZF61" s="22"/>
      <c r="BZG61" s="22"/>
      <c r="BZH61" s="22"/>
      <c r="BZI61" s="22"/>
      <c r="BZJ61" s="22"/>
      <c r="BZK61" s="22"/>
      <c r="BZL61" s="22"/>
      <c r="BZM61" s="22"/>
      <c r="BZN61" s="22"/>
      <c r="BZO61" s="22"/>
      <c r="BZP61" s="22"/>
      <c r="BZQ61" s="22"/>
      <c r="BZR61" s="22"/>
      <c r="BZS61" s="22"/>
      <c r="BZT61" s="22"/>
      <c r="BZU61" s="22"/>
      <c r="BZV61" s="22"/>
      <c r="BZW61" s="22"/>
      <c r="BZX61" s="22"/>
      <c r="BZY61" s="22"/>
      <c r="BZZ61" s="22"/>
      <c r="CAA61" s="22"/>
      <c r="CAB61" s="22"/>
      <c r="CAC61" s="22"/>
      <c r="CAD61" s="22"/>
      <c r="CAE61" s="22"/>
      <c r="CAF61" s="22"/>
      <c r="CAG61" s="22"/>
      <c r="CAH61" s="22"/>
      <c r="CAI61" s="22"/>
      <c r="CAJ61" s="22"/>
      <c r="CAK61" s="22"/>
      <c r="CAL61" s="22"/>
      <c r="CAM61" s="22"/>
      <c r="CAN61" s="22"/>
      <c r="CAO61" s="22"/>
      <c r="CAP61" s="22"/>
      <c r="CAQ61" s="22"/>
      <c r="CAR61" s="22"/>
      <c r="CAS61" s="22"/>
      <c r="CAT61" s="22"/>
      <c r="CAU61" s="22"/>
      <c r="CAV61" s="22"/>
      <c r="CAW61" s="22"/>
      <c r="CAX61" s="22"/>
      <c r="CAY61" s="22"/>
      <c r="CAZ61" s="22"/>
      <c r="CBA61" s="22"/>
      <c r="CBB61" s="22"/>
      <c r="CBC61" s="22"/>
      <c r="CBD61" s="22"/>
      <c r="CBE61" s="22"/>
      <c r="CBF61" s="22"/>
      <c r="CBG61" s="22"/>
      <c r="CBH61" s="22"/>
      <c r="CBI61" s="22"/>
      <c r="CBJ61" s="22"/>
      <c r="CBK61" s="22"/>
      <c r="CBL61" s="22"/>
      <c r="CBM61" s="22"/>
      <c r="CBN61" s="22"/>
      <c r="CBO61" s="22"/>
      <c r="CBP61" s="22"/>
      <c r="CBQ61" s="22"/>
      <c r="CBR61" s="22"/>
      <c r="CBS61" s="22"/>
      <c r="CBT61" s="22"/>
      <c r="CBU61" s="22"/>
      <c r="CBV61" s="22"/>
      <c r="CBW61" s="22"/>
      <c r="CBX61" s="22"/>
      <c r="CBY61" s="22"/>
      <c r="CBZ61" s="22"/>
      <c r="CCA61" s="22"/>
      <c r="CCB61" s="22"/>
      <c r="CCC61" s="22"/>
      <c r="CCD61" s="22"/>
      <c r="CCE61" s="22"/>
      <c r="CCF61" s="22"/>
      <c r="CCG61" s="22"/>
      <c r="CCH61" s="22"/>
      <c r="CCI61" s="22"/>
      <c r="CCJ61" s="22"/>
      <c r="CCK61" s="22"/>
      <c r="CCL61" s="22"/>
      <c r="CCM61" s="22"/>
      <c r="CCN61" s="22"/>
      <c r="CCO61" s="22"/>
      <c r="CCP61" s="22"/>
      <c r="CCQ61" s="22"/>
      <c r="CCR61" s="22"/>
      <c r="CCS61" s="22"/>
      <c r="CCT61" s="22"/>
      <c r="CCU61" s="22"/>
      <c r="CCV61" s="22"/>
      <c r="CCW61" s="22"/>
      <c r="CCX61" s="22"/>
      <c r="CCY61" s="22"/>
      <c r="CCZ61" s="22"/>
      <c r="CDA61" s="22"/>
      <c r="CDB61" s="22"/>
      <c r="CDC61" s="22"/>
      <c r="CDD61" s="22"/>
      <c r="CDE61" s="22"/>
      <c r="CDF61" s="22"/>
      <c r="CDG61" s="22"/>
      <c r="CDH61" s="22"/>
      <c r="CDI61" s="22"/>
      <c r="CDJ61" s="22"/>
      <c r="CDK61" s="22"/>
      <c r="CDL61" s="22"/>
      <c r="CDM61" s="22"/>
      <c r="CDN61" s="22"/>
      <c r="CDO61" s="22"/>
      <c r="CDP61" s="22"/>
      <c r="CDQ61" s="22"/>
      <c r="CDR61" s="22"/>
      <c r="CDS61" s="22"/>
      <c r="CDT61" s="22"/>
      <c r="CDU61" s="22"/>
      <c r="CDV61" s="22"/>
      <c r="CDW61" s="22"/>
      <c r="CDX61" s="22"/>
      <c r="CDY61" s="22"/>
      <c r="CDZ61" s="22"/>
      <c r="CEA61" s="22"/>
      <c r="CEB61" s="22"/>
      <c r="CEC61" s="22"/>
      <c r="CED61" s="22"/>
      <c r="CEE61" s="22"/>
      <c r="CEF61" s="22"/>
      <c r="CEG61" s="22"/>
      <c r="CEH61" s="22"/>
      <c r="CEI61" s="22"/>
      <c r="CEJ61" s="22"/>
      <c r="CEK61" s="22"/>
      <c r="CEL61" s="22"/>
      <c r="CEM61" s="22"/>
      <c r="CEN61" s="22"/>
      <c r="CEO61" s="22"/>
      <c r="CEP61" s="22"/>
      <c r="CEQ61" s="22"/>
      <c r="CER61" s="22"/>
      <c r="CES61" s="22"/>
      <c r="CET61" s="22"/>
      <c r="CEU61" s="22"/>
      <c r="CEV61" s="22"/>
      <c r="CEW61" s="22"/>
      <c r="CEX61" s="22"/>
      <c r="CEY61" s="22"/>
      <c r="CEZ61" s="22"/>
      <c r="CFA61" s="22"/>
      <c r="CFB61" s="22"/>
      <c r="CFC61" s="22"/>
      <c r="CFD61" s="22"/>
      <c r="CFE61" s="22"/>
      <c r="CFF61" s="22"/>
      <c r="CFG61" s="22"/>
      <c r="CFH61" s="22"/>
      <c r="CFI61" s="22"/>
      <c r="CFJ61" s="22"/>
      <c r="CFK61" s="22"/>
      <c r="CFL61" s="22"/>
      <c r="CFM61" s="22"/>
      <c r="CFN61" s="22"/>
      <c r="CFO61" s="22"/>
      <c r="CFP61" s="22"/>
      <c r="CFQ61" s="22"/>
      <c r="CFR61" s="22"/>
      <c r="CFS61" s="22"/>
      <c r="CFT61" s="22"/>
      <c r="CFU61" s="22"/>
      <c r="CFV61" s="22"/>
      <c r="CFW61" s="22"/>
      <c r="CFX61" s="22"/>
      <c r="CFY61" s="22"/>
      <c r="CFZ61" s="22"/>
      <c r="CGA61" s="22"/>
      <c r="CGB61" s="22"/>
      <c r="CGC61" s="22"/>
      <c r="CGD61" s="22"/>
      <c r="CGE61" s="22"/>
      <c r="CGF61" s="22"/>
      <c r="CGG61" s="22"/>
      <c r="CGH61" s="22"/>
      <c r="CGI61" s="22"/>
      <c r="CGJ61" s="22"/>
      <c r="CGK61" s="22"/>
      <c r="CGL61" s="22"/>
      <c r="CGM61" s="22"/>
      <c r="CGN61" s="22"/>
      <c r="CGO61" s="22"/>
      <c r="CGP61" s="22"/>
      <c r="CGQ61" s="22"/>
      <c r="CGR61" s="22"/>
      <c r="CGS61" s="22"/>
      <c r="CGT61" s="22"/>
      <c r="CGU61" s="22"/>
      <c r="CGV61" s="22"/>
      <c r="CGW61" s="22"/>
      <c r="CGX61" s="22"/>
      <c r="CGY61" s="22"/>
      <c r="CGZ61" s="22"/>
      <c r="CHA61" s="22"/>
      <c r="CHB61" s="22"/>
      <c r="CHC61" s="22"/>
      <c r="CHD61" s="22"/>
      <c r="CHE61" s="22"/>
      <c r="CHF61" s="22"/>
      <c r="CHG61" s="22"/>
      <c r="CHH61" s="22"/>
      <c r="CHI61" s="22"/>
      <c r="CHJ61" s="22"/>
      <c r="CHK61" s="22"/>
      <c r="CHL61" s="22"/>
      <c r="CHM61" s="22"/>
      <c r="CHN61" s="22"/>
      <c r="CHO61" s="22"/>
      <c r="CHP61" s="22"/>
      <c r="CHQ61" s="22"/>
      <c r="CHR61" s="22"/>
      <c r="CHS61" s="22"/>
      <c r="CHT61" s="22"/>
      <c r="CHU61" s="22"/>
      <c r="CHV61" s="22"/>
      <c r="CHW61" s="22"/>
      <c r="CHX61" s="22"/>
      <c r="CHY61" s="22"/>
      <c r="CHZ61" s="22"/>
      <c r="CIA61" s="22"/>
      <c r="CIB61" s="22"/>
      <c r="CIC61" s="22"/>
      <c r="CID61" s="22"/>
      <c r="CIE61" s="22"/>
      <c r="CIF61" s="22"/>
      <c r="CIG61" s="22"/>
      <c r="CIH61" s="22"/>
      <c r="CII61" s="22"/>
      <c r="CIJ61" s="22"/>
      <c r="CIK61" s="22"/>
      <c r="CIL61" s="22"/>
      <c r="CIM61" s="22"/>
      <c r="CIN61" s="22"/>
      <c r="CIO61" s="22"/>
      <c r="CIP61" s="22"/>
      <c r="CIQ61" s="22"/>
      <c r="CIR61" s="22"/>
      <c r="CIS61" s="22"/>
      <c r="CIT61" s="22"/>
      <c r="CIU61" s="22"/>
      <c r="CIV61" s="22"/>
      <c r="CIW61" s="22"/>
      <c r="CIX61" s="22"/>
      <c r="CIY61" s="22"/>
      <c r="CIZ61" s="22"/>
      <c r="CJA61" s="22"/>
      <c r="CJB61" s="22"/>
      <c r="CJC61" s="22"/>
      <c r="CJD61" s="22"/>
      <c r="CJE61" s="22"/>
      <c r="CJF61" s="22"/>
      <c r="CJG61" s="22"/>
      <c r="CJH61" s="22"/>
      <c r="CJI61" s="22"/>
      <c r="CJJ61" s="22"/>
      <c r="CJK61" s="22"/>
      <c r="CJL61" s="22"/>
      <c r="CJM61" s="22"/>
      <c r="CJN61" s="22"/>
      <c r="CJO61" s="22"/>
      <c r="CJP61" s="22"/>
      <c r="CJQ61" s="22"/>
      <c r="CJR61" s="22"/>
      <c r="CJS61" s="22"/>
      <c r="CJT61" s="22"/>
      <c r="CJU61" s="22"/>
      <c r="CJV61" s="22"/>
      <c r="CJW61" s="22"/>
      <c r="CJX61" s="22"/>
      <c r="CJY61" s="22"/>
      <c r="CJZ61" s="22"/>
      <c r="CKA61" s="22"/>
      <c r="CKB61" s="22"/>
      <c r="CKC61" s="22"/>
      <c r="CKD61" s="22"/>
      <c r="CKE61" s="22"/>
      <c r="CKF61" s="22"/>
      <c r="CKG61" s="22"/>
      <c r="CKH61" s="22"/>
      <c r="CKI61" s="22"/>
      <c r="CKJ61" s="22"/>
      <c r="CKK61" s="22"/>
      <c r="CKL61" s="22"/>
      <c r="CKM61" s="22"/>
      <c r="CKN61" s="22"/>
      <c r="CKO61" s="22"/>
      <c r="CKP61" s="22"/>
      <c r="CKQ61" s="22"/>
      <c r="CKR61" s="22"/>
      <c r="CKS61" s="22"/>
      <c r="CKT61" s="22"/>
      <c r="CKU61" s="22"/>
      <c r="CKV61" s="22"/>
      <c r="CKW61" s="22"/>
      <c r="CKX61" s="22"/>
      <c r="CKY61" s="22"/>
      <c r="CKZ61" s="22"/>
      <c r="CLA61" s="22"/>
      <c r="CLB61" s="22"/>
      <c r="CLC61" s="22"/>
      <c r="CLD61" s="22"/>
      <c r="CLE61" s="22"/>
      <c r="CLF61" s="22"/>
      <c r="CLG61" s="22"/>
      <c r="CLH61" s="22"/>
      <c r="CLI61" s="22"/>
      <c r="CLJ61" s="22"/>
      <c r="CLK61" s="22"/>
      <c r="CLL61" s="22"/>
      <c r="CLM61" s="22"/>
      <c r="CLN61" s="22"/>
      <c r="CLO61" s="22"/>
      <c r="CLP61" s="22"/>
      <c r="CLQ61" s="22"/>
      <c r="CLR61" s="22"/>
      <c r="CLS61" s="22"/>
      <c r="CLT61" s="22"/>
      <c r="CLU61" s="22"/>
      <c r="CLV61" s="22"/>
      <c r="CLW61" s="22"/>
      <c r="CLX61" s="22"/>
      <c r="CLY61" s="22"/>
      <c r="CLZ61" s="22"/>
      <c r="CMA61" s="22"/>
      <c r="CMB61" s="22"/>
      <c r="CMC61" s="22"/>
      <c r="CMD61" s="22"/>
      <c r="CME61" s="22"/>
      <c r="CMF61" s="22"/>
      <c r="CMG61" s="22"/>
      <c r="CMH61" s="22"/>
      <c r="CMI61" s="22"/>
      <c r="CMJ61" s="22"/>
      <c r="CMK61" s="22"/>
      <c r="CML61" s="22"/>
      <c r="CMM61" s="22"/>
      <c r="CMN61" s="22"/>
      <c r="CMO61" s="22"/>
      <c r="CMP61" s="22"/>
      <c r="CMQ61" s="22"/>
      <c r="CMR61" s="22"/>
      <c r="CMS61" s="22"/>
      <c r="CMT61" s="22"/>
      <c r="CMU61" s="22"/>
      <c r="CMV61" s="22"/>
      <c r="CMW61" s="22"/>
      <c r="CMX61" s="22"/>
      <c r="CMY61" s="22"/>
      <c r="CMZ61" s="22"/>
      <c r="CNA61" s="22"/>
      <c r="CNB61" s="22"/>
      <c r="CNC61" s="22"/>
      <c r="CND61" s="22"/>
      <c r="CNE61" s="22"/>
      <c r="CNF61" s="22"/>
      <c r="CNG61" s="22"/>
      <c r="CNH61" s="22"/>
      <c r="CNI61" s="22"/>
      <c r="CNJ61" s="22"/>
      <c r="CNK61" s="22"/>
      <c r="CNL61" s="22"/>
      <c r="CNM61" s="22"/>
      <c r="CNN61" s="22"/>
      <c r="CNO61" s="22"/>
      <c r="CNP61" s="22"/>
      <c r="CNQ61" s="22"/>
      <c r="CNR61" s="22"/>
      <c r="CNS61" s="22"/>
      <c r="CNT61" s="22"/>
      <c r="CNU61" s="22"/>
      <c r="CNV61" s="22"/>
      <c r="CNW61" s="22"/>
      <c r="CNX61" s="22"/>
      <c r="CNY61" s="22"/>
      <c r="CNZ61" s="22"/>
      <c r="COA61" s="22"/>
      <c r="COB61" s="22"/>
      <c r="COC61" s="22"/>
      <c r="COD61" s="22"/>
      <c r="COE61" s="22"/>
      <c r="COF61" s="22"/>
      <c r="COG61" s="22"/>
      <c r="COH61" s="22"/>
      <c r="COI61" s="22"/>
      <c r="COJ61" s="22"/>
      <c r="COK61" s="22"/>
      <c r="COL61" s="22"/>
      <c r="COM61" s="22"/>
      <c r="CON61" s="22"/>
      <c r="COO61" s="22"/>
      <c r="COP61" s="22"/>
      <c r="COQ61" s="22"/>
      <c r="COR61" s="22"/>
      <c r="COS61" s="22"/>
      <c r="COT61" s="22"/>
      <c r="COU61" s="22"/>
      <c r="COV61" s="22"/>
      <c r="COW61" s="22"/>
      <c r="COX61" s="22"/>
      <c r="COY61" s="22"/>
      <c r="COZ61" s="22"/>
      <c r="CPA61" s="22"/>
      <c r="CPB61" s="22"/>
      <c r="CPC61" s="22"/>
      <c r="CPD61" s="22"/>
      <c r="CPE61" s="22"/>
      <c r="CPF61" s="22"/>
      <c r="CPG61" s="22"/>
      <c r="CPH61" s="22"/>
      <c r="CPI61" s="22"/>
      <c r="CPJ61" s="22"/>
      <c r="CPK61" s="22"/>
      <c r="CPL61" s="22"/>
      <c r="CPM61" s="22"/>
      <c r="CPN61" s="22"/>
      <c r="CPO61" s="22"/>
      <c r="CPP61" s="22"/>
      <c r="CPQ61" s="22"/>
      <c r="CPR61" s="22"/>
      <c r="CPS61" s="22"/>
      <c r="CPT61" s="22"/>
      <c r="CPU61" s="22"/>
      <c r="CPV61" s="22"/>
      <c r="CPW61" s="22"/>
      <c r="CPX61" s="22"/>
      <c r="CPY61" s="22"/>
      <c r="CPZ61" s="22"/>
      <c r="CQA61" s="22"/>
      <c r="CQB61" s="22"/>
      <c r="CQC61" s="22"/>
      <c r="CQD61" s="22"/>
      <c r="CQE61" s="22"/>
      <c r="CQF61" s="22"/>
      <c r="CQG61" s="22"/>
      <c r="CQH61" s="22"/>
      <c r="CQI61" s="22"/>
      <c r="CQJ61" s="22"/>
      <c r="CQK61" s="22"/>
      <c r="CQL61" s="22"/>
      <c r="CQM61" s="22"/>
      <c r="CQN61" s="22"/>
      <c r="CQO61" s="22"/>
      <c r="CQP61" s="22"/>
      <c r="CQQ61" s="22"/>
      <c r="CQR61" s="22"/>
      <c r="CQS61" s="22"/>
      <c r="CQT61" s="22"/>
      <c r="CQU61" s="22"/>
      <c r="CQV61" s="22"/>
      <c r="CQW61" s="22"/>
      <c r="CQX61" s="22"/>
      <c r="CQY61" s="22"/>
      <c r="CQZ61" s="22"/>
      <c r="CRA61" s="22"/>
      <c r="CRB61" s="22"/>
      <c r="CRC61" s="22"/>
      <c r="CRD61" s="22"/>
      <c r="CRE61" s="22"/>
      <c r="CRF61" s="22"/>
      <c r="CRG61" s="22"/>
      <c r="CRH61" s="22"/>
      <c r="CRI61" s="22"/>
      <c r="CRJ61" s="22"/>
      <c r="CRK61" s="22"/>
      <c r="CRL61" s="22"/>
      <c r="CRM61" s="22"/>
      <c r="CRN61" s="22"/>
      <c r="CRO61" s="22"/>
      <c r="CRP61" s="22"/>
      <c r="CRQ61" s="22"/>
      <c r="CRR61" s="22"/>
      <c r="CRS61" s="22"/>
      <c r="CRT61" s="22"/>
      <c r="CRU61" s="22"/>
      <c r="CRV61" s="22"/>
      <c r="CRW61" s="22"/>
      <c r="CRX61" s="22"/>
      <c r="CRY61" s="22"/>
      <c r="CRZ61" s="22"/>
      <c r="CSA61" s="22"/>
      <c r="CSB61" s="22"/>
      <c r="CSC61" s="22"/>
      <c r="CSD61" s="22"/>
      <c r="CSE61" s="22"/>
      <c r="CSF61" s="22"/>
      <c r="CSG61" s="22"/>
      <c r="CSH61" s="22"/>
      <c r="CSI61" s="22"/>
      <c r="CSJ61" s="22"/>
      <c r="CSK61" s="22"/>
      <c r="CSL61" s="22"/>
      <c r="CSM61" s="22"/>
      <c r="CSN61" s="22"/>
      <c r="CSO61" s="22"/>
      <c r="CSP61" s="22"/>
      <c r="CSQ61" s="22"/>
      <c r="CSR61" s="22"/>
      <c r="CSS61" s="22"/>
      <c r="CST61" s="22"/>
      <c r="CSU61" s="22"/>
      <c r="CSV61" s="22"/>
      <c r="CSW61" s="22"/>
      <c r="CSX61" s="22"/>
      <c r="CSY61" s="22"/>
      <c r="CSZ61" s="22"/>
      <c r="CTA61" s="22"/>
      <c r="CTB61" s="22"/>
      <c r="CTC61" s="22"/>
      <c r="CTD61" s="22"/>
      <c r="CTE61" s="22"/>
      <c r="CTF61" s="22"/>
      <c r="CTG61" s="22"/>
      <c r="CTH61" s="22"/>
      <c r="CTI61" s="22"/>
      <c r="CTJ61" s="22"/>
      <c r="CTK61" s="22"/>
      <c r="CTL61" s="22"/>
      <c r="CTM61" s="22"/>
      <c r="CTN61" s="22"/>
      <c r="CTO61" s="22"/>
      <c r="CTP61" s="22"/>
      <c r="CTQ61" s="22"/>
      <c r="CTR61" s="22"/>
      <c r="CTS61" s="22"/>
      <c r="CTT61" s="22"/>
      <c r="CTU61" s="22"/>
      <c r="CTV61" s="22"/>
      <c r="CTW61" s="22"/>
      <c r="CTX61" s="22"/>
      <c r="CTY61" s="22"/>
      <c r="CTZ61" s="22"/>
      <c r="CUA61" s="22"/>
      <c r="CUB61" s="22"/>
      <c r="CUC61" s="22"/>
      <c r="CUD61" s="22"/>
      <c r="CUE61" s="22"/>
      <c r="CUF61" s="22"/>
      <c r="CUG61" s="22"/>
      <c r="CUH61" s="22"/>
      <c r="CUI61" s="22"/>
      <c r="CUJ61" s="22"/>
      <c r="CUK61" s="22"/>
      <c r="CUL61" s="22"/>
      <c r="CUM61" s="22"/>
      <c r="CUN61" s="22"/>
      <c r="CUO61" s="22"/>
      <c r="CUP61" s="22"/>
      <c r="CUQ61" s="22"/>
      <c r="CUR61" s="22"/>
      <c r="CUS61" s="22"/>
      <c r="CUT61" s="22"/>
      <c r="CUU61" s="22"/>
      <c r="CUV61" s="22"/>
      <c r="CUW61" s="22"/>
      <c r="CUX61" s="22"/>
      <c r="CUY61" s="22"/>
      <c r="CUZ61" s="22"/>
      <c r="CVA61" s="22"/>
      <c r="CVB61" s="22"/>
      <c r="CVC61" s="22"/>
      <c r="CVD61" s="22"/>
      <c r="CVE61" s="22"/>
      <c r="CVF61" s="22"/>
      <c r="CVG61" s="22"/>
      <c r="CVH61" s="22"/>
      <c r="CVI61" s="22"/>
      <c r="CVJ61" s="22"/>
      <c r="CVK61" s="22"/>
      <c r="CVL61" s="22"/>
      <c r="CVM61" s="22"/>
      <c r="CVN61" s="22"/>
      <c r="CVO61" s="22"/>
      <c r="CVP61" s="22"/>
      <c r="CVQ61" s="22"/>
      <c r="CVR61" s="22"/>
      <c r="CVS61" s="22"/>
      <c r="CVT61" s="22"/>
      <c r="CVU61" s="22"/>
      <c r="CVV61" s="22"/>
      <c r="CVW61" s="22"/>
      <c r="CVX61" s="22"/>
      <c r="CVY61" s="22"/>
      <c r="CVZ61" s="22"/>
      <c r="CWA61" s="22"/>
      <c r="CWB61" s="22"/>
      <c r="CWC61" s="22"/>
      <c r="CWD61" s="22"/>
      <c r="CWE61" s="22"/>
      <c r="CWF61" s="22"/>
      <c r="CWG61" s="22"/>
      <c r="CWH61" s="22"/>
      <c r="CWI61" s="22"/>
      <c r="CWJ61" s="22"/>
      <c r="CWK61" s="22"/>
      <c r="CWL61" s="22"/>
      <c r="CWM61" s="22"/>
      <c r="CWN61" s="22"/>
      <c r="CWO61" s="22"/>
      <c r="CWP61" s="22"/>
      <c r="CWQ61" s="22"/>
      <c r="CWR61" s="22"/>
      <c r="CWS61" s="22"/>
      <c r="CWT61" s="22"/>
      <c r="CWU61" s="22"/>
      <c r="CWV61" s="22"/>
      <c r="CWW61" s="22"/>
      <c r="CWX61" s="22"/>
      <c r="CWY61" s="22"/>
      <c r="CWZ61" s="22"/>
      <c r="CXA61" s="22"/>
      <c r="CXB61" s="22"/>
      <c r="CXC61" s="22"/>
      <c r="CXD61" s="22"/>
      <c r="CXE61" s="22"/>
      <c r="CXF61" s="22"/>
      <c r="CXG61" s="22"/>
      <c r="CXH61" s="22"/>
      <c r="CXI61" s="22"/>
      <c r="CXJ61" s="22"/>
      <c r="CXK61" s="22"/>
      <c r="CXL61" s="22"/>
      <c r="CXM61" s="22"/>
      <c r="CXN61" s="22"/>
      <c r="CXO61" s="22"/>
      <c r="CXP61" s="22"/>
      <c r="CXQ61" s="22"/>
      <c r="CXR61" s="22"/>
      <c r="CXS61" s="22"/>
      <c r="CXT61" s="22"/>
      <c r="CXU61" s="22"/>
      <c r="CXV61" s="22"/>
      <c r="CXW61" s="22"/>
      <c r="CXX61" s="22"/>
      <c r="CXY61" s="22"/>
      <c r="CXZ61" s="22"/>
      <c r="CYA61" s="22"/>
      <c r="CYB61" s="22"/>
      <c r="CYC61" s="22"/>
      <c r="CYD61" s="22"/>
      <c r="CYE61" s="22"/>
      <c r="CYF61" s="22"/>
      <c r="CYG61" s="22"/>
      <c r="CYH61" s="22"/>
      <c r="CYI61" s="22"/>
      <c r="CYJ61" s="22"/>
      <c r="CYK61" s="22"/>
      <c r="CYL61" s="22"/>
      <c r="CYM61" s="22"/>
      <c r="CYN61" s="22"/>
      <c r="CYO61" s="22"/>
      <c r="CYP61" s="22"/>
      <c r="CYQ61" s="22"/>
      <c r="CYR61" s="22"/>
      <c r="CYS61" s="22"/>
      <c r="CYT61" s="22"/>
      <c r="CYU61" s="22"/>
      <c r="CYV61" s="22"/>
      <c r="CYW61" s="22"/>
      <c r="CYX61" s="22"/>
      <c r="CYY61" s="22"/>
      <c r="CYZ61" s="22"/>
      <c r="CZA61" s="22"/>
      <c r="CZB61" s="22"/>
      <c r="CZC61" s="22"/>
      <c r="CZD61" s="22"/>
      <c r="CZE61" s="22"/>
      <c r="CZF61" s="22"/>
      <c r="CZG61" s="22"/>
      <c r="CZH61" s="22"/>
      <c r="CZI61" s="22"/>
      <c r="CZJ61" s="22"/>
      <c r="CZK61" s="22"/>
      <c r="CZL61" s="22"/>
      <c r="CZM61" s="22"/>
      <c r="CZN61" s="22"/>
      <c r="CZO61" s="22"/>
      <c r="CZP61" s="22"/>
      <c r="CZQ61" s="22"/>
      <c r="CZR61" s="22"/>
      <c r="CZS61" s="22"/>
      <c r="CZT61" s="22"/>
      <c r="CZU61" s="22"/>
      <c r="CZV61" s="22"/>
      <c r="CZW61" s="22"/>
      <c r="CZX61" s="22"/>
      <c r="CZY61" s="22"/>
      <c r="CZZ61" s="22"/>
      <c r="DAA61" s="22"/>
      <c r="DAB61" s="22"/>
      <c r="DAC61" s="22"/>
      <c r="DAD61" s="22"/>
      <c r="DAE61" s="22"/>
      <c r="DAF61" s="22"/>
      <c r="DAG61" s="22"/>
      <c r="DAH61" s="22"/>
      <c r="DAI61" s="22"/>
      <c r="DAJ61" s="22"/>
      <c r="DAK61" s="22"/>
      <c r="DAL61" s="22"/>
      <c r="DAM61" s="22"/>
      <c r="DAN61" s="22"/>
      <c r="DAO61" s="22"/>
      <c r="DAP61" s="22"/>
      <c r="DAQ61" s="22"/>
      <c r="DAR61" s="22"/>
      <c r="DAS61" s="22"/>
      <c r="DAT61" s="22"/>
      <c r="DAU61" s="22"/>
      <c r="DAV61" s="22"/>
      <c r="DAW61" s="22"/>
      <c r="DAX61" s="22"/>
      <c r="DAY61" s="22"/>
      <c r="DAZ61" s="22"/>
      <c r="DBA61" s="22"/>
      <c r="DBB61" s="22"/>
      <c r="DBC61" s="22"/>
      <c r="DBD61" s="22"/>
      <c r="DBE61" s="22"/>
      <c r="DBF61" s="22"/>
      <c r="DBG61" s="22"/>
      <c r="DBH61" s="22"/>
      <c r="DBI61" s="22"/>
      <c r="DBJ61" s="22"/>
      <c r="DBK61" s="22"/>
      <c r="DBL61" s="22"/>
      <c r="DBM61" s="22"/>
      <c r="DBN61" s="22"/>
      <c r="DBO61" s="22"/>
      <c r="DBP61" s="22"/>
      <c r="DBQ61" s="22"/>
      <c r="DBR61" s="22"/>
      <c r="DBS61" s="22"/>
      <c r="DBT61" s="22"/>
      <c r="DBU61" s="22"/>
      <c r="DBV61" s="22"/>
      <c r="DBW61" s="22"/>
      <c r="DBX61" s="22"/>
      <c r="DBY61" s="22"/>
      <c r="DBZ61" s="22"/>
      <c r="DCA61" s="22"/>
      <c r="DCB61" s="22"/>
      <c r="DCC61" s="22"/>
      <c r="DCD61" s="22"/>
      <c r="DCE61" s="22"/>
      <c r="DCF61" s="22"/>
      <c r="DCG61" s="22"/>
      <c r="DCH61" s="22"/>
      <c r="DCI61" s="22"/>
      <c r="DCJ61" s="22"/>
      <c r="DCK61" s="22"/>
      <c r="DCL61" s="22"/>
      <c r="DCM61" s="22"/>
      <c r="DCN61" s="22"/>
      <c r="DCO61" s="22"/>
      <c r="DCP61" s="22"/>
      <c r="DCQ61" s="22"/>
      <c r="DCR61" s="22"/>
      <c r="DCS61" s="22"/>
      <c r="DCT61" s="22"/>
      <c r="DCU61" s="22"/>
      <c r="DCV61" s="22"/>
      <c r="DCW61" s="22"/>
      <c r="DCX61" s="22"/>
      <c r="DCY61" s="22"/>
      <c r="DCZ61" s="22"/>
      <c r="DDA61" s="22"/>
      <c r="DDB61" s="22"/>
      <c r="DDC61" s="22"/>
      <c r="DDD61" s="22"/>
      <c r="DDE61" s="22"/>
      <c r="DDF61" s="22"/>
      <c r="DDG61" s="22"/>
      <c r="DDH61" s="22"/>
      <c r="DDI61" s="22"/>
      <c r="DDJ61" s="22"/>
      <c r="DDK61" s="22"/>
      <c r="DDL61" s="22"/>
      <c r="DDM61" s="22"/>
      <c r="DDN61" s="22"/>
      <c r="DDO61" s="22"/>
      <c r="DDP61" s="22"/>
      <c r="DDQ61" s="22"/>
      <c r="DDR61" s="22"/>
      <c r="DDS61" s="22"/>
      <c r="DDT61" s="22"/>
      <c r="DDU61" s="22"/>
      <c r="DDV61" s="22"/>
      <c r="DDW61" s="22"/>
      <c r="DDX61" s="22"/>
      <c r="DDY61" s="22"/>
      <c r="DDZ61" s="22"/>
      <c r="DEA61" s="22"/>
      <c r="DEB61" s="22"/>
      <c r="DEC61" s="22"/>
      <c r="DED61" s="22"/>
      <c r="DEE61" s="22"/>
      <c r="DEF61" s="22"/>
      <c r="DEG61" s="22"/>
      <c r="DEH61" s="22"/>
      <c r="DEI61" s="22"/>
      <c r="DEJ61" s="22"/>
      <c r="DEK61" s="22"/>
      <c r="DEL61" s="22"/>
      <c r="DEM61" s="22"/>
      <c r="DEN61" s="22"/>
      <c r="DEO61" s="22"/>
      <c r="DEP61" s="22"/>
      <c r="DEQ61" s="22"/>
      <c r="DER61" s="22"/>
      <c r="DES61" s="22"/>
      <c r="DET61" s="22"/>
      <c r="DEU61" s="22"/>
      <c r="DEV61" s="22"/>
      <c r="DEW61" s="22"/>
      <c r="DEX61" s="22"/>
      <c r="DEY61" s="22"/>
      <c r="DEZ61" s="22"/>
      <c r="DFA61" s="22"/>
      <c r="DFB61" s="22"/>
      <c r="DFC61" s="22"/>
      <c r="DFD61" s="22"/>
      <c r="DFE61" s="22"/>
      <c r="DFF61" s="22"/>
      <c r="DFG61" s="22"/>
      <c r="DFH61" s="22"/>
      <c r="DFI61" s="22"/>
      <c r="DFJ61" s="22"/>
      <c r="DFK61" s="22"/>
      <c r="DFL61" s="22"/>
      <c r="DFM61" s="22"/>
      <c r="DFN61" s="22"/>
      <c r="DFO61" s="22"/>
      <c r="DFP61" s="22"/>
      <c r="DFQ61" s="22"/>
      <c r="DFR61" s="22"/>
      <c r="DFS61" s="22"/>
      <c r="DFT61" s="22"/>
      <c r="DFU61" s="22"/>
      <c r="DFV61" s="22"/>
      <c r="DFW61" s="22"/>
      <c r="DFX61" s="22"/>
      <c r="DFY61" s="22"/>
      <c r="DFZ61" s="22"/>
      <c r="DGA61" s="22"/>
      <c r="DGB61" s="22"/>
      <c r="DGC61" s="22"/>
      <c r="DGD61" s="22"/>
      <c r="DGE61" s="22"/>
      <c r="DGF61" s="22"/>
      <c r="DGG61" s="22"/>
      <c r="DGH61" s="22"/>
      <c r="DGI61" s="22"/>
      <c r="DGJ61" s="22"/>
      <c r="DGK61" s="22"/>
      <c r="DGL61" s="22"/>
      <c r="DGM61" s="22"/>
      <c r="DGN61" s="22"/>
      <c r="DGO61" s="22"/>
      <c r="DGP61" s="22"/>
      <c r="DGQ61" s="22"/>
      <c r="DGR61" s="22"/>
      <c r="DGS61" s="22"/>
      <c r="DGT61" s="22"/>
      <c r="DGU61" s="22"/>
      <c r="DGV61" s="22"/>
      <c r="DGW61" s="22"/>
      <c r="DGX61" s="22"/>
      <c r="DGY61" s="22"/>
      <c r="DGZ61" s="22"/>
      <c r="DHA61" s="22"/>
      <c r="DHB61" s="22"/>
      <c r="DHC61" s="22"/>
      <c r="DHD61" s="22"/>
      <c r="DHE61" s="22"/>
      <c r="DHF61" s="22"/>
      <c r="DHG61" s="22"/>
      <c r="DHH61" s="22"/>
      <c r="DHI61" s="22"/>
      <c r="DHJ61" s="22"/>
      <c r="DHK61" s="22"/>
      <c r="DHL61" s="22"/>
      <c r="DHM61" s="22"/>
      <c r="DHN61" s="22"/>
      <c r="DHO61" s="22"/>
      <c r="DHP61" s="22"/>
      <c r="DHQ61" s="22"/>
      <c r="DHR61" s="22"/>
      <c r="DHS61" s="22"/>
      <c r="DHT61" s="22"/>
      <c r="DHU61" s="22"/>
      <c r="DHV61" s="22"/>
      <c r="DHW61" s="22"/>
      <c r="DHX61" s="22"/>
      <c r="DHY61" s="22"/>
      <c r="DHZ61" s="22"/>
      <c r="DIA61" s="22"/>
      <c r="DIB61" s="22"/>
      <c r="DIC61" s="22"/>
      <c r="DID61" s="22"/>
      <c r="DIE61" s="22"/>
      <c r="DIF61" s="22"/>
      <c r="DIG61" s="22"/>
      <c r="DIH61" s="22"/>
      <c r="DII61" s="22"/>
      <c r="DIJ61" s="22"/>
      <c r="DIK61" s="22"/>
      <c r="DIL61" s="22"/>
      <c r="DIM61" s="22"/>
      <c r="DIN61" s="22"/>
      <c r="DIO61" s="22"/>
      <c r="DIP61" s="22"/>
      <c r="DIQ61" s="22"/>
      <c r="DIR61" s="22"/>
      <c r="DIS61" s="22"/>
      <c r="DIT61" s="22"/>
      <c r="DIU61" s="22"/>
      <c r="DIV61" s="22"/>
      <c r="DIW61" s="22"/>
      <c r="DIX61" s="22"/>
      <c r="DIY61" s="22"/>
      <c r="DIZ61" s="22"/>
      <c r="DJA61" s="22"/>
      <c r="DJB61" s="22"/>
      <c r="DJC61" s="22"/>
      <c r="DJD61" s="22"/>
      <c r="DJE61" s="22"/>
      <c r="DJF61" s="22"/>
      <c r="DJG61" s="22"/>
      <c r="DJH61" s="22"/>
      <c r="DJI61" s="22"/>
      <c r="DJJ61" s="22"/>
      <c r="DJK61" s="22"/>
      <c r="DJL61" s="22"/>
      <c r="DJM61" s="22"/>
      <c r="DJN61" s="22"/>
      <c r="DJO61" s="22"/>
      <c r="DJP61" s="22"/>
      <c r="DJQ61" s="22"/>
      <c r="DJR61" s="22"/>
      <c r="DJS61" s="22"/>
      <c r="DJT61" s="22"/>
      <c r="DJU61" s="22"/>
      <c r="DJV61" s="22"/>
      <c r="DJW61" s="22"/>
      <c r="DJX61" s="22"/>
      <c r="DJY61" s="22"/>
      <c r="DJZ61" s="22"/>
      <c r="DKA61" s="22"/>
      <c r="DKB61" s="22"/>
      <c r="DKC61" s="22"/>
      <c r="DKD61" s="22"/>
      <c r="DKE61" s="22"/>
      <c r="DKF61" s="22"/>
      <c r="DKG61" s="22"/>
      <c r="DKH61" s="22"/>
      <c r="DKI61" s="22"/>
      <c r="DKJ61" s="22"/>
      <c r="DKK61" s="22"/>
      <c r="DKL61" s="22"/>
      <c r="DKM61" s="22"/>
      <c r="DKN61" s="22"/>
      <c r="DKO61" s="22"/>
      <c r="DKP61" s="22"/>
      <c r="DKQ61" s="22"/>
      <c r="DKR61" s="22"/>
      <c r="DKS61" s="22"/>
      <c r="DKT61" s="22"/>
      <c r="DKU61" s="22"/>
      <c r="DKV61" s="22"/>
      <c r="DKW61" s="22"/>
      <c r="DKX61" s="22"/>
      <c r="DKY61" s="22"/>
      <c r="DKZ61" s="22"/>
      <c r="DLA61" s="22"/>
      <c r="DLB61" s="22"/>
      <c r="DLC61" s="22"/>
      <c r="DLD61" s="22"/>
      <c r="DLE61" s="22"/>
      <c r="DLF61" s="22"/>
      <c r="DLG61" s="22"/>
      <c r="DLH61" s="22"/>
      <c r="DLI61" s="22"/>
      <c r="DLJ61" s="22"/>
      <c r="DLK61" s="22"/>
      <c r="DLL61" s="22"/>
      <c r="DLM61" s="22"/>
      <c r="DLN61" s="22"/>
      <c r="DLO61" s="22"/>
      <c r="DLP61" s="22"/>
      <c r="DLQ61" s="22"/>
      <c r="DLR61" s="22"/>
      <c r="DLS61" s="22"/>
      <c r="DLT61" s="22"/>
      <c r="DLU61" s="22"/>
      <c r="DLV61" s="22"/>
      <c r="DLW61" s="22"/>
      <c r="DLX61" s="22"/>
      <c r="DLY61" s="22"/>
      <c r="DLZ61" s="22"/>
      <c r="DMA61" s="22"/>
      <c r="DMB61" s="22"/>
      <c r="DMC61" s="22"/>
      <c r="DMD61" s="22"/>
      <c r="DME61" s="22"/>
      <c r="DMF61" s="22"/>
      <c r="DMG61" s="22"/>
      <c r="DMH61" s="22"/>
      <c r="DMI61" s="22"/>
      <c r="DMJ61" s="22"/>
      <c r="DMK61" s="22"/>
      <c r="DML61" s="22"/>
      <c r="DMM61" s="22"/>
      <c r="DMN61" s="22"/>
      <c r="DMO61" s="22"/>
      <c r="DMP61" s="22"/>
      <c r="DMQ61" s="22"/>
      <c r="DMR61" s="22"/>
      <c r="DMS61" s="22"/>
      <c r="DMT61" s="22"/>
      <c r="DMU61" s="22"/>
      <c r="DMV61" s="22"/>
      <c r="DMW61" s="22"/>
      <c r="DMX61" s="22"/>
      <c r="DMY61" s="22"/>
      <c r="DMZ61" s="22"/>
      <c r="DNA61" s="22"/>
      <c r="DNB61" s="22"/>
      <c r="DNC61" s="22"/>
      <c r="DND61" s="22"/>
      <c r="DNE61" s="22"/>
      <c r="DNF61" s="22"/>
      <c r="DNG61" s="22"/>
      <c r="DNH61" s="22"/>
      <c r="DNI61" s="22"/>
      <c r="DNJ61" s="22"/>
      <c r="DNK61" s="22"/>
      <c r="DNL61" s="22"/>
      <c r="DNM61" s="22"/>
      <c r="DNN61" s="22"/>
      <c r="DNO61" s="22"/>
      <c r="DNP61" s="22"/>
      <c r="DNQ61" s="22"/>
      <c r="DNR61" s="22"/>
      <c r="DNS61" s="22"/>
      <c r="DNT61" s="22"/>
      <c r="DNU61" s="22"/>
      <c r="DNV61" s="22"/>
      <c r="DNW61" s="22"/>
      <c r="DNX61" s="22"/>
      <c r="DNY61" s="22"/>
      <c r="DNZ61" s="22"/>
      <c r="DOA61" s="22"/>
      <c r="DOB61" s="22"/>
      <c r="DOC61" s="22"/>
      <c r="DOD61" s="22"/>
      <c r="DOE61" s="22"/>
      <c r="DOF61" s="22"/>
      <c r="DOG61" s="22"/>
      <c r="DOH61" s="22"/>
      <c r="DOI61" s="22"/>
      <c r="DOJ61" s="22"/>
      <c r="DOK61" s="22"/>
      <c r="DOL61" s="22"/>
      <c r="DOM61" s="22"/>
      <c r="DON61" s="22"/>
      <c r="DOO61" s="22"/>
      <c r="DOP61" s="22"/>
      <c r="DOQ61" s="22"/>
      <c r="DOR61" s="22"/>
      <c r="DOS61" s="22"/>
      <c r="DOT61" s="22"/>
      <c r="DOU61" s="22"/>
      <c r="DOV61" s="22"/>
      <c r="DOW61" s="22"/>
      <c r="DOX61" s="22"/>
      <c r="DOY61" s="22"/>
      <c r="DOZ61" s="22"/>
      <c r="DPA61" s="22"/>
      <c r="DPB61" s="22"/>
      <c r="DPC61" s="22"/>
      <c r="DPD61" s="22"/>
      <c r="DPE61" s="22"/>
      <c r="DPF61" s="22"/>
      <c r="DPG61" s="22"/>
      <c r="DPH61" s="22"/>
      <c r="DPI61" s="22"/>
      <c r="DPJ61" s="22"/>
      <c r="DPK61" s="22"/>
      <c r="DPL61" s="22"/>
      <c r="DPM61" s="22"/>
      <c r="DPN61" s="22"/>
      <c r="DPO61" s="22"/>
      <c r="DPP61" s="22"/>
      <c r="DPQ61" s="22"/>
      <c r="DPR61" s="22"/>
      <c r="DPS61" s="22"/>
      <c r="DPT61" s="22"/>
      <c r="DPU61" s="22"/>
      <c r="DPV61" s="22"/>
      <c r="DPW61" s="22"/>
      <c r="DPX61" s="22"/>
      <c r="DPY61" s="22"/>
      <c r="DPZ61" s="22"/>
      <c r="DQA61" s="22"/>
      <c r="DQB61" s="22"/>
      <c r="DQC61" s="22"/>
      <c r="DQD61" s="22"/>
      <c r="DQE61" s="22"/>
      <c r="DQF61" s="22"/>
      <c r="DQG61" s="22"/>
      <c r="DQH61" s="22"/>
      <c r="DQI61" s="22"/>
      <c r="DQJ61" s="22"/>
      <c r="DQK61" s="22"/>
      <c r="DQL61" s="22"/>
      <c r="DQM61" s="22"/>
      <c r="DQN61" s="22"/>
      <c r="DQO61" s="22"/>
      <c r="DQP61" s="22"/>
      <c r="DQQ61" s="22"/>
      <c r="DQR61" s="22"/>
      <c r="DQS61" s="22"/>
      <c r="DQT61" s="22"/>
      <c r="DQU61" s="22"/>
      <c r="DQV61" s="22"/>
      <c r="DQW61" s="22"/>
      <c r="DQX61" s="22"/>
      <c r="DQY61" s="22"/>
      <c r="DQZ61" s="22"/>
      <c r="DRA61" s="22"/>
      <c r="DRB61" s="22"/>
      <c r="DRC61" s="22"/>
      <c r="DRD61" s="22"/>
      <c r="DRE61" s="22"/>
      <c r="DRF61" s="22"/>
      <c r="DRG61" s="22"/>
      <c r="DRH61" s="22"/>
      <c r="DRI61" s="22"/>
      <c r="DRJ61" s="22"/>
      <c r="DRK61" s="22"/>
      <c r="DRL61" s="22"/>
      <c r="DRM61" s="22"/>
      <c r="DRN61" s="22"/>
      <c r="DRO61" s="22"/>
      <c r="DRP61" s="22"/>
      <c r="DRQ61" s="22"/>
      <c r="DRR61" s="22"/>
      <c r="DRS61" s="22"/>
      <c r="DRT61" s="22"/>
      <c r="DRU61" s="22"/>
      <c r="DRV61" s="22"/>
      <c r="DRW61" s="22"/>
      <c r="DRX61" s="22"/>
      <c r="DRY61" s="22"/>
      <c r="DRZ61" s="22"/>
      <c r="DSA61" s="22"/>
      <c r="DSB61" s="22"/>
      <c r="DSC61" s="22"/>
      <c r="DSD61" s="22"/>
      <c r="DSE61" s="22"/>
      <c r="DSF61" s="22"/>
      <c r="DSG61" s="22"/>
      <c r="DSH61" s="22"/>
      <c r="DSI61" s="22"/>
      <c r="DSJ61" s="22"/>
      <c r="DSK61" s="22"/>
      <c r="DSL61" s="22"/>
      <c r="DSM61" s="22"/>
      <c r="DSN61" s="22"/>
      <c r="DSO61" s="22"/>
      <c r="DSP61" s="22"/>
      <c r="DSQ61" s="22"/>
      <c r="DSR61" s="22"/>
      <c r="DSS61" s="22"/>
      <c r="DST61" s="22"/>
      <c r="DSU61" s="22"/>
      <c r="DSV61" s="22"/>
      <c r="DSW61" s="22"/>
      <c r="DSX61" s="22"/>
      <c r="DSY61" s="22"/>
      <c r="DSZ61" s="22"/>
      <c r="DTA61" s="22"/>
      <c r="DTB61" s="22"/>
      <c r="DTC61" s="22"/>
      <c r="DTD61" s="22"/>
      <c r="DTE61" s="22"/>
      <c r="DTF61" s="22"/>
      <c r="DTG61" s="22"/>
      <c r="DTH61" s="22"/>
      <c r="DTI61" s="22"/>
      <c r="DTJ61" s="22"/>
      <c r="DTK61" s="22"/>
      <c r="DTL61" s="22"/>
      <c r="DTM61" s="22"/>
      <c r="DTN61" s="22"/>
      <c r="DTO61" s="22"/>
      <c r="DTP61" s="22"/>
      <c r="DTQ61" s="22"/>
      <c r="DTR61" s="22"/>
      <c r="DTS61" s="22"/>
      <c r="DTT61" s="22"/>
      <c r="DTU61" s="22"/>
      <c r="DTV61" s="22"/>
      <c r="DTW61" s="22"/>
      <c r="DTX61" s="22"/>
      <c r="DTY61" s="22"/>
      <c r="DTZ61" s="22"/>
      <c r="DUA61" s="22"/>
      <c r="DUB61" s="22"/>
      <c r="DUC61" s="22"/>
      <c r="DUD61" s="22"/>
      <c r="DUE61" s="22"/>
      <c r="DUF61" s="22"/>
      <c r="DUG61" s="22"/>
      <c r="DUH61" s="22"/>
      <c r="DUI61" s="22"/>
      <c r="DUJ61" s="22"/>
      <c r="DUK61" s="22"/>
      <c r="DUL61" s="22"/>
      <c r="DUM61" s="22"/>
      <c r="DUN61" s="22"/>
      <c r="DUO61" s="22"/>
      <c r="DUP61" s="22"/>
      <c r="DUQ61" s="22"/>
      <c r="DUR61" s="22"/>
      <c r="DUS61" s="22"/>
      <c r="DUT61" s="22"/>
      <c r="DUU61" s="22"/>
      <c r="DUV61" s="22"/>
      <c r="DUW61" s="22"/>
      <c r="DUX61" s="22"/>
      <c r="DUY61" s="22"/>
      <c r="DUZ61" s="22"/>
      <c r="DVA61" s="22"/>
      <c r="DVB61" s="22"/>
      <c r="DVC61" s="22"/>
      <c r="DVD61" s="22"/>
      <c r="DVE61" s="22"/>
      <c r="DVF61" s="22"/>
      <c r="DVG61" s="22"/>
      <c r="DVH61" s="22"/>
      <c r="DVI61" s="22"/>
      <c r="DVJ61" s="22"/>
      <c r="DVK61" s="22"/>
      <c r="DVL61" s="22"/>
      <c r="DVM61" s="22"/>
      <c r="DVN61" s="22"/>
      <c r="DVO61" s="22"/>
      <c r="DVP61" s="22"/>
      <c r="DVQ61" s="22"/>
      <c r="DVR61" s="22"/>
      <c r="DVS61" s="22"/>
      <c r="DVT61" s="22"/>
      <c r="DVU61" s="22"/>
      <c r="DVV61" s="22"/>
      <c r="DVW61" s="22"/>
      <c r="DVX61" s="22"/>
      <c r="DVY61" s="22"/>
      <c r="DVZ61" s="22"/>
      <c r="DWA61" s="22"/>
      <c r="DWB61" s="22"/>
      <c r="DWC61" s="22"/>
      <c r="DWD61" s="22"/>
      <c r="DWE61" s="22"/>
      <c r="DWF61" s="22"/>
      <c r="DWG61" s="22"/>
      <c r="DWH61" s="22"/>
      <c r="DWI61" s="22"/>
      <c r="DWJ61" s="22"/>
      <c r="DWK61" s="22"/>
      <c r="DWL61" s="22"/>
      <c r="DWM61" s="22"/>
      <c r="DWN61" s="22"/>
      <c r="DWO61" s="22"/>
      <c r="DWP61" s="22"/>
      <c r="DWQ61" s="22"/>
      <c r="DWR61" s="22"/>
      <c r="DWS61" s="22"/>
      <c r="DWT61" s="22"/>
      <c r="DWU61" s="22"/>
      <c r="DWV61" s="22"/>
      <c r="DWW61" s="22"/>
      <c r="DWX61" s="22"/>
      <c r="DWY61" s="22"/>
      <c r="DWZ61" s="22"/>
      <c r="DXA61" s="22"/>
      <c r="DXB61" s="22"/>
      <c r="DXC61" s="22"/>
      <c r="DXD61" s="22"/>
      <c r="DXE61" s="22"/>
      <c r="DXF61" s="22"/>
      <c r="DXG61" s="22"/>
      <c r="DXH61" s="22"/>
      <c r="DXI61" s="22"/>
      <c r="DXJ61" s="22"/>
      <c r="DXK61" s="22"/>
      <c r="DXL61" s="22"/>
      <c r="DXM61" s="22"/>
      <c r="DXN61" s="22"/>
      <c r="DXO61" s="22"/>
      <c r="DXP61" s="22"/>
      <c r="DXQ61" s="22"/>
      <c r="DXR61" s="22"/>
      <c r="DXS61" s="22"/>
      <c r="DXT61" s="22"/>
      <c r="DXU61" s="22"/>
      <c r="DXV61" s="22"/>
      <c r="DXW61" s="22"/>
      <c r="DXX61" s="22"/>
      <c r="DXY61" s="22"/>
      <c r="DXZ61" s="22"/>
      <c r="DYA61" s="22"/>
      <c r="DYB61" s="22"/>
      <c r="DYC61" s="22"/>
      <c r="DYD61" s="22"/>
      <c r="DYE61" s="22"/>
      <c r="DYF61" s="22"/>
      <c r="DYG61" s="22"/>
      <c r="DYH61" s="22"/>
      <c r="DYI61" s="22"/>
      <c r="DYJ61" s="22"/>
      <c r="DYK61" s="22"/>
      <c r="DYL61" s="22"/>
      <c r="DYM61" s="22"/>
      <c r="DYN61" s="22"/>
      <c r="DYO61" s="22"/>
      <c r="DYP61" s="22"/>
      <c r="DYQ61" s="22"/>
      <c r="DYR61" s="22"/>
      <c r="DYS61" s="22"/>
      <c r="DYT61" s="22"/>
      <c r="DYU61" s="22"/>
      <c r="DYV61" s="22"/>
      <c r="DYW61" s="22"/>
      <c r="DYX61" s="22"/>
      <c r="DYY61" s="22"/>
      <c r="DYZ61" s="22"/>
      <c r="DZA61" s="22"/>
      <c r="DZB61" s="22"/>
      <c r="DZC61" s="22"/>
    </row>
    <row r="62" spans="1:3383" s="21" customFormat="1" ht="18" customHeight="1">
      <c r="B62" s="44" t="s">
        <v>58</v>
      </c>
      <c r="C62" s="34">
        <v>10.7</v>
      </c>
      <c r="D62" s="34">
        <v>9.9</v>
      </c>
      <c r="E62" s="34">
        <v>13.9</v>
      </c>
      <c r="F62" s="34">
        <v>14.8</v>
      </c>
      <c r="G62" s="34">
        <v>14.1</v>
      </c>
      <c r="H62" s="35">
        <f>SUM(C62:G62)</f>
        <v>63.4</v>
      </c>
      <c r="I62" s="35">
        <v>12.2</v>
      </c>
      <c r="J62" s="35">
        <v>19.3</v>
      </c>
      <c r="K62" s="35">
        <v>16.600000000000001</v>
      </c>
      <c r="L62" s="35">
        <v>9.3000000000000007</v>
      </c>
      <c r="M62" s="35">
        <v>9.6</v>
      </c>
      <c r="N62" s="35">
        <f>SUM(I62:M62)</f>
        <v>67</v>
      </c>
      <c r="O62" s="35">
        <f t="shared" si="1"/>
        <v>3.6000000000000014</v>
      </c>
      <c r="P62" s="35">
        <f t="shared" si="21"/>
        <v>5.6782334384858064</v>
      </c>
      <c r="Q62" s="199"/>
      <c r="R62" s="199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  <c r="BX62" s="22"/>
      <c r="BY62" s="22"/>
      <c r="BZ62" s="22"/>
      <c r="CA62" s="22"/>
      <c r="CB62" s="22"/>
      <c r="CC62" s="22"/>
      <c r="CD62" s="22"/>
      <c r="CE62" s="22"/>
      <c r="CF62" s="22"/>
      <c r="CG62" s="22"/>
      <c r="CH62" s="22"/>
      <c r="CI62" s="22"/>
      <c r="CJ62" s="22"/>
      <c r="CK62" s="22"/>
      <c r="CL62" s="22"/>
      <c r="CM62" s="22"/>
      <c r="CN62" s="22"/>
      <c r="CO62" s="22"/>
      <c r="CP62" s="22"/>
      <c r="CQ62" s="22"/>
      <c r="CR62" s="22"/>
      <c r="CS62" s="22"/>
      <c r="CT62" s="22"/>
      <c r="CU62" s="22"/>
      <c r="CV62" s="22"/>
      <c r="CW62" s="22"/>
      <c r="CX62" s="22"/>
      <c r="CY62" s="22"/>
      <c r="CZ62" s="22"/>
      <c r="DA62" s="22"/>
      <c r="DB62" s="22"/>
      <c r="DC62" s="22"/>
      <c r="DD62" s="22"/>
      <c r="DE62" s="22"/>
      <c r="DF62" s="22"/>
      <c r="DG62" s="22"/>
      <c r="DH62" s="22"/>
      <c r="DI62" s="22"/>
      <c r="DJ62" s="22"/>
      <c r="DK62" s="22"/>
      <c r="DL62" s="22"/>
      <c r="DM62" s="22"/>
      <c r="DN62" s="22"/>
      <c r="DO62" s="22"/>
      <c r="DP62" s="22"/>
      <c r="DQ62" s="22"/>
      <c r="DR62" s="22"/>
      <c r="DS62" s="22"/>
      <c r="DT62" s="22"/>
      <c r="DU62" s="22"/>
      <c r="DV62" s="22"/>
      <c r="DW62" s="22"/>
      <c r="DX62" s="22"/>
      <c r="DY62" s="22"/>
      <c r="DZ62" s="22"/>
      <c r="EA62" s="22"/>
      <c r="EB62" s="22"/>
      <c r="EC62" s="22"/>
      <c r="ED62" s="22"/>
      <c r="EE62" s="22"/>
      <c r="EF62" s="22"/>
      <c r="EG62" s="22"/>
      <c r="EH62" s="22"/>
      <c r="EI62" s="22"/>
      <c r="EJ62" s="22"/>
      <c r="EK62" s="22"/>
      <c r="EL62" s="22"/>
      <c r="EM62" s="22"/>
      <c r="EN62" s="22"/>
      <c r="EO62" s="22"/>
      <c r="EP62" s="22"/>
      <c r="EQ62" s="22"/>
      <c r="ER62" s="22"/>
      <c r="ES62" s="22"/>
      <c r="ET62" s="22"/>
      <c r="EU62" s="22"/>
      <c r="EV62" s="22"/>
      <c r="EW62" s="22"/>
      <c r="EX62" s="22"/>
      <c r="EY62" s="22"/>
      <c r="EZ62" s="22"/>
      <c r="FA62" s="22"/>
      <c r="FB62" s="22"/>
      <c r="FC62" s="22"/>
      <c r="FD62" s="22"/>
      <c r="FE62" s="22"/>
      <c r="FF62" s="22"/>
      <c r="FG62" s="22"/>
      <c r="FH62" s="22"/>
      <c r="FI62" s="22"/>
      <c r="FJ62" s="22"/>
      <c r="FK62" s="22"/>
      <c r="FL62" s="22"/>
      <c r="FM62" s="22"/>
      <c r="FN62" s="22"/>
      <c r="FO62" s="22"/>
      <c r="FP62" s="22"/>
      <c r="FQ62" s="22"/>
      <c r="FR62" s="22"/>
      <c r="FS62" s="22"/>
      <c r="FT62" s="22"/>
      <c r="FU62" s="22"/>
      <c r="FV62" s="22"/>
      <c r="FW62" s="22"/>
      <c r="FX62" s="22"/>
      <c r="FY62" s="22"/>
      <c r="FZ62" s="22"/>
      <c r="GA62" s="22"/>
      <c r="GB62" s="22"/>
      <c r="GC62" s="22"/>
      <c r="GD62" s="22"/>
      <c r="GE62" s="22"/>
      <c r="GF62" s="22"/>
      <c r="GG62" s="22"/>
      <c r="GH62" s="22"/>
      <c r="GI62" s="22"/>
      <c r="GJ62" s="22"/>
      <c r="GK62" s="22"/>
      <c r="GL62" s="22"/>
      <c r="GM62" s="22"/>
      <c r="GN62" s="22"/>
      <c r="GO62" s="22"/>
      <c r="GP62" s="22"/>
      <c r="GQ62" s="22"/>
      <c r="GR62" s="22"/>
      <c r="GS62" s="22"/>
      <c r="GT62" s="22"/>
      <c r="GU62" s="22"/>
      <c r="GV62" s="22"/>
      <c r="GW62" s="22"/>
      <c r="GX62" s="22"/>
      <c r="GY62" s="22"/>
      <c r="GZ62" s="22"/>
      <c r="HA62" s="22"/>
      <c r="HB62" s="22"/>
      <c r="HC62" s="22"/>
      <c r="HD62" s="22"/>
      <c r="HE62" s="22"/>
      <c r="HF62" s="22"/>
      <c r="HG62" s="22"/>
      <c r="HH62" s="22"/>
      <c r="HI62" s="22"/>
      <c r="HJ62" s="22"/>
      <c r="HK62" s="22"/>
      <c r="HL62" s="22"/>
      <c r="HM62" s="22"/>
      <c r="HN62" s="22"/>
      <c r="HO62" s="22"/>
      <c r="HP62" s="22"/>
      <c r="HQ62" s="22"/>
      <c r="HR62" s="22"/>
      <c r="HS62" s="22"/>
      <c r="HT62" s="22"/>
      <c r="HU62" s="22"/>
      <c r="HV62" s="22"/>
      <c r="HW62" s="22"/>
      <c r="HX62" s="22"/>
      <c r="HY62" s="22"/>
      <c r="HZ62" s="22"/>
      <c r="IA62" s="22"/>
      <c r="IB62" s="22"/>
      <c r="IC62" s="22"/>
      <c r="ID62" s="22"/>
      <c r="IE62" s="22"/>
      <c r="IF62" s="22"/>
      <c r="IG62" s="22"/>
      <c r="IH62" s="22"/>
      <c r="II62" s="22"/>
      <c r="IJ62" s="22"/>
      <c r="IK62" s="22"/>
      <c r="IL62" s="22"/>
      <c r="IM62" s="22"/>
      <c r="IN62" s="22"/>
      <c r="IO62" s="22"/>
      <c r="IP62" s="22"/>
      <c r="IQ62" s="22"/>
      <c r="IR62" s="22"/>
      <c r="IS62" s="22"/>
      <c r="IT62" s="22"/>
      <c r="IU62" s="22"/>
      <c r="IV62" s="22"/>
      <c r="IW62" s="22"/>
      <c r="IX62" s="22"/>
      <c r="IY62" s="22"/>
      <c r="IZ62" s="22"/>
      <c r="JA62" s="22"/>
      <c r="JB62" s="22"/>
      <c r="JC62" s="22"/>
      <c r="JD62" s="22"/>
      <c r="JE62" s="22"/>
      <c r="JF62" s="22"/>
      <c r="JG62" s="22"/>
      <c r="JH62" s="22"/>
      <c r="JI62" s="22"/>
      <c r="JJ62" s="22"/>
      <c r="JK62" s="22"/>
      <c r="JL62" s="22"/>
      <c r="JM62" s="22"/>
      <c r="JN62" s="22"/>
      <c r="JO62" s="22"/>
      <c r="JP62" s="22"/>
      <c r="JQ62" s="22"/>
      <c r="JR62" s="22"/>
      <c r="JS62" s="22"/>
      <c r="JT62" s="22"/>
      <c r="JU62" s="22"/>
      <c r="JV62" s="22"/>
      <c r="JW62" s="22"/>
      <c r="JX62" s="22"/>
      <c r="JY62" s="22"/>
      <c r="JZ62" s="22"/>
      <c r="KA62" s="22"/>
      <c r="KB62" s="22"/>
      <c r="KC62" s="22"/>
      <c r="KD62" s="22"/>
      <c r="KE62" s="22"/>
      <c r="KF62" s="22"/>
      <c r="KG62" s="22"/>
      <c r="KH62" s="22"/>
      <c r="KI62" s="22"/>
      <c r="KJ62" s="22"/>
      <c r="KK62" s="22"/>
      <c r="KL62" s="22"/>
      <c r="KM62" s="22"/>
      <c r="KN62" s="22"/>
      <c r="KO62" s="22"/>
      <c r="KP62" s="22"/>
      <c r="KQ62" s="22"/>
      <c r="KR62" s="22"/>
      <c r="KS62" s="22"/>
      <c r="KT62" s="22"/>
      <c r="KU62" s="22"/>
      <c r="KV62" s="22"/>
      <c r="KW62" s="22"/>
      <c r="KX62" s="22"/>
      <c r="KY62" s="22"/>
      <c r="KZ62" s="22"/>
      <c r="LA62" s="22"/>
      <c r="LB62" s="22"/>
      <c r="LC62" s="22"/>
      <c r="LD62" s="22"/>
      <c r="LE62" s="22"/>
      <c r="LF62" s="22"/>
      <c r="LG62" s="22"/>
      <c r="LH62" s="22"/>
      <c r="LI62" s="22"/>
      <c r="LJ62" s="22"/>
      <c r="LK62" s="22"/>
      <c r="LL62" s="22"/>
      <c r="LM62" s="22"/>
      <c r="LN62" s="22"/>
      <c r="LO62" s="22"/>
      <c r="LP62" s="22"/>
      <c r="LQ62" s="22"/>
      <c r="LR62" s="22"/>
      <c r="LS62" s="22"/>
      <c r="LT62" s="22"/>
      <c r="LU62" s="22"/>
      <c r="LV62" s="22"/>
      <c r="LW62" s="22"/>
      <c r="LX62" s="22"/>
      <c r="LY62" s="22"/>
      <c r="LZ62" s="22"/>
      <c r="MA62" s="22"/>
      <c r="MB62" s="22"/>
      <c r="MC62" s="22"/>
      <c r="MD62" s="22"/>
      <c r="ME62" s="22"/>
      <c r="MF62" s="22"/>
      <c r="MG62" s="22"/>
      <c r="MH62" s="22"/>
      <c r="MI62" s="22"/>
      <c r="MJ62" s="22"/>
      <c r="MK62" s="22"/>
      <c r="ML62" s="22"/>
      <c r="MM62" s="22"/>
      <c r="MN62" s="22"/>
      <c r="MO62" s="22"/>
      <c r="MP62" s="22"/>
      <c r="MQ62" s="22"/>
      <c r="MR62" s="22"/>
      <c r="MS62" s="22"/>
      <c r="MT62" s="22"/>
      <c r="MU62" s="22"/>
      <c r="MV62" s="22"/>
      <c r="MW62" s="22"/>
      <c r="MX62" s="22"/>
      <c r="MY62" s="22"/>
      <c r="MZ62" s="22"/>
      <c r="NA62" s="22"/>
      <c r="NB62" s="22"/>
      <c r="NC62" s="22"/>
      <c r="ND62" s="22"/>
      <c r="NE62" s="22"/>
      <c r="NF62" s="22"/>
      <c r="NG62" s="22"/>
      <c r="NH62" s="22"/>
      <c r="NI62" s="22"/>
      <c r="NJ62" s="22"/>
      <c r="NK62" s="22"/>
      <c r="NL62" s="22"/>
      <c r="NM62" s="22"/>
      <c r="NN62" s="22"/>
      <c r="NO62" s="22"/>
      <c r="NP62" s="22"/>
      <c r="NQ62" s="22"/>
      <c r="NR62" s="22"/>
      <c r="NS62" s="22"/>
      <c r="NT62" s="22"/>
      <c r="NU62" s="22"/>
      <c r="NV62" s="22"/>
      <c r="NW62" s="22"/>
      <c r="NX62" s="22"/>
      <c r="NY62" s="22"/>
      <c r="NZ62" s="22"/>
      <c r="OA62" s="22"/>
      <c r="OB62" s="22"/>
      <c r="OC62" s="22"/>
      <c r="OD62" s="22"/>
      <c r="OE62" s="22"/>
      <c r="OF62" s="22"/>
      <c r="OG62" s="22"/>
      <c r="OH62" s="22"/>
      <c r="OI62" s="22"/>
      <c r="OJ62" s="22"/>
      <c r="OK62" s="22"/>
      <c r="OL62" s="22"/>
      <c r="OM62" s="22"/>
      <c r="ON62" s="22"/>
      <c r="OO62" s="22"/>
      <c r="OP62" s="22"/>
      <c r="OQ62" s="22"/>
      <c r="OR62" s="22"/>
      <c r="OS62" s="22"/>
      <c r="OT62" s="22"/>
      <c r="OU62" s="22"/>
      <c r="OV62" s="22"/>
      <c r="OW62" s="22"/>
      <c r="OX62" s="22"/>
      <c r="OY62" s="22"/>
      <c r="OZ62" s="22"/>
      <c r="PA62" s="22"/>
      <c r="PB62" s="22"/>
      <c r="PC62" s="22"/>
      <c r="PD62" s="22"/>
      <c r="PE62" s="22"/>
      <c r="PF62" s="22"/>
      <c r="PG62" s="22"/>
      <c r="PH62" s="22"/>
      <c r="PI62" s="22"/>
      <c r="PJ62" s="22"/>
      <c r="PK62" s="22"/>
      <c r="PL62" s="22"/>
      <c r="PM62" s="22"/>
      <c r="PN62" s="22"/>
      <c r="PO62" s="22"/>
      <c r="PP62" s="22"/>
      <c r="PQ62" s="22"/>
      <c r="PR62" s="22"/>
      <c r="PS62" s="22"/>
      <c r="PT62" s="22"/>
      <c r="PU62" s="22"/>
      <c r="PV62" s="22"/>
      <c r="PW62" s="22"/>
      <c r="PX62" s="22"/>
      <c r="PY62" s="22"/>
      <c r="PZ62" s="22"/>
      <c r="QA62" s="22"/>
      <c r="QB62" s="22"/>
      <c r="QC62" s="22"/>
      <c r="QD62" s="22"/>
      <c r="QE62" s="22"/>
      <c r="QF62" s="22"/>
      <c r="QG62" s="22"/>
      <c r="QH62" s="22"/>
      <c r="QI62" s="22"/>
      <c r="QJ62" s="22"/>
      <c r="QK62" s="22"/>
      <c r="QL62" s="22"/>
      <c r="QM62" s="22"/>
      <c r="QN62" s="22"/>
      <c r="QO62" s="22"/>
      <c r="QP62" s="22"/>
      <c r="QQ62" s="22"/>
      <c r="QR62" s="22"/>
      <c r="QS62" s="22"/>
      <c r="QT62" s="22"/>
      <c r="QU62" s="22"/>
      <c r="QV62" s="22"/>
      <c r="QW62" s="22"/>
      <c r="QX62" s="22"/>
      <c r="QY62" s="22"/>
      <c r="QZ62" s="22"/>
      <c r="RA62" s="22"/>
      <c r="RB62" s="22"/>
      <c r="RC62" s="22"/>
      <c r="RD62" s="22"/>
      <c r="RE62" s="22"/>
      <c r="RF62" s="22"/>
      <c r="RG62" s="22"/>
      <c r="RH62" s="22"/>
      <c r="RI62" s="22"/>
      <c r="RJ62" s="22"/>
      <c r="RK62" s="22"/>
      <c r="RL62" s="22"/>
      <c r="RM62" s="22"/>
      <c r="RN62" s="22"/>
      <c r="RO62" s="22"/>
      <c r="RP62" s="22"/>
      <c r="RQ62" s="22"/>
      <c r="RR62" s="22"/>
      <c r="RS62" s="22"/>
      <c r="RT62" s="22"/>
      <c r="RU62" s="22"/>
      <c r="RV62" s="22"/>
      <c r="RW62" s="22"/>
      <c r="RX62" s="22"/>
      <c r="RY62" s="22"/>
      <c r="RZ62" s="22"/>
      <c r="SA62" s="22"/>
      <c r="SB62" s="22"/>
      <c r="SC62" s="22"/>
      <c r="SD62" s="22"/>
      <c r="SE62" s="22"/>
      <c r="SF62" s="22"/>
      <c r="SG62" s="22"/>
      <c r="SH62" s="22"/>
      <c r="SI62" s="22"/>
      <c r="SJ62" s="22"/>
      <c r="SK62" s="22"/>
      <c r="SL62" s="22"/>
      <c r="SM62" s="22"/>
      <c r="SN62" s="22"/>
      <c r="SO62" s="22"/>
      <c r="SP62" s="22"/>
      <c r="SQ62" s="22"/>
      <c r="SR62" s="22"/>
      <c r="SS62" s="22"/>
      <c r="ST62" s="22"/>
      <c r="SU62" s="22"/>
      <c r="SV62" s="22"/>
      <c r="SW62" s="22"/>
      <c r="SX62" s="22"/>
      <c r="SY62" s="22"/>
      <c r="SZ62" s="22"/>
      <c r="TA62" s="22"/>
      <c r="TB62" s="22"/>
      <c r="TC62" s="22"/>
      <c r="TD62" s="22"/>
      <c r="TE62" s="22"/>
      <c r="TF62" s="22"/>
      <c r="TG62" s="22"/>
      <c r="TH62" s="22"/>
      <c r="TI62" s="22"/>
      <c r="TJ62" s="22"/>
      <c r="TK62" s="22"/>
      <c r="TL62" s="22"/>
      <c r="TM62" s="22"/>
      <c r="TN62" s="22"/>
      <c r="TO62" s="22"/>
      <c r="TP62" s="22"/>
      <c r="TQ62" s="22"/>
      <c r="TR62" s="22"/>
      <c r="TS62" s="22"/>
      <c r="TT62" s="22"/>
      <c r="TU62" s="22"/>
      <c r="TV62" s="22"/>
      <c r="TW62" s="22"/>
      <c r="TX62" s="22"/>
      <c r="TY62" s="22"/>
      <c r="TZ62" s="22"/>
      <c r="UA62" s="22"/>
      <c r="UB62" s="22"/>
      <c r="UC62" s="22"/>
      <c r="UD62" s="22"/>
      <c r="UE62" s="22"/>
      <c r="UF62" s="22"/>
      <c r="UG62" s="22"/>
      <c r="UH62" s="22"/>
      <c r="UI62" s="22"/>
      <c r="UJ62" s="22"/>
      <c r="UK62" s="22"/>
      <c r="UL62" s="22"/>
      <c r="UM62" s="22"/>
      <c r="UN62" s="22"/>
      <c r="UO62" s="22"/>
      <c r="UP62" s="22"/>
      <c r="UQ62" s="22"/>
      <c r="UR62" s="22"/>
      <c r="US62" s="22"/>
      <c r="UT62" s="22"/>
      <c r="UU62" s="22"/>
      <c r="UV62" s="22"/>
      <c r="UW62" s="22"/>
      <c r="UX62" s="22"/>
      <c r="UY62" s="22"/>
      <c r="UZ62" s="22"/>
      <c r="VA62" s="22"/>
      <c r="VB62" s="22"/>
      <c r="VC62" s="22"/>
      <c r="VD62" s="22"/>
      <c r="VE62" s="22"/>
      <c r="VF62" s="22"/>
      <c r="VG62" s="22"/>
      <c r="VH62" s="22"/>
      <c r="VI62" s="22"/>
      <c r="VJ62" s="22"/>
      <c r="VK62" s="22"/>
      <c r="VL62" s="22"/>
      <c r="VM62" s="22"/>
      <c r="VN62" s="22"/>
      <c r="VO62" s="22"/>
      <c r="VP62" s="22"/>
      <c r="VQ62" s="22"/>
      <c r="VR62" s="22"/>
      <c r="VS62" s="22"/>
      <c r="VT62" s="22"/>
      <c r="VU62" s="22"/>
      <c r="VV62" s="22"/>
      <c r="VW62" s="22"/>
      <c r="VX62" s="22"/>
      <c r="VY62" s="22"/>
      <c r="VZ62" s="22"/>
      <c r="WA62" s="22"/>
      <c r="WB62" s="22"/>
      <c r="WC62" s="22"/>
      <c r="WD62" s="22"/>
      <c r="WE62" s="22"/>
      <c r="WF62" s="22"/>
      <c r="WG62" s="22"/>
      <c r="WH62" s="22"/>
      <c r="WI62" s="22"/>
      <c r="WJ62" s="22"/>
      <c r="WK62" s="22"/>
      <c r="WL62" s="22"/>
      <c r="WM62" s="22"/>
      <c r="WN62" s="22"/>
      <c r="WO62" s="22"/>
      <c r="WP62" s="22"/>
      <c r="WQ62" s="22"/>
      <c r="WR62" s="22"/>
      <c r="WS62" s="22"/>
      <c r="WT62" s="22"/>
      <c r="WU62" s="22"/>
      <c r="WV62" s="22"/>
      <c r="WW62" s="22"/>
      <c r="WX62" s="22"/>
      <c r="WY62" s="22"/>
      <c r="WZ62" s="22"/>
      <c r="XA62" s="22"/>
      <c r="XB62" s="22"/>
      <c r="XC62" s="22"/>
      <c r="XD62" s="22"/>
      <c r="XE62" s="22"/>
      <c r="XF62" s="22"/>
      <c r="XG62" s="22"/>
      <c r="XH62" s="22"/>
      <c r="XI62" s="22"/>
      <c r="XJ62" s="22"/>
      <c r="XK62" s="22"/>
      <c r="XL62" s="22"/>
      <c r="XM62" s="22"/>
      <c r="XN62" s="22"/>
      <c r="XO62" s="22"/>
      <c r="XP62" s="22"/>
      <c r="XQ62" s="22"/>
      <c r="XR62" s="22"/>
      <c r="XS62" s="22"/>
      <c r="XT62" s="22"/>
      <c r="XU62" s="22"/>
      <c r="XV62" s="22"/>
      <c r="XW62" s="22"/>
      <c r="XX62" s="22"/>
      <c r="XY62" s="22"/>
      <c r="XZ62" s="22"/>
      <c r="YA62" s="22"/>
      <c r="YB62" s="22"/>
      <c r="YC62" s="22"/>
      <c r="YD62" s="22"/>
      <c r="YE62" s="22"/>
      <c r="YF62" s="22"/>
      <c r="YG62" s="22"/>
      <c r="YH62" s="22"/>
      <c r="YI62" s="22"/>
      <c r="YJ62" s="22"/>
      <c r="YK62" s="22"/>
      <c r="YL62" s="22"/>
      <c r="YM62" s="22"/>
      <c r="YN62" s="22"/>
      <c r="YO62" s="22"/>
      <c r="YP62" s="22"/>
      <c r="YQ62" s="22"/>
      <c r="YR62" s="22"/>
      <c r="YS62" s="22"/>
      <c r="YT62" s="22"/>
      <c r="YU62" s="22"/>
      <c r="YV62" s="22"/>
      <c r="YW62" s="22"/>
      <c r="YX62" s="22"/>
      <c r="YY62" s="22"/>
      <c r="YZ62" s="22"/>
      <c r="ZA62" s="22"/>
      <c r="ZB62" s="22"/>
      <c r="ZC62" s="22"/>
      <c r="ZD62" s="22"/>
      <c r="ZE62" s="22"/>
      <c r="ZF62" s="22"/>
      <c r="ZG62" s="22"/>
      <c r="ZH62" s="22"/>
      <c r="ZI62" s="22"/>
      <c r="ZJ62" s="22"/>
      <c r="ZK62" s="22"/>
      <c r="ZL62" s="22"/>
      <c r="ZM62" s="22"/>
      <c r="ZN62" s="22"/>
      <c r="ZO62" s="22"/>
      <c r="ZP62" s="22"/>
      <c r="ZQ62" s="22"/>
      <c r="ZR62" s="22"/>
      <c r="ZS62" s="22"/>
      <c r="ZT62" s="22"/>
      <c r="ZU62" s="22"/>
      <c r="ZV62" s="22"/>
      <c r="ZW62" s="22"/>
      <c r="ZX62" s="22"/>
      <c r="ZY62" s="22"/>
      <c r="ZZ62" s="22"/>
      <c r="AAA62" s="22"/>
      <c r="AAB62" s="22"/>
      <c r="AAC62" s="22"/>
      <c r="AAD62" s="22"/>
      <c r="AAE62" s="22"/>
      <c r="AAF62" s="22"/>
      <c r="AAG62" s="22"/>
      <c r="AAH62" s="22"/>
      <c r="AAI62" s="22"/>
      <c r="AAJ62" s="22"/>
      <c r="AAK62" s="22"/>
      <c r="AAL62" s="22"/>
      <c r="AAM62" s="22"/>
      <c r="AAN62" s="22"/>
      <c r="AAO62" s="22"/>
      <c r="AAP62" s="22"/>
      <c r="AAQ62" s="22"/>
      <c r="AAR62" s="22"/>
      <c r="AAS62" s="22"/>
      <c r="AAT62" s="22"/>
      <c r="AAU62" s="22"/>
      <c r="AAV62" s="22"/>
      <c r="AAW62" s="22"/>
      <c r="AAX62" s="22"/>
      <c r="AAY62" s="22"/>
      <c r="AAZ62" s="22"/>
      <c r="ABA62" s="22"/>
      <c r="ABB62" s="22"/>
      <c r="ABC62" s="22"/>
      <c r="ABD62" s="22"/>
      <c r="ABE62" s="22"/>
      <c r="ABF62" s="22"/>
      <c r="ABG62" s="22"/>
      <c r="ABH62" s="22"/>
      <c r="ABI62" s="22"/>
      <c r="ABJ62" s="22"/>
      <c r="ABK62" s="22"/>
      <c r="ABL62" s="22"/>
      <c r="ABM62" s="22"/>
      <c r="ABN62" s="22"/>
      <c r="ABO62" s="22"/>
      <c r="ABP62" s="22"/>
      <c r="ABQ62" s="22"/>
      <c r="ABR62" s="22"/>
      <c r="ABS62" s="22"/>
      <c r="ABT62" s="22"/>
      <c r="ABU62" s="22"/>
      <c r="ABV62" s="22"/>
      <c r="ABW62" s="22"/>
      <c r="ABX62" s="22"/>
      <c r="ABY62" s="22"/>
      <c r="ABZ62" s="22"/>
      <c r="ACA62" s="22"/>
      <c r="ACB62" s="22"/>
      <c r="ACC62" s="22"/>
      <c r="ACD62" s="22"/>
      <c r="ACE62" s="22"/>
      <c r="ACF62" s="22"/>
      <c r="ACG62" s="22"/>
      <c r="ACH62" s="22"/>
      <c r="ACI62" s="22"/>
      <c r="ACJ62" s="22"/>
      <c r="ACK62" s="22"/>
      <c r="ACL62" s="22"/>
      <c r="ACM62" s="22"/>
      <c r="ACN62" s="22"/>
      <c r="ACO62" s="22"/>
      <c r="ACP62" s="22"/>
      <c r="ACQ62" s="22"/>
      <c r="ACR62" s="22"/>
      <c r="ACS62" s="22"/>
      <c r="ACT62" s="22"/>
      <c r="ACU62" s="22"/>
      <c r="ACV62" s="22"/>
      <c r="ACW62" s="22"/>
      <c r="ACX62" s="22"/>
      <c r="ACY62" s="22"/>
      <c r="ACZ62" s="22"/>
      <c r="ADA62" s="22"/>
      <c r="ADB62" s="22"/>
      <c r="ADC62" s="22"/>
      <c r="ADD62" s="22"/>
      <c r="ADE62" s="22"/>
      <c r="ADF62" s="22"/>
      <c r="ADG62" s="22"/>
      <c r="ADH62" s="22"/>
      <c r="ADI62" s="22"/>
      <c r="ADJ62" s="22"/>
      <c r="ADK62" s="22"/>
      <c r="ADL62" s="22"/>
      <c r="ADM62" s="22"/>
      <c r="ADN62" s="22"/>
      <c r="ADO62" s="22"/>
      <c r="ADP62" s="22"/>
      <c r="ADQ62" s="22"/>
      <c r="ADR62" s="22"/>
      <c r="ADS62" s="22"/>
      <c r="ADT62" s="22"/>
      <c r="ADU62" s="22"/>
      <c r="ADV62" s="22"/>
      <c r="ADW62" s="22"/>
      <c r="ADX62" s="22"/>
      <c r="ADY62" s="22"/>
      <c r="ADZ62" s="22"/>
      <c r="AEA62" s="22"/>
      <c r="AEB62" s="22"/>
      <c r="AEC62" s="22"/>
      <c r="AED62" s="22"/>
      <c r="AEE62" s="22"/>
      <c r="AEF62" s="22"/>
      <c r="AEG62" s="22"/>
      <c r="AEH62" s="22"/>
      <c r="AEI62" s="22"/>
      <c r="AEJ62" s="22"/>
      <c r="AEK62" s="22"/>
      <c r="AEL62" s="22"/>
      <c r="AEM62" s="22"/>
      <c r="AEN62" s="22"/>
      <c r="AEO62" s="22"/>
      <c r="AEP62" s="22"/>
      <c r="AEQ62" s="22"/>
      <c r="AER62" s="22"/>
      <c r="AES62" s="22"/>
      <c r="AET62" s="22"/>
      <c r="AEU62" s="22"/>
      <c r="AEV62" s="22"/>
      <c r="AEW62" s="22"/>
      <c r="AEX62" s="22"/>
      <c r="AEY62" s="22"/>
      <c r="AEZ62" s="22"/>
      <c r="AFA62" s="22"/>
      <c r="AFB62" s="22"/>
      <c r="AFC62" s="22"/>
      <c r="AFD62" s="22"/>
      <c r="AFE62" s="22"/>
      <c r="AFF62" s="22"/>
      <c r="AFG62" s="22"/>
      <c r="AFH62" s="22"/>
      <c r="AFI62" s="22"/>
      <c r="AFJ62" s="22"/>
      <c r="AFK62" s="22"/>
      <c r="AFL62" s="22"/>
      <c r="AFM62" s="22"/>
      <c r="AFN62" s="22"/>
      <c r="AFO62" s="22"/>
      <c r="AFP62" s="22"/>
      <c r="AFQ62" s="22"/>
      <c r="AFR62" s="22"/>
      <c r="AFS62" s="22"/>
      <c r="AFT62" s="22"/>
      <c r="AFU62" s="22"/>
      <c r="AFV62" s="22"/>
      <c r="AFW62" s="22"/>
      <c r="AFX62" s="22"/>
      <c r="AFY62" s="22"/>
      <c r="AFZ62" s="22"/>
      <c r="AGA62" s="22"/>
      <c r="AGB62" s="22"/>
      <c r="AGC62" s="22"/>
      <c r="AGD62" s="22"/>
      <c r="AGE62" s="22"/>
      <c r="AGF62" s="22"/>
      <c r="AGG62" s="22"/>
      <c r="AGH62" s="22"/>
      <c r="AGI62" s="22"/>
      <c r="AGJ62" s="22"/>
      <c r="AGK62" s="22"/>
      <c r="AGL62" s="22"/>
      <c r="AGM62" s="22"/>
      <c r="AGN62" s="22"/>
      <c r="AGO62" s="22"/>
      <c r="AGP62" s="22"/>
      <c r="AGQ62" s="22"/>
      <c r="AGR62" s="22"/>
      <c r="AGS62" s="22"/>
      <c r="AGT62" s="22"/>
      <c r="AGU62" s="22"/>
      <c r="AGV62" s="22"/>
      <c r="AGW62" s="22"/>
      <c r="AGX62" s="22"/>
      <c r="AGY62" s="22"/>
      <c r="AGZ62" s="22"/>
      <c r="AHA62" s="22"/>
      <c r="AHB62" s="22"/>
      <c r="AHC62" s="22"/>
      <c r="AHD62" s="22"/>
      <c r="AHE62" s="22"/>
      <c r="AHF62" s="22"/>
      <c r="AHG62" s="22"/>
      <c r="AHH62" s="22"/>
      <c r="AHI62" s="22"/>
      <c r="AHJ62" s="22"/>
      <c r="AHK62" s="22"/>
      <c r="AHL62" s="22"/>
      <c r="AHM62" s="22"/>
      <c r="AHN62" s="22"/>
      <c r="AHO62" s="22"/>
      <c r="AHP62" s="22"/>
      <c r="AHQ62" s="22"/>
      <c r="AHR62" s="22"/>
      <c r="AHS62" s="22"/>
      <c r="AHT62" s="22"/>
      <c r="AHU62" s="22"/>
      <c r="AHV62" s="22"/>
      <c r="AHW62" s="22"/>
      <c r="AHX62" s="22"/>
      <c r="AHY62" s="22"/>
      <c r="AHZ62" s="22"/>
      <c r="AIA62" s="22"/>
      <c r="AIB62" s="22"/>
      <c r="AIC62" s="22"/>
      <c r="AID62" s="22"/>
      <c r="AIE62" s="22"/>
      <c r="AIF62" s="22"/>
      <c r="AIG62" s="22"/>
      <c r="AIH62" s="22"/>
      <c r="AII62" s="22"/>
      <c r="AIJ62" s="22"/>
      <c r="AIK62" s="22"/>
      <c r="AIL62" s="22"/>
      <c r="AIM62" s="22"/>
      <c r="AIN62" s="22"/>
      <c r="AIO62" s="22"/>
      <c r="AIP62" s="22"/>
      <c r="AIQ62" s="22"/>
      <c r="AIR62" s="22"/>
      <c r="AIS62" s="22"/>
      <c r="AIT62" s="22"/>
      <c r="AIU62" s="22"/>
      <c r="AIV62" s="22"/>
      <c r="AIW62" s="22"/>
      <c r="AIX62" s="22"/>
      <c r="AIY62" s="22"/>
      <c r="AIZ62" s="22"/>
      <c r="AJA62" s="22"/>
      <c r="AJB62" s="22"/>
      <c r="AJC62" s="22"/>
      <c r="AJD62" s="22"/>
      <c r="AJE62" s="22"/>
      <c r="AJF62" s="22"/>
      <c r="AJG62" s="22"/>
      <c r="AJH62" s="22"/>
      <c r="AJI62" s="22"/>
      <c r="AJJ62" s="22"/>
      <c r="AJK62" s="22"/>
      <c r="AJL62" s="22"/>
      <c r="AJM62" s="22"/>
      <c r="AJN62" s="22"/>
      <c r="AJO62" s="22"/>
      <c r="AJP62" s="22"/>
      <c r="AJQ62" s="22"/>
      <c r="AJR62" s="22"/>
      <c r="AJS62" s="22"/>
      <c r="AJT62" s="22"/>
      <c r="AJU62" s="22"/>
      <c r="AJV62" s="22"/>
      <c r="AJW62" s="22"/>
      <c r="AJX62" s="22"/>
      <c r="AJY62" s="22"/>
      <c r="AJZ62" s="22"/>
      <c r="AKA62" s="22"/>
      <c r="AKB62" s="22"/>
      <c r="AKC62" s="22"/>
      <c r="AKD62" s="22"/>
      <c r="AKE62" s="22"/>
      <c r="AKF62" s="22"/>
      <c r="AKG62" s="22"/>
      <c r="AKH62" s="22"/>
      <c r="AKI62" s="22"/>
      <c r="AKJ62" s="22"/>
      <c r="AKK62" s="22"/>
      <c r="AKL62" s="22"/>
      <c r="AKM62" s="22"/>
      <c r="AKN62" s="22"/>
      <c r="AKO62" s="22"/>
      <c r="AKP62" s="22"/>
      <c r="AKQ62" s="22"/>
      <c r="AKR62" s="22"/>
      <c r="AKS62" s="22"/>
      <c r="AKT62" s="22"/>
      <c r="AKU62" s="22"/>
      <c r="AKV62" s="22"/>
      <c r="AKW62" s="22"/>
      <c r="AKX62" s="22"/>
      <c r="AKY62" s="22"/>
      <c r="AKZ62" s="22"/>
      <c r="ALA62" s="22"/>
      <c r="ALB62" s="22"/>
      <c r="ALC62" s="22"/>
      <c r="ALD62" s="22"/>
      <c r="ALE62" s="22"/>
      <c r="ALF62" s="22"/>
      <c r="ALG62" s="22"/>
      <c r="ALH62" s="22"/>
      <c r="ALI62" s="22"/>
      <c r="ALJ62" s="22"/>
      <c r="ALK62" s="22"/>
      <c r="ALL62" s="22"/>
      <c r="ALM62" s="22"/>
      <c r="ALN62" s="22"/>
      <c r="ALO62" s="22"/>
      <c r="ALP62" s="22"/>
      <c r="ALQ62" s="22"/>
      <c r="ALR62" s="22"/>
      <c r="ALS62" s="22"/>
      <c r="ALT62" s="22"/>
      <c r="ALU62" s="22"/>
      <c r="ALV62" s="22"/>
      <c r="ALW62" s="22"/>
      <c r="ALX62" s="22"/>
      <c r="ALY62" s="22"/>
      <c r="ALZ62" s="22"/>
      <c r="AMA62" s="22"/>
      <c r="AMB62" s="22"/>
      <c r="AMC62" s="22"/>
      <c r="AMD62" s="22"/>
      <c r="AME62" s="22"/>
      <c r="AMF62" s="22"/>
      <c r="AMG62" s="22"/>
      <c r="AMH62" s="22"/>
      <c r="AMI62" s="22"/>
      <c r="AMJ62" s="22"/>
      <c r="AMK62" s="22"/>
      <c r="AML62" s="22"/>
      <c r="AMM62" s="22"/>
      <c r="AMN62" s="22"/>
      <c r="AMO62" s="22"/>
      <c r="AMP62" s="22"/>
      <c r="AMQ62" s="22"/>
      <c r="AMR62" s="22"/>
      <c r="AMS62" s="22"/>
      <c r="AMT62" s="22"/>
      <c r="AMU62" s="22"/>
      <c r="AMV62" s="22"/>
      <c r="AMW62" s="22"/>
      <c r="AMX62" s="22"/>
      <c r="AMY62" s="22"/>
      <c r="AMZ62" s="22"/>
      <c r="ANA62" s="22"/>
      <c r="ANB62" s="22"/>
      <c r="ANC62" s="22"/>
      <c r="AND62" s="22"/>
      <c r="ANE62" s="22"/>
      <c r="ANF62" s="22"/>
      <c r="ANG62" s="22"/>
      <c r="ANH62" s="22"/>
      <c r="ANI62" s="22"/>
      <c r="ANJ62" s="22"/>
      <c r="ANK62" s="22"/>
      <c r="ANL62" s="22"/>
      <c r="ANM62" s="22"/>
      <c r="ANN62" s="22"/>
      <c r="ANO62" s="22"/>
      <c r="ANP62" s="22"/>
      <c r="ANQ62" s="22"/>
      <c r="ANR62" s="22"/>
      <c r="ANS62" s="22"/>
      <c r="ANT62" s="22"/>
      <c r="ANU62" s="22"/>
      <c r="ANV62" s="22"/>
      <c r="ANW62" s="22"/>
      <c r="ANX62" s="22"/>
      <c r="ANY62" s="22"/>
      <c r="ANZ62" s="22"/>
      <c r="AOA62" s="22"/>
      <c r="AOB62" s="22"/>
      <c r="AOC62" s="22"/>
      <c r="AOD62" s="22"/>
      <c r="AOE62" s="22"/>
      <c r="AOF62" s="22"/>
      <c r="AOG62" s="22"/>
      <c r="AOH62" s="22"/>
      <c r="AOI62" s="22"/>
      <c r="AOJ62" s="22"/>
      <c r="AOK62" s="22"/>
      <c r="AOL62" s="22"/>
      <c r="AOM62" s="22"/>
      <c r="AON62" s="22"/>
      <c r="AOO62" s="22"/>
      <c r="AOP62" s="22"/>
      <c r="AOQ62" s="22"/>
      <c r="AOR62" s="22"/>
      <c r="AOS62" s="22"/>
      <c r="AOT62" s="22"/>
      <c r="AOU62" s="22"/>
      <c r="AOV62" s="22"/>
      <c r="AOW62" s="22"/>
      <c r="AOX62" s="22"/>
      <c r="AOY62" s="22"/>
      <c r="AOZ62" s="22"/>
      <c r="APA62" s="22"/>
      <c r="APB62" s="22"/>
      <c r="APC62" s="22"/>
      <c r="APD62" s="22"/>
      <c r="APE62" s="22"/>
      <c r="APF62" s="22"/>
      <c r="APG62" s="22"/>
      <c r="APH62" s="22"/>
      <c r="API62" s="22"/>
      <c r="APJ62" s="22"/>
      <c r="APK62" s="22"/>
      <c r="APL62" s="22"/>
      <c r="APM62" s="22"/>
      <c r="APN62" s="22"/>
      <c r="APO62" s="22"/>
      <c r="APP62" s="22"/>
      <c r="APQ62" s="22"/>
      <c r="APR62" s="22"/>
      <c r="APS62" s="22"/>
      <c r="APT62" s="22"/>
      <c r="APU62" s="22"/>
      <c r="APV62" s="22"/>
      <c r="APW62" s="22"/>
      <c r="APX62" s="22"/>
      <c r="APY62" s="22"/>
      <c r="APZ62" s="22"/>
      <c r="AQA62" s="22"/>
      <c r="AQB62" s="22"/>
      <c r="AQC62" s="22"/>
      <c r="AQD62" s="22"/>
      <c r="AQE62" s="22"/>
      <c r="AQF62" s="22"/>
      <c r="AQG62" s="22"/>
      <c r="AQH62" s="22"/>
      <c r="AQI62" s="22"/>
      <c r="AQJ62" s="22"/>
      <c r="AQK62" s="22"/>
      <c r="AQL62" s="22"/>
      <c r="AQM62" s="22"/>
      <c r="AQN62" s="22"/>
      <c r="AQO62" s="22"/>
      <c r="AQP62" s="22"/>
      <c r="AQQ62" s="22"/>
      <c r="AQR62" s="22"/>
      <c r="AQS62" s="22"/>
      <c r="AQT62" s="22"/>
      <c r="AQU62" s="22"/>
      <c r="AQV62" s="22"/>
      <c r="AQW62" s="22"/>
      <c r="AQX62" s="22"/>
      <c r="AQY62" s="22"/>
      <c r="AQZ62" s="22"/>
      <c r="ARA62" s="22"/>
      <c r="ARB62" s="22"/>
      <c r="ARC62" s="22"/>
      <c r="ARD62" s="22"/>
      <c r="ARE62" s="22"/>
      <c r="ARF62" s="22"/>
      <c r="ARG62" s="22"/>
      <c r="ARH62" s="22"/>
      <c r="ARI62" s="22"/>
      <c r="ARJ62" s="22"/>
      <c r="ARK62" s="22"/>
      <c r="ARL62" s="22"/>
      <c r="ARM62" s="22"/>
      <c r="ARN62" s="22"/>
      <c r="ARO62" s="22"/>
      <c r="ARP62" s="22"/>
      <c r="ARQ62" s="22"/>
      <c r="ARR62" s="22"/>
      <c r="ARS62" s="22"/>
      <c r="ART62" s="22"/>
      <c r="ARU62" s="22"/>
      <c r="ARV62" s="22"/>
      <c r="ARW62" s="22"/>
      <c r="ARX62" s="22"/>
      <c r="ARY62" s="22"/>
      <c r="ARZ62" s="22"/>
      <c r="ASA62" s="22"/>
      <c r="ASB62" s="22"/>
      <c r="ASC62" s="22"/>
      <c r="ASD62" s="22"/>
      <c r="ASE62" s="22"/>
      <c r="ASF62" s="22"/>
      <c r="ASG62" s="22"/>
      <c r="ASH62" s="22"/>
      <c r="ASI62" s="22"/>
      <c r="ASJ62" s="22"/>
      <c r="ASK62" s="22"/>
      <c r="ASL62" s="22"/>
      <c r="ASM62" s="22"/>
      <c r="ASN62" s="22"/>
      <c r="ASO62" s="22"/>
      <c r="ASP62" s="22"/>
      <c r="ASQ62" s="22"/>
      <c r="ASR62" s="22"/>
      <c r="ASS62" s="22"/>
      <c r="AST62" s="22"/>
      <c r="ASU62" s="22"/>
      <c r="ASV62" s="22"/>
      <c r="ASW62" s="22"/>
      <c r="ASX62" s="22"/>
      <c r="ASY62" s="22"/>
      <c r="ASZ62" s="22"/>
      <c r="ATA62" s="22"/>
      <c r="ATB62" s="22"/>
      <c r="ATC62" s="22"/>
      <c r="ATD62" s="22"/>
      <c r="ATE62" s="22"/>
      <c r="ATF62" s="22"/>
      <c r="ATG62" s="22"/>
      <c r="ATH62" s="22"/>
      <c r="ATI62" s="22"/>
      <c r="ATJ62" s="22"/>
      <c r="ATK62" s="22"/>
      <c r="ATL62" s="22"/>
      <c r="ATM62" s="22"/>
      <c r="ATN62" s="22"/>
      <c r="ATO62" s="22"/>
      <c r="ATP62" s="22"/>
      <c r="ATQ62" s="22"/>
      <c r="ATR62" s="22"/>
      <c r="ATS62" s="22"/>
      <c r="ATT62" s="22"/>
      <c r="ATU62" s="22"/>
      <c r="ATV62" s="22"/>
      <c r="ATW62" s="22"/>
      <c r="ATX62" s="22"/>
      <c r="ATY62" s="22"/>
      <c r="ATZ62" s="22"/>
      <c r="AUA62" s="22"/>
      <c r="AUB62" s="22"/>
      <c r="AUC62" s="22"/>
      <c r="AUD62" s="22"/>
      <c r="AUE62" s="22"/>
      <c r="AUF62" s="22"/>
      <c r="AUG62" s="22"/>
      <c r="AUH62" s="22"/>
      <c r="AUI62" s="22"/>
      <c r="AUJ62" s="22"/>
      <c r="AUK62" s="22"/>
      <c r="AUL62" s="22"/>
      <c r="AUM62" s="22"/>
      <c r="AUN62" s="22"/>
      <c r="AUO62" s="22"/>
      <c r="AUP62" s="22"/>
      <c r="AUQ62" s="22"/>
      <c r="AUR62" s="22"/>
      <c r="AUS62" s="22"/>
      <c r="AUT62" s="22"/>
      <c r="AUU62" s="22"/>
      <c r="AUV62" s="22"/>
      <c r="AUW62" s="22"/>
      <c r="AUX62" s="22"/>
      <c r="AUY62" s="22"/>
      <c r="AUZ62" s="22"/>
      <c r="AVA62" s="22"/>
      <c r="AVB62" s="22"/>
      <c r="AVC62" s="22"/>
      <c r="AVD62" s="22"/>
      <c r="AVE62" s="22"/>
      <c r="AVF62" s="22"/>
      <c r="AVG62" s="22"/>
      <c r="AVH62" s="22"/>
      <c r="AVI62" s="22"/>
      <c r="AVJ62" s="22"/>
      <c r="AVK62" s="22"/>
      <c r="AVL62" s="22"/>
      <c r="AVM62" s="22"/>
      <c r="AVN62" s="22"/>
      <c r="AVO62" s="22"/>
      <c r="AVP62" s="22"/>
      <c r="AVQ62" s="22"/>
      <c r="AVR62" s="22"/>
      <c r="AVS62" s="22"/>
      <c r="AVT62" s="22"/>
      <c r="AVU62" s="22"/>
      <c r="AVV62" s="22"/>
      <c r="AVW62" s="22"/>
      <c r="AVX62" s="22"/>
      <c r="AVY62" s="22"/>
      <c r="AVZ62" s="22"/>
      <c r="AWA62" s="22"/>
      <c r="AWB62" s="22"/>
      <c r="AWC62" s="22"/>
      <c r="AWD62" s="22"/>
      <c r="AWE62" s="22"/>
      <c r="AWF62" s="22"/>
      <c r="AWG62" s="22"/>
      <c r="AWH62" s="22"/>
      <c r="AWI62" s="22"/>
      <c r="AWJ62" s="22"/>
      <c r="AWK62" s="22"/>
      <c r="AWL62" s="22"/>
      <c r="AWM62" s="22"/>
      <c r="AWN62" s="22"/>
      <c r="AWO62" s="22"/>
      <c r="AWP62" s="22"/>
      <c r="AWQ62" s="22"/>
      <c r="AWR62" s="22"/>
      <c r="AWS62" s="22"/>
      <c r="AWT62" s="22"/>
      <c r="AWU62" s="22"/>
      <c r="AWV62" s="22"/>
      <c r="AWW62" s="22"/>
      <c r="AWX62" s="22"/>
      <c r="AWY62" s="22"/>
      <c r="AWZ62" s="22"/>
      <c r="AXA62" s="22"/>
      <c r="AXB62" s="22"/>
      <c r="AXC62" s="22"/>
      <c r="AXD62" s="22"/>
      <c r="AXE62" s="22"/>
      <c r="AXF62" s="22"/>
      <c r="AXG62" s="22"/>
      <c r="AXH62" s="22"/>
      <c r="AXI62" s="22"/>
      <c r="AXJ62" s="22"/>
      <c r="AXK62" s="22"/>
      <c r="AXL62" s="22"/>
      <c r="AXM62" s="22"/>
      <c r="AXN62" s="22"/>
      <c r="AXO62" s="22"/>
      <c r="AXP62" s="22"/>
      <c r="AXQ62" s="22"/>
      <c r="AXR62" s="22"/>
      <c r="AXS62" s="22"/>
      <c r="AXT62" s="22"/>
      <c r="AXU62" s="22"/>
      <c r="AXV62" s="22"/>
      <c r="AXW62" s="22"/>
      <c r="AXX62" s="22"/>
      <c r="AXY62" s="22"/>
      <c r="AXZ62" s="22"/>
      <c r="AYA62" s="22"/>
      <c r="AYB62" s="22"/>
      <c r="AYC62" s="22"/>
      <c r="AYD62" s="22"/>
      <c r="AYE62" s="22"/>
      <c r="AYF62" s="22"/>
      <c r="AYG62" s="22"/>
      <c r="AYH62" s="22"/>
      <c r="AYI62" s="22"/>
      <c r="AYJ62" s="22"/>
      <c r="AYK62" s="22"/>
      <c r="AYL62" s="22"/>
      <c r="AYM62" s="22"/>
      <c r="AYN62" s="22"/>
      <c r="AYO62" s="22"/>
      <c r="AYP62" s="22"/>
      <c r="AYQ62" s="22"/>
      <c r="AYR62" s="22"/>
      <c r="AYS62" s="22"/>
      <c r="AYT62" s="22"/>
      <c r="AYU62" s="22"/>
      <c r="AYV62" s="22"/>
      <c r="AYW62" s="22"/>
      <c r="AYX62" s="22"/>
      <c r="AYY62" s="22"/>
      <c r="AYZ62" s="22"/>
      <c r="AZA62" s="22"/>
      <c r="AZB62" s="22"/>
      <c r="AZC62" s="22"/>
      <c r="AZD62" s="22"/>
      <c r="AZE62" s="22"/>
      <c r="AZF62" s="22"/>
      <c r="AZG62" s="22"/>
      <c r="AZH62" s="22"/>
      <c r="AZI62" s="22"/>
      <c r="AZJ62" s="22"/>
      <c r="AZK62" s="22"/>
      <c r="AZL62" s="22"/>
      <c r="AZM62" s="22"/>
      <c r="AZN62" s="22"/>
      <c r="AZO62" s="22"/>
      <c r="AZP62" s="22"/>
      <c r="AZQ62" s="22"/>
      <c r="AZR62" s="22"/>
      <c r="AZS62" s="22"/>
      <c r="AZT62" s="22"/>
      <c r="AZU62" s="22"/>
      <c r="AZV62" s="22"/>
      <c r="AZW62" s="22"/>
      <c r="AZX62" s="22"/>
      <c r="AZY62" s="22"/>
      <c r="AZZ62" s="22"/>
      <c r="BAA62" s="22"/>
      <c r="BAB62" s="22"/>
      <c r="BAC62" s="22"/>
      <c r="BAD62" s="22"/>
      <c r="BAE62" s="22"/>
      <c r="BAF62" s="22"/>
      <c r="BAG62" s="22"/>
      <c r="BAH62" s="22"/>
      <c r="BAI62" s="22"/>
      <c r="BAJ62" s="22"/>
      <c r="BAK62" s="22"/>
      <c r="BAL62" s="22"/>
      <c r="BAM62" s="22"/>
      <c r="BAN62" s="22"/>
      <c r="BAO62" s="22"/>
      <c r="BAP62" s="22"/>
      <c r="BAQ62" s="22"/>
      <c r="BAR62" s="22"/>
      <c r="BAS62" s="22"/>
      <c r="BAT62" s="22"/>
      <c r="BAU62" s="22"/>
      <c r="BAV62" s="22"/>
      <c r="BAW62" s="22"/>
      <c r="BAX62" s="22"/>
      <c r="BAY62" s="22"/>
      <c r="BAZ62" s="22"/>
      <c r="BBA62" s="22"/>
      <c r="BBB62" s="22"/>
      <c r="BBC62" s="22"/>
      <c r="BBD62" s="22"/>
      <c r="BBE62" s="22"/>
      <c r="BBF62" s="22"/>
      <c r="BBG62" s="22"/>
      <c r="BBH62" s="22"/>
      <c r="BBI62" s="22"/>
      <c r="BBJ62" s="22"/>
      <c r="BBK62" s="22"/>
      <c r="BBL62" s="22"/>
      <c r="BBM62" s="22"/>
      <c r="BBN62" s="22"/>
      <c r="BBO62" s="22"/>
      <c r="BBP62" s="22"/>
      <c r="BBQ62" s="22"/>
      <c r="BBR62" s="22"/>
      <c r="BBS62" s="22"/>
      <c r="BBT62" s="22"/>
      <c r="BBU62" s="22"/>
      <c r="BBV62" s="22"/>
      <c r="BBW62" s="22"/>
      <c r="BBX62" s="22"/>
      <c r="BBY62" s="22"/>
      <c r="BBZ62" s="22"/>
      <c r="BCA62" s="22"/>
      <c r="BCB62" s="22"/>
      <c r="BCC62" s="22"/>
      <c r="BCD62" s="22"/>
      <c r="BCE62" s="22"/>
      <c r="BCF62" s="22"/>
      <c r="BCG62" s="22"/>
      <c r="BCH62" s="22"/>
      <c r="BCI62" s="22"/>
      <c r="BCJ62" s="22"/>
      <c r="BCK62" s="22"/>
      <c r="BCL62" s="22"/>
      <c r="BCM62" s="22"/>
      <c r="BCN62" s="22"/>
      <c r="BCO62" s="22"/>
      <c r="BCP62" s="22"/>
      <c r="BCQ62" s="22"/>
      <c r="BCR62" s="22"/>
      <c r="BCS62" s="22"/>
      <c r="BCT62" s="22"/>
      <c r="BCU62" s="22"/>
      <c r="BCV62" s="22"/>
      <c r="BCW62" s="22"/>
      <c r="BCX62" s="22"/>
      <c r="BCY62" s="22"/>
      <c r="BCZ62" s="22"/>
      <c r="BDA62" s="22"/>
      <c r="BDB62" s="22"/>
      <c r="BDC62" s="22"/>
      <c r="BDD62" s="22"/>
      <c r="BDE62" s="22"/>
      <c r="BDF62" s="22"/>
      <c r="BDG62" s="22"/>
      <c r="BDH62" s="22"/>
      <c r="BDI62" s="22"/>
      <c r="BDJ62" s="22"/>
      <c r="BDK62" s="22"/>
      <c r="BDL62" s="22"/>
      <c r="BDM62" s="22"/>
      <c r="BDN62" s="22"/>
      <c r="BDO62" s="22"/>
      <c r="BDP62" s="22"/>
      <c r="BDQ62" s="22"/>
      <c r="BDR62" s="22"/>
      <c r="BDS62" s="22"/>
      <c r="BDT62" s="22"/>
      <c r="BDU62" s="22"/>
      <c r="BDV62" s="22"/>
      <c r="BDW62" s="22"/>
      <c r="BDX62" s="22"/>
      <c r="BDY62" s="22"/>
      <c r="BDZ62" s="22"/>
      <c r="BEA62" s="22"/>
      <c r="BEB62" s="22"/>
      <c r="BEC62" s="22"/>
      <c r="BED62" s="22"/>
      <c r="BEE62" s="22"/>
      <c r="BEF62" s="22"/>
      <c r="BEG62" s="22"/>
      <c r="BEH62" s="22"/>
      <c r="BEI62" s="22"/>
      <c r="BEJ62" s="22"/>
      <c r="BEK62" s="22"/>
      <c r="BEL62" s="22"/>
      <c r="BEM62" s="22"/>
      <c r="BEN62" s="22"/>
      <c r="BEO62" s="22"/>
      <c r="BEP62" s="22"/>
      <c r="BEQ62" s="22"/>
      <c r="BER62" s="22"/>
      <c r="BES62" s="22"/>
      <c r="BET62" s="22"/>
      <c r="BEU62" s="22"/>
      <c r="BEV62" s="22"/>
      <c r="BEW62" s="22"/>
      <c r="BEX62" s="22"/>
      <c r="BEY62" s="22"/>
      <c r="BEZ62" s="22"/>
      <c r="BFA62" s="22"/>
      <c r="BFB62" s="22"/>
      <c r="BFC62" s="22"/>
      <c r="BFD62" s="22"/>
      <c r="BFE62" s="22"/>
      <c r="BFF62" s="22"/>
      <c r="BFG62" s="22"/>
      <c r="BFH62" s="22"/>
      <c r="BFI62" s="22"/>
      <c r="BFJ62" s="22"/>
      <c r="BFK62" s="22"/>
      <c r="BFL62" s="22"/>
      <c r="BFM62" s="22"/>
      <c r="BFN62" s="22"/>
      <c r="BFO62" s="22"/>
      <c r="BFP62" s="22"/>
      <c r="BFQ62" s="22"/>
      <c r="BFR62" s="22"/>
      <c r="BFS62" s="22"/>
      <c r="BFT62" s="22"/>
      <c r="BFU62" s="22"/>
      <c r="BFV62" s="22"/>
      <c r="BFW62" s="22"/>
      <c r="BFX62" s="22"/>
      <c r="BFY62" s="22"/>
      <c r="BFZ62" s="22"/>
      <c r="BGA62" s="22"/>
      <c r="BGB62" s="22"/>
      <c r="BGC62" s="22"/>
      <c r="BGD62" s="22"/>
      <c r="BGE62" s="22"/>
      <c r="BGF62" s="22"/>
      <c r="BGG62" s="22"/>
      <c r="BGH62" s="22"/>
      <c r="BGI62" s="22"/>
      <c r="BGJ62" s="22"/>
      <c r="BGK62" s="22"/>
      <c r="BGL62" s="22"/>
      <c r="BGM62" s="22"/>
      <c r="BGN62" s="22"/>
      <c r="BGO62" s="22"/>
      <c r="BGP62" s="22"/>
      <c r="BGQ62" s="22"/>
      <c r="BGR62" s="22"/>
      <c r="BGS62" s="22"/>
      <c r="BGT62" s="22"/>
      <c r="BGU62" s="22"/>
      <c r="BGV62" s="22"/>
      <c r="BGW62" s="22"/>
      <c r="BGX62" s="22"/>
      <c r="BGY62" s="22"/>
      <c r="BGZ62" s="22"/>
      <c r="BHA62" s="22"/>
      <c r="BHB62" s="22"/>
      <c r="BHC62" s="22"/>
      <c r="BHD62" s="22"/>
      <c r="BHE62" s="22"/>
      <c r="BHF62" s="22"/>
      <c r="BHG62" s="22"/>
      <c r="BHH62" s="22"/>
      <c r="BHI62" s="22"/>
      <c r="BHJ62" s="22"/>
      <c r="BHK62" s="22"/>
      <c r="BHL62" s="22"/>
      <c r="BHM62" s="22"/>
      <c r="BHN62" s="22"/>
      <c r="BHO62" s="22"/>
      <c r="BHP62" s="22"/>
      <c r="BHQ62" s="22"/>
      <c r="BHR62" s="22"/>
      <c r="BHS62" s="22"/>
      <c r="BHT62" s="22"/>
      <c r="BHU62" s="22"/>
      <c r="BHV62" s="22"/>
      <c r="BHW62" s="22"/>
      <c r="BHX62" s="22"/>
      <c r="BHY62" s="22"/>
      <c r="BHZ62" s="22"/>
      <c r="BIA62" s="22"/>
      <c r="BIB62" s="22"/>
      <c r="BIC62" s="22"/>
      <c r="BID62" s="22"/>
      <c r="BIE62" s="22"/>
      <c r="BIF62" s="22"/>
      <c r="BIG62" s="22"/>
      <c r="BIH62" s="22"/>
      <c r="BII62" s="22"/>
      <c r="BIJ62" s="22"/>
      <c r="BIK62" s="22"/>
      <c r="BIL62" s="22"/>
      <c r="BIM62" s="22"/>
      <c r="BIN62" s="22"/>
      <c r="BIO62" s="22"/>
      <c r="BIP62" s="22"/>
      <c r="BIQ62" s="22"/>
      <c r="BIR62" s="22"/>
      <c r="BIS62" s="22"/>
      <c r="BIT62" s="22"/>
      <c r="BIU62" s="22"/>
      <c r="BIV62" s="22"/>
      <c r="BIW62" s="22"/>
      <c r="BIX62" s="22"/>
      <c r="BIY62" s="22"/>
      <c r="BIZ62" s="22"/>
      <c r="BJA62" s="22"/>
      <c r="BJB62" s="22"/>
      <c r="BJC62" s="22"/>
      <c r="BJD62" s="22"/>
      <c r="BJE62" s="22"/>
      <c r="BJF62" s="22"/>
      <c r="BJG62" s="22"/>
      <c r="BJH62" s="22"/>
      <c r="BJI62" s="22"/>
      <c r="BJJ62" s="22"/>
      <c r="BJK62" s="22"/>
      <c r="BJL62" s="22"/>
      <c r="BJM62" s="22"/>
      <c r="BJN62" s="22"/>
      <c r="BJO62" s="22"/>
      <c r="BJP62" s="22"/>
      <c r="BJQ62" s="22"/>
      <c r="BJR62" s="22"/>
      <c r="BJS62" s="22"/>
      <c r="BJT62" s="22"/>
      <c r="BJU62" s="22"/>
      <c r="BJV62" s="22"/>
      <c r="BJW62" s="22"/>
      <c r="BJX62" s="22"/>
      <c r="BJY62" s="22"/>
      <c r="BJZ62" s="22"/>
      <c r="BKA62" s="22"/>
      <c r="BKB62" s="22"/>
      <c r="BKC62" s="22"/>
      <c r="BKD62" s="22"/>
      <c r="BKE62" s="22"/>
      <c r="BKF62" s="22"/>
      <c r="BKG62" s="22"/>
      <c r="BKH62" s="22"/>
      <c r="BKI62" s="22"/>
      <c r="BKJ62" s="22"/>
      <c r="BKK62" s="22"/>
      <c r="BKL62" s="22"/>
      <c r="BKM62" s="22"/>
      <c r="BKN62" s="22"/>
      <c r="BKO62" s="22"/>
      <c r="BKP62" s="22"/>
      <c r="BKQ62" s="22"/>
      <c r="BKR62" s="22"/>
      <c r="BKS62" s="22"/>
      <c r="BKT62" s="22"/>
      <c r="BKU62" s="22"/>
      <c r="BKV62" s="22"/>
      <c r="BKW62" s="22"/>
      <c r="BKX62" s="22"/>
      <c r="BKY62" s="22"/>
      <c r="BKZ62" s="22"/>
      <c r="BLA62" s="22"/>
      <c r="BLB62" s="22"/>
      <c r="BLC62" s="22"/>
      <c r="BLD62" s="22"/>
      <c r="BLE62" s="22"/>
      <c r="BLF62" s="22"/>
      <c r="BLG62" s="22"/>
      <c r="BLH62" s="22"/>
      <c r="BLI62" s="22"/>
      <c r="BLJ62" s="22"/>
      <c r="BLK62" s="22"/>
      <c r="BLL62" s="22"/>
      <c r="BLM62" s="22"/>
      <c r="BLN62" s="22"/>
      <c r="BLO62" s="22"/>
      <c r="BLP62" s="22"/>
      <c r="BLQ62" s="22"/>
      <c r="BLR62" s="22"/>
      <c r="BLS62" s="22"/>
      <c r="BLT62" s="22"/>
      <c r="BLU62" s="22"/>
      <c r="BLV62" s="22"/>
      <c r="BLW62" s="22"/>
      <c r="BLX62" s="22"/>
      <c r="BLY62" s="22"/>
      <c r="BLZ62" s="22"/>
      <c r="BMA62" s="22"/>
      <c r="BMB62" s="22"/>
      <c r="BMC62" s="22"/>
      <c r="BMD62" s="22"/>
      <c r="BME62" s="22"/>
      <c r="BMF62" s="22"/>
      <c r="BMG62" s="22"/>
      <c r="BMH62" s="22"/>
      <c r="BMI62" s="22"/>
      <c r="BMJ62" s="22"/>
      <c r="BMK62" s="22"/>
      <c r="BML62" s="22"/>
      <c r="BMM62" s="22"/>
      <c r="BMN62" s="22"/>
      <c r="BMO62" s="22"/>
      <c r="BMP62" s="22"/>
      <c r="BMQ62" s="22"/>
      <c r="BMR62" s="22"/>
      <c r="BMS62" s="22"/>
      <c r="BMT62" s="22"/>
      <c r="BMU62" s="22"/>
      <c r="BMV62" s="22"/>
      <c r="BMW62" s="22"/>
      <c r="BMX62" s="22"/>
      <c r="BMY62" s="22"/>
      <c r="BMZ62" s="22"/>
      <c r="BNA62" s="22"/>
      <c r="BNB62" s="22"/>
      <c r="BNC62" s="22"/>
      <c r="BND62" s="22"/>
      <c r="BNE62" s="22"/>
      <c r="BNF62" s="22"/>
      <c r="BNG62" s="22"/>
      <c r="BNH62" s="22"/>
      <c r="BNI62" s="22"/>
      <c r="BNJ62" s="22"/>
      <c r="BNK62" s="22"/>
      <c r="BNL62" s="22"/>
      <c r="BNM62" s="22"/>
      <c r="BNN62" s="22"/>
      <c r="BNO62" s="22"/>
      <c r="BNP62" s="22"/>
      <c r="BNQ62" s="22"/>
      <c r="BNR62" s="22"/>
      <c r="BNS62" s="22"/>
      <c r="BNT62" s="22"/>
      <c r="BNU62" s="22"/>
      <c r="BNV62" s="22"/>
      <c r="BNW62" s="22"/>
      <c r="BNX62" s="22"/>
      <c r="BNY62" s="22"/>
      <c r="BNZ62" s="22"/>
      <c r="BOA62" s="22"/>
      <c r="BOB62" s="22"/>
      <c r="BOC62" s="22"/>
      <c r="BOD62" s="22"/>
      <c r="BOE62" s="22"/>
      <c r="BOF62" s="22"/>
      <c r="BOG62" s="22"/>
      <c r="BOH62" s="22"/>
      <c r="BOI62" s="22"/>
      <c r="BOJ62" s="22"/>
      <c r="BOK62" s="22"/>
      <c r="BOL62" s="22"/>
      <c r="BOM62" s="22"/>
      <c r="BON62" s="22"/>
      <c r="BOO62" s="22"/>
      <c r="BOP62" s="22"/>
      <c r="BOQ62" s="22"/>
      <c r="BOR62" s="22"/>
      <c r="BOS62" s="22"/>
      <c r="BOT62" s="22"/>
      <c r="BOU62" s="22"/>
      <c r="BOV62" s="22"/>
      <c r="BOW62" s="22"/>
      <c r="BOX62" s="22"/>
      <c r="BOY62" s="22"/>
      <c r="BOZ62" s="22"/>
      <c r="BPA62" s="22"/>
      <c r="BPB62" s="22"/>
      <c r="BPC62" s="22"/>
      <c r="BPD62" s="22"/>
      <c r="BPE62" s="22"/>
      <c r="BPF62" s="22"/>
      <c r="BPG62" s="22"/>
      <c r="BPH62" s="22"/>
      <c r="BPI62" s="22"/>
      <c r="BPJ62" s="22"/>
      <c r="BPK62" s="22"/>
      <c r="BPL62" s="22"/>
      <c r="BPM62" s="22"/>
      <c r="BPN62" s="22"/>
      <c r="BPO62" s="22"/>
      <c r="BPP62" s="22"/>
      <c r="BPQ62" s="22"/>
      <c r="BPR62" s="22"/>
      <c r="BPS62" s="22"/>
      <c r="BPT62" s="22"/>
      <c r="BPU62" s="22"/>
      <c r="BPV62" s="22"/>
      <c r="BPW62" s="22"/>
      <c r="BPX62" s="22"/>
      <c r="BPY62" s="22"/>
      <c r="BPZ62" s="22"/>
      <c r="BQA62" s="22"/>
      <c r="BQB62" s="22"/>
      <c r="BQC62" s="22"/>
      <c r="BQD62" s="22"/>
      <c r="BQE62" s="22"/>
      <c r="BQF62" s="22"/>
      <c r="BQG62" s="22"/>
      <c r="BQH62" s="22"/>
      <c r="BQI62" s="22"/>
      <c r="BQJ62" s="22"/>
      <c r="BQK62" s="22"/>
      <c r="BQL62" s="22"/>
      <c r="BQM62" s="22"/>
      <c r="BQN62" s="22"/>
      <c r="BQO62" s="22"/>
      <c r="BQP62" s="22"/>
      <c r="BQQ62" s="22"/>
      <c r="BQR62" s="22"/>
      <c r="BQS62" s="22"/>
      <c r="BQT62" s="22"/>
      <c r="BQU62" s="22"/>
      <c r="BQV62" s="22"/>
      <c r="BQW62" s="22"/>
      <c r="BQX62" s="22"/>
      <c r="BQY62" s="22"/>
      <c r="BQZ62" s="22"/>
      <c r="BRA62" s="22"/>
      <c r="BRB62" s="22"/>
      <c r="BRC62" s="22"/>
      <c r="BRD62" s="22"/>
      <c r="BRE62" s="22"/>
      <c r="BRF62" s="22"/>
      <c r="BRG62" s="22"/>
      <c r="BRH62" s="22"/>
      <c r="BRI62" s="22"/>
      <c r="BRJ62" s="22"/>
      <c r="BRK62" s="22"/>
      <c r="BRL62" s="22"/>
      <c r="BRM62" s="22"/>
      <c r="BRN62" s="22"/>
      <c r="BRO62" s="22"/>
      <c r="BRP62" s="22"/>
      <c r="BRQ62" s="22"/>
      <c r="BRR62" s="22"/>
      <c r="BRS62" s="22"/>
      <c r="BRT62" s="22"/>
      <c r="BRU62" s="22"/>
      <c r="BRV62" s="22"/>
      <c r="BRW62" s="22"/>
      <c r="BRX62" s="22"/>
      <c r="BRY62" s="22"/>
      <c r="BRZ62" s="22"/>
      <c r="BSA62" s="22"/>
      <c r="BSB62" s="22"/>
      <c r="BSC62" s="22"/>
      <c r="BSD62" s="22"/>
      <c r="BSE62" s="22"/>
      <c r="BSF62" s="22"/>
      <c r="BSG62" s="22"/>
      <c r="BSH62" s="22"/>
      <c r="BSI62" s="22"/>
      <c r="BSJ62" s="22"/>
      <c r="BSK62" s="22"/>
      <c r="BSL62" s="22"/>
      <c r="BSM62" s="22"/>
      <c r="BSN62" s="22"/>
      <c r="BSO62" s="22"/>
      <c r="BSP62" s="22"/>
      <c r="BSQ62" s="22"/>
      <c r="BSR62" s="22"/>
      <c r="BSS62" s="22"/>
      <c r="BST62" s="22"/>
      <c r="BSU62" s="22"/>
      <c r="BSV62" s="22"/>
      <c r="BSW62" s="22"/>
      <c r="BSX62" s="22"/>
      <c r="BSY62" s="22"/>
      <c r="BSZ62" s="22"/>
      <c r="BTA62" s="22"/>
      <c r="BTB62" s="22"/>
      <c r="BTC62" s="22"/>
      <c r="BTD62" s="22"/>
      <c r="BTE62" s="22"/>
      <c r="BTF62" s="22"/>
      <c r="BTG62" s="22"/>
      <c r="BTH62" s="22"/>
      <c r="BTI62" s="22"/>
      <c r="BTJ62" s="22"/>
      <c r="BTK62" s="22"/>
      <c r="BTL62" s="22"/>
      <c r="BTM62" s="22"/>
      <c r="BTN62" s="22"/>
      <c r="BTO62" s="22"/>
      <c r="BTP62" s="22"/>
      <c r="BTQ62" s="22"/>
      <c r="BTR62" s="22"/>
      <c r="BTS62" s="22"/>
      <c r="BTT62" s="22"/>
      <c r="BTU62" s="22"/>
      <c r="BTV62" s="22"/>
      <c r="BTW62" s="22"/>
      <c r="BTX62" s="22"/>
      <c r="BTY62" s="22"/>
      <c r="BTZ62" s="22"/>
      <c r="BUA62" s="22"/>
      <c r="BUB62" s="22"/>
      <c r="BUC62" s="22"/>
      <c r="BUD62" s="22"/>
      <c r="BUE62" s="22"/>
      <c r="BUF62" s="22"/>
      <c r="BUG62" s="22"/>
      <c r="BUH62" s="22"/>
      <c r="BUI62" s="22"/>
      <c r="BUJ62" s="22"/>
      <c r="BUK62" s="22"/>
      <c r="BUL62" s="22"/>
      <c r="BUM62" s="22"/>
      <c r="BUN62" s="22"/>
      <c r="BUO62" s="22"/>
      <c r="BUP62" s="22"/>
      <c r="BUQ62" s="22"/>
      <c r="BUR62" s="22"/>
      <c r="BUS62" s="22"/>
      <c r="BUT62" s="22"/>
      <c r="BUU62" s="22"/>
      <c r="BUV62" s="22"/>
      <c r="BUW62" s="22"/>
      <c r="BUX62" s="22"/>
      <c r="BUY62" s="22"/>
      <c r="BUZ62" s="22"/>
      <c r="BVA62" s="22"/>
      <c r="BVB62" s="22"/>
      <c r="BVC62" s="22"/>
      <c r="BVD62" s="22"/>
      <c r="BVE62" s="22"/>
      <c r="BVF62" s="22"/>
      <c r="BVG62" s="22"/>
      <c r="BVH62" s="22"/>
      <c r="BVI62" s="22"/>
      <c r="BVJ62" s="22"/>
      <c r="BVK62" s="22"/>
      <c r="BVL62" s="22"/>
      <c r="BVM62" s="22"/>
      <c r="BVN62" s="22"/>
      <c r="BVO62" s="22"/>
      <c r="BVP62" s="22"/>
      <c r="BVQ62" s="22"/>
      <c r="BVR62" s="22"/>
      <c r="BVS62" s="22"/>
      <c r="BVT62" s="22"/>
      <c r="BVU62" s="22"/>
      <c r="BVV62" s="22"/>
      <c r="BVW62" s="22"/>
      <c r="BVX62" s="22"/>
      <c r="BVY62" s="22"/>
      <c r="BVZ62" s="22"/>
      <c r="BWA62" s="22"/>
      <c r="BWB62" s="22"/>
      <c r="BWC62" s="22"/>
      <c r="BWD62" s="22"/>
      <c r="BWE62" s="22"/>
      <c r="BWF62" s="22"/>
      <c r="BWG62" s="22"/>
      <c r="BWH62" s="22"/>
      <c r="BWI62" s="22"/>
      <c r="BWJ62" s="22"/>
      <c r="BWK62" s="22"/>
      <c r="BWL62" s="22"/>
      <c r="BWM62" s="22"/>
      <c r="BWN62" s="22"/>
      <c r="BWO62" s="22"/>
      <c r="BWP62" s="22"/>
      <c r="BWQ62" s="22"/>
      <c r="BWR62" s="22"/>
      <c r="BWS62" s="22"/>
      <c r="BWT62" s="22"/>
      <c r="BWU62" s="22"/>
      <c r="BWV62" s="22"/>
      <c r="BWW62" s="22"/>
      <c r="BWX62" s="22"/>
      <c r="BWY62" s="22"/>
      <c r="BWZ62" s="22"/>
      <c r="BXA62" s="22"/>
      <c r="BXB62" s="22"/>
      <c r="BXC62" s="22"/>
      <c r="BXD62" s="22"/>
      <c r="BXE62" s="22"/>
      <c r="BXF62" s="22"/>
      <c r="BXG62" s="22"/>
      <c r="BXH62" s="22"/>
      <c r="BXI62" s="22"/>
      <c r="BXJ62" s="22"/>
      <c r="BXK62" s="22"/>
      <c r="BXL62" s="22"/>
      <c r="BXM62" s="22"/>
      <c r="BXN62" s="22"/>
      <c r="BXO62" s="22"/>
      <c r="BXP62" s="22"/>
      <c r="BXQ62" s="22"/>
      <c r="BXR62" s="22"/>
      <c r="BXS62" s="22"/>
      <c r="BXT62" s="22"/>
      <c r="BXU62" s="22"/>
      <c r="BXV62" s="22"/>
      <c r="BXW62" s="22"/>
      <c r="BXX62" s="22"/>
      <c r="BXY62" s="22"/>
      <c r="BXZ62" s="22"/>
      <c r="BYA62" s="22"/>
      <c r="BYB62" s="22"/>
      <c r="BYC62" s="22"/>
      <c r="BYD62" s="22"/>
      <c r="BYE62" s="22"/>
      <c r="BYF62" s="22"/>
      <c r="BYG62" s="22"/>
      <c r="BYH62" s="22"/>
      <c r="BYI62" s="22"/>
      <c r="BYJ62" s="22"/>
      <c r="BYK62" s="22"/>
      <c r="BYL62" s="22"/>
      <c r="BYM62" s="22"/>
      <c r="BYN62" s="22"/>
      <c r="BYO62" s="22"/>
      <c r="BYP62" s="22"/>
      <c r="BYQ62" s="22"/>
      <c r="BYR62" s="22"/>
      <c r="BYS62" s="22"/>
      <c r="BYT62" s="22"/>
      <c r="BYU62" s="22"/>
      <c r="BYV62" s="22"/>
      <c r="BYW62" s="22"/>
      <c r="BYX62" s="22"/>
      <c r="BYY62" s="22"/>
      <c r="BYZ62" s="22"/>
      <c r="BZA62" s="22"/>
      <c r="BZB62" s="22"/>
      <c r="BZC62" s="22"/>
      <c r="BZD62" s="22"/>
      <c r="BZE62" s="22"/>
      <c r="BZF62" s="22"/>
      <c r="BZG62" s="22"/>
      <c r="BZH62" s="22"/>
      <c r="BZI62" s="22"/>
      <c r="BZJ62" s="22"/>
      <c r="BZK62" s="22"/>
      <c r="BZL62" s="22"/>
      <c r="BZM62" s="22"/>
      <c r="BZN62" s="22"/>
      <c r="BZO62" s="22"/>
      <c r="BZP62" s="22"/>
      <c r="BZQ62" s="22"/>
      <c r="BZR62" s="22"/>
      <c r="BZS62" s="22"/>
      <c r="BZT62" s="22"/>
      <c r="BZU62" s="22"/>
      <c r="BZV62" s="22"/>
      <c r="BZW62" s="22"/>
      <c r="BZX62" s="22"/>
      <c r="BZY62" s="22"/>
      <c r="BZZ62" s="22"/>
      <c r="CAA62" s="22"/>
      <c r="CAB62" s="22"/>
      <c r="CAC62" s="22"/>
      <c r="CAD62" s="22"/>
      <c r="CAE62" s="22"/>
      <c r="CAF62" s="22"/>
      <c r="CAG62" s="22"/>
      <c r="CAH62" s="22"/>
      <c r="CAI62" s="22"/>
      <c r="CAJ62" s="22"/>
      <c r="CAK62" s="22"/>
      <c r="CAL62" s="22"/>
      <c r="CAM62" s="22"/>
      <c r="CAN62" s="22"/>
      <c r="CAO62" s="22"/>
      <c r="CAP62" s="22"/>
      <c r="CAQ62" s="22"/>
      <c r="CAR62" s="22"/>
      <c r="CAS62" s="22"/>
      <c r="CAT62" s="22"/>
      <c r="CAU62" s="22"/>
      <c r="CAV62" s="22"/>
      <c r="CAW62" s="22"/>
      <c r="CAX62" s="22"/>
      <c r="CAY62" s="22"/>
      <c r="CAZ62" s="22"/>
      <c r="CBA62" s="22"/>
      <c r="CBB62" s="22"/>
      <c r="CBC62" s="22"/>
      <c r="CBD62" s="22"/>
      <c r="CBE62" s="22"/>
      <c r="CBF62" s="22"/>
      <c r="CBG62" s="22"/>
      <c r="CBH62" s="22"/>
      <c r="CBI62" s="22"/>
      <c r="CBJ62" s="22"/>
      <c r="CBK62" s="22"/>
      <c r="CBL62" s="22"/>
      <c r="CBM62" s="22"/>
      <c r="CBN62" s="22"/>
      <c r="CBO62" s="22"/>
      <c r="CBP62" s="22"/>
      <c r="CBQ62" s="22"/>
      <c r="CBR62" s="22"/>
      <c r="CBS62" s="22"/>
      <c r="CBT62" s="22"/>
      <c r="CBU62" s="22"/>
      <c r="CBV62" s="22"/>
      <c r="CBW62" s="22"/>
      <c r="CBX62" s="22"/>
      <c r="CBY62" s="22"/>
      <c r="CBZ62" s="22"/>
      <c r="CCA62" s="22"/>
      <c r="CCB62" s="22"/>
      <c r="CCC62" s="22"/>
      <c r="CCD62" s="22"/>
      <c r="CCE62" s="22"/>
      <c r="CCF62" s="22"/>
      <c r="CCG62" s="22"/>
      <c r="CCH62" s="22"/>
      <c r="CCI62" s="22"/>
      <c r="CCJ62" s="22"/>
      <c r="CCK62" s="22"/>
      <c r="CCL62" s="22"/>
      <c r="CCM62" s="22"/>
      <c r="CCN62" s="22"/>
      <c r="CCO62" s="22"/>
      <c r="CCP62" s="22"/>
      <c r="CCQ62" s="22"/>
      <c r="CCR62" s="22"/>
      <c r="CCS62" s="22"/>
      <c r="CCT62" s="22"/>
      <c r="CCU62" s="22"/>
      <c r="CCV62" s="22"/>
      <c r="CCW62" s="22"/>
      <c r="CCX62" s="22"/>
      <c r="CCY62" s="22"/>
      <c r="CCZ62" s="22"/>
      <c r="CDA62" s="22"/>
      <c r="CDB62" s="22"/>
      <c r="CDC62" s="22"/>
      <c r="CDD62" s="22"/>
      <c r="CDE62" s="22"/>
      <c r="CDF62" s="22"/>
      <c r="CDG62" s="22"/>
      <c r="CDH62" s="22"/>
      <c r="CDI62" s="22"/>
      <c r="CDJ62" s="22"/>
      <c r="CDK62" s="22"/>
      <c r="CDL62" s="22"/>
      <c r="CDM62" s="22"/>
      <c r="CDN62" s="22"/>
      <c r="CDO62" s="22"/>
      <c r="CDP62" s="22"/>
      <c r="CDQ62" s="22"/>
      <c r="CDR62" s="22"/>
      <c r="CDS62" s="22"/>
      <c r="CDT62" s="22"/>
      <c r="CDU62" s="22"/>
      <c r="CDV62" s="22"/>
      <c r="CDW62" s="22"/>
      <c r="CDX62" s="22"/>
      <c r="CDY62" s="22"/>
      <c r="CDZ62" s="22"/>
      <c r="CEA62" s="22"/>
      <c r="CEB62" s="22"/>
      <c r="CEC62" s="22"/>
      <c r="CED62" s="22"/>
      <c r="CEE62" s="22"/>
      <c r="CEF62" s="22"/>
      <c r="CEG62" s="22"/>
      <c r="CEH62" s="22"/>
      <c r="CEI62" s="22"/>
      <c r="CEJ62" s="22"/>
      <c r="CEK62" s="22"/>
      <c r="CEL62" s="22"/>
      <c r="CEM62" s="22"/>
      <c r="CEN62" s="22"/>
      <c r="CEO62" s="22"/>
      <c r="CEP62" s="22"/>
      <c r="CEQ62" s="22"/>
      <c r="CER62" s="22"/>
      <c r="CES62" s="22"/>
      <c r="CET62" s="22"/>
      <c r="CEU62" s="22"/>
      <c r="CEV62" s="22"/>
      <c r="CEW62" s="22"/>
      <c r="CEX62" s="22"/>
      <c r="CEY62" s="22"/>
      <c r="CEZ62" s="22"/>
      <c r="CFA62" s="22"/>
      <c r="CFB62" s="22"/>
      <c r="CFC62" s="22"/>
      <c r="CFD62" s="22"/>
      <c r="CFE62" s="22"/>
      <c r="CFF62" s="22"/>
      <c r="CFG62" s="22"/>
      <c r="CFH62" s="22"/>
      <c r="CFI62" s="22"/>
      <c r="CFJ62" s="22"/>
      <c r="CFK62" s="22"/>
      <c r="CFL62" s="22"/>
      <c r="CFM62" s="22"/>
      <c r="CFN62" s="22"/>
      <c r="CFO62" s="22"/>
      <c r="CFP62" s="22"/>
      <c r="CFQ62" s="22"/>
      <c r="CFR62" s="22"/>
      <c r="CFS62" s="22"/>
      <c r="CFT62" s="22"/>
      <c r="CFU62" s="22"/>
      <c r="CFV62" s="22"/>
      <c r="CFW62" s="22"/>
      <c r="CFX62" s="22"/>
      <c r="CFY62" s="22"/>
      <c r="CFZ62" s="22"/>
      <c r="CGA62" s="22"/>
      <c r="CGB62" s="22"/>
      <c r="CGC62" s="22"/>
      <c r="CGD62" s="22"/>
      <c r="CGE62" s="22"/>
      <c r="CGF62" s="22"/>
      <c r="CGG62" s="22"/>
      <c r="CGH62" s="22"/>
      <c r="CGI62" s="22"/>
      <c r="CGJ62" s="22"/>
      <c r="CGK62" s="22"/>
      <c r="CGL62" s="22"/>
      <c r="CGM62" s="22"/>
      <c r="CGN62" s="22"/>
      <c r="CGO62" s="22"/>
      <c r="CGP62" s="22"/>
      <c r="CGQ62" s="22"/>
      <c r="CGR62" s="22"/>
      <c r="CGS62" s="22"/>
      <c r="CGT62" s="22"/>
      <c r="CGU62" s="22"/>
      <c r="CGV62" s="22"/>
      <c r="CGW62" s="22"/>
      <c r="CGX62" s="22"/>
      <c r="CGY62" s="22"/>
      <c r="CGZ62" s="22"/>
      <c r="CHA62" s="22"/>
      <c r="CHB62" s="22"/>
      <c r="CHC62" s="22"/>
      <c r="CHD62" s="22"/>
      <c r="CHE62" s="22"/>
      <c r="CHF62" s="22"/>
      <c r="CHG62" s="22"/>
      <c r="CHH62" s="22"/>
      <c r="CHI62" s="22"/>
      <c r="CHJ62" s="22"/>
      <c r="CHK62" s="22"/>
      <c r="CHL62" s="22"/>
      <c r="CHM62" s="22"/>
      <c r="CHN62" s="22"/>
      <c r="CHO62" s="22"/>
      <c r="CHP62" s="22"/>
      <c r="CHQ62" s="22"/>
      <c r="CHR62" s="22"/>
      <c r="CHS62" s="22"/>
      <c r="CHT62" s="22"/>
      <c r="CHU62" s="22"/>
      <c r="CHV62" s="22"/>
      <c r="CHW62" s="22"/>
      <c r="CHX62" s="22"/>
      <c r="CHY62" s="22"/>
      <c r="CHZ62" s="22"/>
      <c r="CIA62" s="22"/>
      <c r="CIB62" s="22"/>
      <c r="CIC62" s="22"/>
      <c r="CID62" s="22"/>
      <c r="CIE62" s="22"/>
      <c r="CIF62" s="22"/>
      <c r="CIG62" s="22"/>
      <c r="CIH62" s="22"/>
      <c r="CII62" s="22"/>
      <c r="CIJ62" s="22"/>
      <c r="CIK62" s="22"/>
      <c r="CIL62" s="22"/>
      <c r="CIM62" s="22"/>
      <c r="CIN62" s="22"/>
      <c r="CIO62" s="22"/>
      <c r="CIP62" s="22"/>
      <c r="CIQ62" s="22"/>
      <c r="CIR62" s="22"/>
      <c r="CIS62" s="22"/>
      <c r="CIT62" s="22"/>
      <c r="CIU62" s="22"/>
      <c r="CIV62" s="22"/>
      <c r="CIW62" s="22"/>
      <c r="CIX62" s="22"/>
      <c r="CIY62" s="22"/>
      <c r="CIZ62" s="22"/>
      <c r="CJA62" s="22"/>
      <c r="CJB62" s="22"/>
      <c r="CJC62" s="22"/>
      <c r="CJD62" s="22"/>
      <c r="CJE62" s="22"/>
      <c r="CJF62" s="22"/>
      <c r="CJG62" s="22"/>
      <c r="CJH62" s="22"/>
      <c r="CJI62" s="22"/>
      <c r="CJJ62" s="22"/>
      <c r="CJK62" s="22"/>
      <c r="CJL62" s="22"/>
      <c r="CJM62" s="22"/>
      <c r="CJN62" s="22"/>
      <c r="CJO62" s="22"/>
      <c r="CJP62" s="22"/>
      <c r="CJQ62" s="22"/>
      <c r="CJR62" s="22"/>
      <c r="CJS62" s="22"/>
      <c r="CJT62" s="22"/>
      <c r="CJU62" s="22"/>
      <c r="CJV62" s="22"/>
      <c r="CJW62" s="22"/>
      <c r="CJX62" s="22"/>
      <c r="CJY62" s="22"/>
      <c r="CJZ62" s="22"/>
      <c r="CKA62" s="22"/>
      <c r="CKB62" s="22"/>
      <c r="CKC62" s="22"/>
      <c r="CKD62" s="22"/>
      <c r="CKE62" s="22"/>
      <c r="CKF62" s="22"/>
      <c r="CKG62" s="22"/>
      <c r="CKH62" s="22"/>
      <c r="CKI62" s="22"/>
      <c r="CKJ62" s="22"/>
      <c r="CKK62" s="22"/>
      <c r="CKL62" s="22"/>
      <c r="CKM62" s="22"/>
      <c r="CKN62" s="22"/>
      <c r="CKO62" s="22"/>
      <c r="CKP62" s="22"/>
      <c r="CKQ62" s="22"/>
      <c r="CKR62" s="22"/>
      <c r="CKS62" s="22"/>
      <c r="CKT62" s="22"/>
      <c r="CKU62" s="22"/>
      <c r="CKV62" s="22"/>
      <c r="CKW62" s="22"/>
      <c r="CKX62" s="22"/>
      <c r="CKY62" s="22"/>
      <c r="CKZ62" s="22"/>
      <c r="CLA62" s="22"/>
      <c r="CLB62" s="22"/>
      <c r="CLC62" s="22"/>
      <c r="CLD62" s="22"/>
      <c r="CLE62" s="22"/>
      <c r="CLF62" s="22"/>
      <c r="CLG62" s="22"/>
      <c r="CLH62" s="22"/>
      <c r="CLI62" s="22"/>
      <c r="CLJ62" s="22"/>
      <c r="CLK62" s="22"/>
      <c r="CLL62" s="22"/>
      <c r="CLM62" s="22"/>
      <c r="CLN62" s="22"/>
      <c r="CLO62" s="22"/>
      <c r="CLP62" s="22"/>
      <c r="CLQ62" s="22"/>
      <c r="CLR62" s="22"/>
      <c r="CLS62" s="22"/>
      <c r="CLT62" s="22"/>
      <c r="CLU62" s="22"/>
      <c r="CLV62" s="22"/>
      <c r="CLW62" s="22"/>
      <c r="CLX62" s="22"/>
      <c r="CLY62" s="22"/>
      <c r="CLZ62" s="22"/>
      <c r="CMA62" s="22"/>
      <c r="CMB62" s="22"/>
      <c r="CMC62" s="22"/>
      <c r="CMD62" s="22"/>
      <c r="CME62" s="22"/>
      <c r="CMF62" s="22"/>
      <c r="CMG62" s="22"/>
      <c r="CMH62" s="22"/>
      <c r="CMI62" s="22"/>
      <c r="CMJ62" s="22"/>
      <c r="CMK62" s="22"/>
      <c r="CML62" s="22"/>
      <c r="CMM62" s="22"/>
      <c r="CMN62" s="22"/>
      <c r="CMO62" s="22"/>
      <c r="CMP62" s="22"/>
      <c r="CMQ62" s="22"/>
      <c r="CMR62" s="22"/>
      <c r="CMS62" s="22"/>
      <c r="CMT62" s="22"/>
      <c r="CMU62" s="22"/>
      <c r="CMV62" s="22"/>
      <c r="CMW62" s="22"/>
      <c r="CMX62" s="22"/>
      <c r="CMY62" s="22"/>
      <c r="CMZ62" s="22"/>
      <c r="CNA62" s="22"/>
      <c r="CNB62" s="22"/>
      <c r="CNC62" s="22"/>
      <c r="CND62" s="22"/>
      <c r="CNE62" s="22"/>
      <c r="CNF62" s="22"/>
      <c r="CNG62" s="22"/>
      <c r="CNH62" s="22"/>
      <c r="CNI62" s="22"/>
      <c r="CNJ62" s="22"/>
      <c r="CNK62" s="22"/>
      <c r="CNL62" s="22"/>
      <c r="CNM62" s="22"/>
      <c r="CNN62" s="22"/>
      <c r="CNO62" s="22"/>
      <c r="CNP62" s="22"/>
      <c r="CNQ62" s="22"/>
      <c r="CNR62" s="22"/>
      <c r="CNS62" s="22"/>
      <c r="CNT62" s="22"/>
      <c r="CNU62" s="22"/>
      <c r="CNV62" s="22"/>
      <c r="CNW62" s="22"/>
      <c r="CNX62" s="22"/>
      <c r="CNY62" s="22"/>
      <c r="CNZ62" s="22"/>
      <c r="COA62" s="22"/>
      <c r="COB62" s="22"/>
      <c r="COC62" s="22"/>
      <c r="COD62" s="22"/>
      <c r="COE62" s="22"/>
      <c r="COF62" s="22"/>
      <c r="COG62" s="22"/>
      <c r="COH62" s="22"/>
      <c r="COI62" s="22"/>
      <c r="COJ62" s="22"/>
      <c r="COK62" s="22"/>
      <c r="COL62" s="22"/>
      <c r="COM62" s="22"/>
      <c r="CON62" s="22"/>
      <c r="COO62" s="22"/>
      <c r="COP62" s="22"/>
      <c r="COQ62" s="22"/>
      <c r="COR62" s="22"/>
      <c r="COS62" s="22"/>
      <c r="COT62" s="22"/>
      <c r="COU62" s="22"/>
      <c r="COV62" s="22"/>
      <c r="COW62" s="22"/>
      <c r="COX62" s="22"/>
      <c r="COY62" s="22"/>
      <c r="COZ62" s="22"/>
      <c r="CPA62" s="22"/>
      <c r="CPB62" s="22"/>
      <c r="CPC62" s="22"/>
      <c r="CPD62" s="22"/>
      <c r="CPE62" s="22"/>
      <c r="CPF62" s="22"/>
      <c r="CPG62" s="22"/>
      <c r="CPH62" s="22"/>
      <c r="CPI62" s="22"/>
      <c r="CPJ62" s="22"/>
      <c r="CPK62" s="22"/>
      <c r="CPL62" s="22"/>
      <c r="CPM62" s="22"/>
      <c r="CPN62" s="22"/>
      <c r="CPO62" s="22"/>
      <c r="CPP62" s="22"/>
      <c r="CPQ62" s="22"/>
      <c r="CPR62" s="22"/>
      <c r="CPS62" s="22"/>
      <c r="CPT62" s="22"/>
      <c r="CPU62" s="22"/>
      <c r="CPV62" s="22"/>
      <c r="CPW62" s="22"/>
      <c r="CPX62" s="22"/>
      <c r="CPY62" s="22"/>
      <c r="CPZ62" s="22"/>
      <c r="CQA62" s="22"/>
      <c r="CQB62" s="22"/>
      <c r="CQC62" s="22"/>
      <c r="CQD62" s="22"/>
      <c r="CQE62" s="22"/>
      <c r="CQF62" s="22"/>
      <c r="CQG62" s="22"/>
      <c r="CQH62" s="22"/>
      <c r="CQI62" s="22"/>
      <c r="CQJ62" s="22"/>
      <c r="CQK62" s="22"/>
      <c r="CQL62" s="22"/>
      <c r="CQM62" s="22"/>
      <c r="CQN62" s="22"/>
      <c r="CQO62" s="22"/>
      <c r="CQP62" s="22"/>
      <c r="CQQ62" s="22"/>
      <c r="CQR62" s="22"/>
      <c r="CQS62" s="22"/>
      <c r="CQT62" s="22"/>
      <c r="CQU62" s="22"/>
      <c r="CQV62" s="22"/>
      <c r="CQW62" s="22"/>
      <c r="CQX62" s="22"/>
      <c r="CQY62" s="22"/>
      <c r="CQZ62" s="22"/>
      <c r="CRA62" s="22"/>
      <c r="CRB62" s="22"/>
      <c r="CRC62" s="22"/>
      <c r="CRD62" s="22"/>
      <c r="CRE62" s="22"/>
      <c r="CRF62" s="22"/>
      <c r="CRG62" s="22"/>
      <c r="CRH62" s="22"/>
      <c r="CRI62" s="22"/>
      <c r="CRJ62" s="22"/>
      <c r="CRK62" s="22"/>
      <c r="CRL62" s="22"/>
      <c r="CRM62" s="22"/>
      <c r="CRN62" s="22"/>
      <c r="CRO62" s="22"/>
      <c r="CRP62" s="22"/>
      <c r="CRQ62" s="22"/>
      <c r="CRR62" s="22"/>
      <c r="CRS62" s="22"/>
      <c r="CRT62" s="22"/>
      <c r="CRU62" s="22"/>
      <c r="CRV62" s="22"/>
      <c r="CRW62" s="22"/>
      <c r="CRX62" s="22"/>
      <c r="CRY62" s="22"/>
      <c r="CRZ62" s="22"/>
      <c r="CSA62" s="22"/>
      <c r="CSB62" s="22"/>
      <c r="CSC62" s="22"/>
      <c r="CSD62" s="22"/>
      <c r="CSE62" s="22"/>
      <c r="CSF62" s="22"/>
      <c r="CSG62" s="22"/>
      <c r="CSH62" s="22"/>
      <c r="CSI62" s="22"/>
      <c r="CSJ62" s="22"/>
      <c r="CSK62" s="22"/>
      <c r="CSL62" s="22"/>
      <c r="CSM62" s="22"/>
      <c r="CSN62" s="22"/>
      <c r="CSO62" s="22"/>
      <c r="CSP62" s="22"/>
      <c r="CSQ62" s="22"/>
      <c r="CSR62" s="22"/>
      <c r="CSS62" s="22"/>
      <c r="CST62" s="22"/>
      <c r="CSU62" s="22"/>
      <c r="CSV62" s="22"/>
      <c r="CSW62" s="22"/>
      <c r="CSX62" s="22"/>
      <c r="CSY62" s="22"/>
      <c r="CSZ62" s="22"/>
      <c r="CTA62" s="22"/>
      <c r="CTB62" s="22"/>
      <c r="CTC62" s="22"/>
      <c r="CTD62" s="22"/>
      <c r="CTE62" s="22"/>
      <c r="CTF62" s="22"/>
      <c r="CTG62" s="22"/>
      <c r="CTH62" s="22"/>
      <c r="CTI62" s="22"/>
      <c r="CTJ62" s="22"/>
      <c r="CTK62" s="22"/>
      <c r="CTL62" s="22"/>
      <c r="CTM62" s="22"/>
      <c r="CTN62" s="22"/>
      <c r="CTO62" s="22"/>
      <c r="CTP62" s="22"/>
      <c r="CTQ62" s="22"/>
      <c r="CTR62" s="22"/>
      <c r="CTS62" s="22"/>
      <c r="CTT62" s="22"/>
      <c r="CTU62" s="22"/>
      <c r="CTV62" s="22"/>
      <c r="CTW62" s="22"/>
      <c r="CTX62" s="22"/>
      <c r="CTY62" s="22"/>
      <c r="CTZ62" s="22"/>
      <c r="CUA62" s="22"/>
      <c r="CUB62" s="22"/>
      <c r="CUC62" s="22"/>
      <c r="CUD62" s="22"/>
      <c r="CUE62" s="22"/>
      <c r="CUF62" s="22"/>
      <c r="CUG62" s="22"/>
      <c r="CUH62" s="22"/>
      <c r="CUI62" s="22"/>
      <c r="CUJ62" s="22"/>
      <c r="CUK62" s="22"/>
      <c r="CUL62" s="22"/>
      <c r="CUM62" s="22"/>
      <c r="CUN62" s="22"/>
      <c r="CUO62" s="22"/>
      <c r="CUP62" s="22"/>
      <c r="CUQ62" s="22"/>
      <c r="CUR62" s="22"/>
      <c r="CUS62" s="22"/>
      <c r="CUT62" s="22"/>
      <c r="CUU62" s="22"/>
      <c r="CUV62" s="22"/>
      <c r="CUW62" s="22"/>
      <c r="CUX62" s="22"/>
      <c r="CUY62" s="22"/>
      <c r="CUZ62" s="22"/>
      <c r="CVA62" s="22"/>
      <c r="CVB62" s="22"/>
      <c r="CVC62" s="22"/>
      <c r="CVD62" s="22"/>
      <c r="CVE62" s="22"/>
      <c r="CVF62" s="22"/>
      <c r="CVG62" s="22"/>
      <c r="CVH62" s="22"/>
      <c r="CVI62" s="22"/>
      <c r="CVJ62" s="22"/>
      <c r="CVK62" s="22"/>
      <c r="CVL62" s="22"/>
      <c r="CVM62" s="22"/>
      <c r="CVN62" s="22"/>
      <c r="CVO62" s="22"/>
      <c r="CVP62" s="22"/>
      <c r="CVQ62" s="22"/>
      <c r="CVR62" s="22"/>
      <c r="CVS62" s="22"/>
      <c r="CVT62" s="22"/>
      <c r="CVU62" s="22"/>
      <c r="CVV62" s="22"/>
      <c r="CVW62" s="22"/>
      <c r="CVX62" s="22"/>
      <c r="CVY62" s="22"/>
      <c r="CVZ62" s="22"/>
      <c r="CWA62" s="22"/>
      <c r="CWB62" s="22"/>
      <c r="CWC62" s="22"/>
      <c r="CWD62" s="22"/>
      <c r="CWE62" s="22"/>
      <c r="CWF62" s="22"/>
      <c r="CWG62" s="22"/>
      <c r="CWH62" s="22"/>
      <c r="CWI62" s="22"/>
      <c r="CWJ62" s="22"/>
      <c r="CWK62" s="22"/>
      <c r="CWL62" s="22"/>
      <c r="CWM62" s="22"/>
      <c r="CWN62" s="22"/>
      <c r="CWO62" s="22"/>
      <c r="CWP62" s="22"/>
      <c r="CWQ62" s="22"/>
      <c r="CWR62" s="22"/>
      <c r="CWS62" s="22"/>
      <c r="CWT62" s="22"/>
      <c r="CWU62" s="22"/>
      <c r="CWV62" s="22"/>
      <c r="CWW62" s="22"/>
      <c r="CWX62" s="22"/>
      <c r="CWY62" s="22"/>
      <c r="CWZ62" s="22"/>
      <c r="CXA62" s="22"/>
      <c r="CXB62" s="22"/>
      <c r="CXC62" s="22"/>
      <c r="CXD62" s="22"/>
      <c r="CXE62" s="22"/>
      <c r="CXF62" s="22"/>
      <c r="CXG62" s="22"/>
      <c r="CXH62" s="22"/>
      <c r="CXI62" s="22"/>
      <c r="CXJ62" s="22"/>
      <c r="CXK62" s="22"/>
      <c r="CXL62" s="22"/>
      <c r="CXM62" s="22"/>
      <c r="CXN62" s="22"/>
      <c r="CXO62" s="22"/>
      <c r="CXP62" s="22"/>
      <c r="CXQ62" s="22"/>
      <c r="CXR62" s="22"/>
      <c r="CXS62" s="22"/>
      <c r="CXT62" s="22"/>
      <c r="CXU62" s="22"/>
      <c r="CXV62" s="22"/>
      <c r="CXW62" s="22"/>
      <c r="CXX62" s="22"/>
      <c r="CXY62" s="22"/>
      <c r="CXZ62" s="22"/>
      <c r="CYA62" s="22"/>
      <c r="CYB62" s="22"/>
      <c r="CYC62" s="22"/>
      <c r="CYD62" s="22"/>
      <c r="CYE62" s="22"/>
      <c r="CYF62" s="22"/>
      <c r="CYG62" s="22"/>
      <c r="CYH62" s="22"/>
      <c r="CYI62" s="22"/>
      <c r="CYJ62" s="22"/>
      <c r="CYK62" s="22"/>
      <c r="CYL62" s="22"/>
      <c r="CYM62" s="22"/>
      <c r="CYN62" s="22"/>
      <c r="CYO62" s="22"/>
      <c r="CYP62" s="22"/>
      <c r="CYQ62" s="22"/>
      <c r="CYR62" s="22"/>
      <c r="CYS62" s="22"/>
      <c r="CYT62" s="22"/>
      <c r="CYU62" s="22"/>
      <c r="CYV62" s="22"/>
      <c r="CYW62" s="22"/>
      <c r="CYX62" s="22"/>
      <c r="CYY62" s="22"/>
      <c r="CYZ62" s="22"/>
      <c r="CZA62" s="22"/>
      <c r="CZB62" s="22"/>
      <c r="CZC62" s="22"/>
      <c r="CZD62" s="22"/>
      <c r="CZE62" s="22"/>
      <c r="CZF62" s="22"/>
      <c r="CZG62" s="22"/>
      <c r="CZH62" s="22"/>
      <c r="CZI62" s="22"/>
      <c r="CZJ62" s="22"/>
      <c r="CZK62" s="22"/>
      <c r="CZL62" s="22"/>
      <c r="CZM62" s="22"/>
      <c r="CZN62" s="22"/>
      <c r="CZO62" s="22"/>
      <c r="CZP62" s="22"/>
      <c r="CZQ62" s="22"/>
      <c r="CZR62" s="22"/>
      <c r="CZS62" s="22"/>
      <c r="CZT62" s="22"/>
      <c r="CZU62" s="22"/>
      <c r="CZV62" s="22"/>
      <c r="CZW62" s="22"/>
      <c r="CZX62" s="22"/>
      <c r="CZY62" s="22"/>
      <c r="CZZ62" s="22"/>
      <c r="DAA62" s="22"/>
      <c r="DAB62" s="22"/>
      <c r="DAC62" s="22"/>
      <c r="DAD62" s="22"/>
      <c r="DAE62" s="22"/>
      <c r="DAF62" s="22"/>
      <c r="DAG62" s="22"/>
      <c r="DAH62" s="22"/>
      <c r="DAI62" s="22"/>
      <c r="DAJ62" s="22"/>
      <c r="DAK62" s="22"/>
      <c r="DAL62" s="22"/>
      <c r="DAM62" s="22"/>
      <c r="DAN62" s="22"/>
      <c r="DAO62" s="22"/>
      <c r="DAP62" s="22"/>
      <c r="DAQ62" s="22"/>
      <c r="DAR62" s="22"/>
      <c r="DAS62" s="22"/>
      <c r="DAT62" s="22"/>
      <c r="DAU62" s="22"/>
      <c r="DAV62" s="22"/>
      <c r="DAW62" s="22"/>
      <c r="DAX62" s="22"/>
      <c r="DAY62" s="22"/>
      <c r="DAZ62" s="22"/>
      <c r="DBA62" s="22"/>
      <c r="DBB62" s="22"/>
      <c r="DBC62" s="22"/>
      <c r="DBD62" s="22"/>
      <c r="DBE62" s="22"/>
      <c r="DBF62" s="22"/>
      <c r="DBG62" s="22"/>
      <c r="DBH62" s="22"/>
      <c r="DBI62" s="22"/>
      <c r="DBJ62" s="22"/>
      <c r="DBK62" s="22"/>
      <c r="DBL62" s="22"/>
      <c r="DBM62" s="22"/>
      <c r="DBN62" s="22"/>
      <c r="DBO62" s="22"/>
      <c r="DBP62" s="22"/>
      <c r="DBQ62" s="22"/>
      <c r="DBR62" s="22"/>
      <c r="DBS62" s="22"/>
      <c r="DBT62" s="22"/>
      <c r="DBU62" s="22"/>
      <c r="DBV62" s="22"/>
      <c r="DBW62" s="22"/>
      <c r="DBX62" s="22"/>
      <c r="DBY62" s="22"/>
      <c r="DBZ62" s="22"/>
      <c r="DCA62" s="22"/>
      <c r="DCB62" s="22"/>
      <c r="DCC62" s="22"/>
      <c r="DCD62" s="22"/>
      <c r="DCE62" s="22"/>
      <c r="DCF62" s="22"/>
      <c r="DCG62" s="22"/>
      <c r="DCH62" s="22"/>
      <c r="DCI62" s="22"/>
      <c r="DCJ62" s="22"/>
      <c r="DCK62" s="22"/>
      <c r="DCL62" s="22"/>
      <c r="DCM62" s="22"/>
      <c r="DCN62" s="22"/>
      <c r="DCO62" s="22"/>
      <c r="DCP62" s="22"/>
      <c r="DCQ62" s="22"/>
      <c r="DCR62" s="22"/>
      <c r="DCS62" s="22"/>
      <c r="DCT62" s="22"/>
      <c r="DCU62" s="22"/>
      <c r="DCV62" s="22"/>
      <c r="DCW62" s="22"/>
      <c r="DCX62" s="22"/>
      <c r="DCY62" s="22"/>
      <c r="DCZ62" s="22"/>
      <c r="DDA62" s="22"/>
      <c r="DDB62" s="22"/>
      <c r="DDC62" s="22"/>
      <c r="DDD62" s="22"/>
      <c r="DDE62" s="22"/>
      <c r="DDF62" s="22"/>
      <c r="DDG62" s="22"/>
      <c r="DDH62" s="22"/>
      <c r="DDI62" s="22"/>
      <c r="DDJ62" s="22"/>
      <c r="DDK62" s="22"/>
      <c r="DDL62" s="22"/>
      <c r="DDM62" s="22"/>
      <c r="DDN62" s="22"/>
      <c r="DDO62" s="22"/>
      <c r="DDP62" s="22"/>
      <c r="DDQ62" s="22"/>
      <c r="DDR62" s="22"/>
      <c r="DDS62" s="22"/>
      <c r="DDT62" s="22"/>
      <c r="DDU62" s="22"/>
      <c r="DDV62" s="22"/>
      <c r="DDW62" s="22"/>
      <c r="DDX62" s="22"/>
      <c r="DDY62" s="22"/>
      <c r="DDZ62" s="22"/>
      <c r="DEA62" s="22"/>
      <c r="DEB62" s="22"/>
      <c r="DEC62" s="22"/>
      <c r="DED62" s="22"/>
      <c r="DEE62" s="22"/>
      <c r="DEF62" s="22"/>
      <c r="DEG62" s="22"/>
      <c r="DEH62" s="22"/>
      <c r="DEI62" s="22"/>
      <c r="DEJ62" s="22"/>
      <c r="DEK62" s="22"/>
      <c r="DEL62" s="22"/>
      <c r="DEM62" s="22"/>
      <c r="DEN62" s="22"/>
      <c r="DEO62" s="22"/>
      <c r="DEP62" s="22"/>
      <c r="DEQ62" s="22"/>
      <c r="DER62" s="22"/>
      <c r="DES62" s="22"/>
      <c r="DET62" s="22"/>
      <c r="DEU62" s="22"/>
      <c r="DEV62" s="22"/>
      <c r="DEW62" s="22"/>
      <c r="DEX62" s="22"/>
      <c r="DEY62" s="22"/>
      <c r="DEZ62" s="22"/>
      <c r="DFA62" s="22"/>
      <c r="DFB62" s="22"/>
      <c r="DFC62" s="22"/>
      <c r="DFD62" s="22"/>
      <c r="DFE62" s="22"/>
      <c r="DFF62" s="22"/>
      <c r="DFG62" s="22"/>
      <c r="DFH62" s="22"/>
      <c r="DFI62" s="22"/>
      <c r="DFJ62" s="22"/>
      <c r="DFK62" s="22"/>
      <c r="DFL62" s="22"/>
      <c r="DFM62" s="22"/>
      <c r="DFN62" s="22"/>
      <c r="DFO62" s="22"/>
      <c r="DFP62" s="22"/>
      <c r="DFQ62" s="22"/>
      <c r="DFR62" s="22"/>
      <c r="DFS62" s="22"/>
      <c r="DFT62" s="22"/>
      <c r="DFU62" s="22"/>
      <c r="DFV62" s="22"/>
      <c r="DFW62" s="22"/>
      <c r="DFX62" s="22"/>
      <c r="DFY62" s="22"/>
      <c r="DFZ62" s="22"/>
      <c r="DGA62" s="22"/>
      <c r="DGB62" s="22"/>
      <c r="DGC62" s="22"/>
      <c r="DGD62" s="22"/>
      <c r="DGE62" s="22"/>
      <c r="DGF62" s="22"/>
      <c r="DGG62" s="22"/>
      <c r="DGH62" s="22"/>
      <c r="DGI62" s="22"/>
      <c r="DGJ62" s="22"/>
      <c r="DGK62" s="22"/>
      <c r="DGL62" s="22"/>
      <c r="DGM62" s="22"/>
      <c r="DGN62" s="22"/>
      <c r="DGO62" s="22"/>
      <c r="DGP62" s="22"/>
      <c r="DGQ62" s="22"/>
      <c r="DGR62" s="22"/>
      <c r="DGS62" s="22"/>
      <c r="DGT62" s="22"/>
      <c r="DGU62" s="22"/>
      <c r="DGV62" s="22"/>
      <c r="DGW62" s="22"/>
      <c r="DGX62" s="22"/>
      <c r="DGY62" s="22"/>
      <c r="DGZ62" s="22"/>
      <c r="DHA62" s="22"/>
      <c r="DHB62" s="22"/>
      <c r="DHC62" s="22"/>
      <c r="DHD62" s="22"/>
      <c r="DHE62" s="22"/>
      <c r="DHF62" s="22"/>
      <c r="DHG62" s="22"/>
      <c r="DHH62" s="22"/>
      <c r="DHI62" s="22"/>
      <c r="DHJ62" s="22"/>
      <c r="DHK62" s="22"/>
      <c r="DHL62" s="22"/>
      <c r="DHM62" s="22"/>
      <c r="DHN62" s="22"/>
      <c r="DHO62" s="22"/>
      <c r="DHP62" s="22"/>
      <c r="DHQ62" s="22"/>
      <c r="DHR62" s="22"/>
      <c r="DHS62" s="22"/>
      <c r="DHT62" s="22"/>
      <c r="DHU62" s="22"/>
      <c r="DHV62" s="22"/>
      <c r="DHW62" s="22"/>
      <c r="DHX62" s="22"/>
      <c r="DHY62" s="22"/>
      <c r="DHZ62" s="22"/>
      <c r="DIA62" s="22"/>
      <c r="DIB62" s="22"/>
      <c r="DIC62" s="22"/>
      <c r="DID62" s="22"/>
      <c r="DIE62" s="22"/>
      <c r="DIF62" s="22"/>
      <c r="DIG62" s="22"/>
      <c r="DIH62" s="22"/>
      <c r="DII62" s="22"/>
      <c r="DIJ62" s="22"/>
      <c r="DIK62" s="22"/>
      <c r="DIL62" s="22"/>
      <c r="DIM62" s="22"/>
      <c r="DIN62" s="22"/>
      <c r="DIO62" s="22"/>
      <c r="DIP62" s="22"/>
      <c r="DIQ62" s="22"/>
      <c r="DIR62" s="22"/>
      <c r="DIS62" s="22"/>
      <c r="DIT62" s="22"/>
      <c r="DIU62" s="22"/>
      <c r="DIV62" s="22"/>
      <c r="DIW62" s="22"/>
      <c r="DIX62" s="22"/>
      <c r="DIY62" s="22"/>
      <c r="DIZ62" s="22"/>
      <c r="DJA62" s="22"/>
      <c r="DJB62" s="22"/>
      <c r="DJC62" s="22"/>
      <c r="DJD62" s="22"/>
      <c r="DJE62" s="22"/>
      <c r="DJF62" s="22"/>
      <c r="DJG62" s="22"/>
      <c r="DJH62" s="22"/>
      <c r="DJI62" s="22"/>
      <c r="DJJ62" s="22"/>
      <c r="DJK62" s="22"/>
      <c r="DJL62" s="22"/>
      <c r="DJM62" s="22"/>
      <c r="DJN62" s="22"/>
      <c r="DJO62" s="22"/>
      <c r="DJP62" s="22"/>
      <c r="DJQ62" s="22"/>
      <c r="DJR62" s="22"/>
      <c r="DJS62" s="22"/>
      <c r="DJT62" s="22"/>
      <c r="DJU62" s="22"/>
      <c r="DJV62" s="22"/>
      <c r="DJW62" s="22"/>
      <c r="DJX62" s="22"/>
      <c r="DJY62" s="22"/>
      <c r="DJZ62" s="22"/>
      <c r="DKA62" s="22"/>
      <c r="DKB62" s="22"/>
      <c r="DKC62" s="22"/>
      <c r="DKD62" s="22"/>
      <c r="DKE62" s="22"/>
      <c r="DKF62" s="22"/>
      <c r="DKG62" s="22"/>
      <c r="DKH62" s="22"/>
      <c r="DKI62" s="22"/>
      <c r="DKJ62" s="22"/>
      <c r="DKK62" s="22"/>
      <c r="DKL62" s="22"/>
      <c r="DKM62" s="22"/>
      <c r="DKN62" s="22"/>
      <c r="DKO62" s="22"/>
      <c r="DKP62" s="22"/>
      <c r="DKQ62" s="22"/>
      <c r="DKR62" s="22"/>
      <c r="DKS62" s="22"/>
      <c r="DKT62" s="22"/>
      <c r="DKU62" s="22"/>
      <c r="DKV62" s="22"/>
      <c r="DKW62" s="22"/>
      <c r="DKX62" s="22"/>
      <c r="DKY62" s="22"/>
      <c r="DKZ62" s="22"/>
      <c r="DLA62" s="22"/>
      <c r="DLB62" s="22"/>
      <c r="DLC62" s="22"/>
      <c r="DLD62" s="22"/>
      <c r="DLE62" s="22"/>
      <c r="DLF62" s="22"/>
      <c r="DLG62" s="22"/>
      <c r="DLH62" s="22"/>
      <c r="DLI62" s="22"/>
      <c r="DLJ62" s="22"/>
      <c r="DLK62" s="22"/>
      <c r="DLL62" s="22"/>
      <c r="DLM62" s="22"/>
      <c r="DLN62" s="22"/>
      <c r="DLO62" s="22"/>
      <c r="DLP62" s="22"/>
      <c r="DLQ62" s="22"/>
      <c r="DLR62" s="22"/>
      <c r="DLS62" s="22"/>
      <c r="DLT62" s="22"/>
      <c r="DLU62" s="22"/>
      <c r="DLV62" s="22"/>
      <c r="DLW62" s="22"/>
      <c r="DLX62" s="22"/>
      <c r="DLY62" s="22"/>
      <c r="DLZ62" s="22"/>
      <c r="DMA62" s="22"/>
      <c r="DMB62" s="22"/>
      <c r="DMC62" s="22"/>
      <c r="DMD62" s="22"/>
      <c r="DME62" s="22"/>
      <c r="DMF62" s="22"/>
      <c r="DMG62" s="22"/>
      <c r="DMH62" s="22"/>
      <c r="DMI62" s="22"/>
      <c r="DMJ62" s="22"/>
      <c r="DMK62" s="22"/>
      <c r="DML62" s="22"/>
      <c r="DMM62" s="22"/>
      <c r="DMN62" s="22"/>
      <c r="DMO62" s="22"/>
      <c r="DMP62" s="22"/>
      <c r="DMQ62" s="22"/>
      <c r="DMR62" s="22"/>
      <c r="DMS62" s="22"/>
      <c r="DMT62" s="22"/>
      <c r="DMU62" s="22"/>
      <c r="DMV62" s="22"/>
      <c r="DMW62" s="22"/>
      <c r="DMX62" s="22"/>
      <c r="DMY62" s="22"/>
      <c r="DMZ62" s="22"/>
      <c r="DNA62" s="22"/>
      <c r="DNB62" s="22"/>
      <c r="DNC62" s="22"/>
      <c r="DND62" s="22"/>
      <c r="DNE62" s="22"/>
      <c r="DNF62" s="22"/>
      <c r="DNG62" s="22"/>
      <c r="DNH62" s="22"/>
      <c r="DNI62" s="22"/>
      <c r="DNJ62" s="22"/>
      <c r="DNK62" s="22"/>
      <c r="DNL62" s="22"/>
      <c r="DNM62" s="22"/>
      <c r="DNN62" s="22"/>
      <c r="DNO62" s="22"/>
      <c r="DNP62" s="22"/>
      <c r="DNQ62" s="22"/>
      <c r="DNR62" s="22"/>
      <c r="DNS62" s="22"/>
      <c r="DNT62" s="22"/>
      <c r="DNU62" s="22"/>
      <c r="DNV62" s="22"/>
      <c r="DNW62" s="22"/>
      <c r="DNX62" s="22"/>
      <c r="DNY62" s="22"/>
      <c r="DNZ62" s="22"/>
      <c r="DOA62" s="22"/>
      <c r="DOB62" s="22"/>
      <c r="DOC62" s="22"/>
      <c r="DOD62" s="22"/>
      <c r="DOE62" s="22"/>
      <c r="DOF62" s="22"/>
      <c r="DOG62" s="22"/>
      <c r="DOH62" s="22"/>
      <c r="DOI62" s="22"/>
      <c r="DOJ62" s="22"/>
      <c r="DOK62" s="22"/>
      <c r="DOL62" s="22"/>
      <c r="DOM62" s="22"/>
      <c r="DON62" s="22"/>
      <c r="DOO62" s="22"/>
      <c r="DOP62" s="22"/>
      <c r="DOQ62" s="22"/>
      <c r="DOR62" s="22"/>
      <c r="DOS62" s="22"/>
      <c r="DOT62" s="22"/>
      <c r="DOU62" s="22"/>
      <c r="DOV62" s="22"/>
      <c r="DOW62" s="22"/>
      <c r="DOX62" s="22"/>
      <c r="DOY62" s="22"/>
      <c r="DOZ62" s="22"/>
      <c r="DPA62" s="22"/>
      <c r="DPB62" s="22"/>
      <c r="DPC62" s="22"/>
      <c r="DPD62" s="22"/>
      <c r="DPE62" s="22"/>
      <c r="DPF62" s="22"/>
      <c r="DPG62" s="22"/>
      <c r="DPH62" s="22"/>
      <c r="DPI62" s="22"/>
      <c r="DPJ62" s="22"/>
      <c r="DPK62" s="22"/>
      <c r="DPL62" s="22"/>
      <c r="DPM62" s="22"/>
      <c r="DPN62" s="22"/>
      <c r="DPO62" s="22"/>
      <c r="DPP62" s="22"/>
      <c r="DPQ62" s="22"/>
      <c r="DPR62" s="22"/>
      <c r="DPS62" s="22"/>
      <c r="DPT62" s="22"/>
      <c r="DPU62" s="22"/>
      <c r="DPV62" s="22"/>
      <c r="DPW62" s="22"/>
      <c r="DPX62" s="22"/>
      <c r="DPY62" s="22"/>
      <c r="DPZ62" s="22"/>
      <c r="DQA62" s="22"/>
      <c r="DQB62" s="22"/>
      <c r="DQC62" s="22"/>
      <c r="DQD62" s="22"/>
      <c r="DQE62" s="22"/>
      <c r="DQF62" s="22"/>
      <c r="DQG62" s="22"/>
      <c r="DQH62" s="22"/>
      <c r="DQI62" s="22"/>
      <c r="DQJ62" s="22"/>
      <c r="DQK62" s="22"/>
      <c r="DQL62" s="22"/>
      <c r="DQM62" s="22"/>
      <c r="DQN62" s="22"/>
      <c r="DQO62" s="22"/>
      <c r="DQP62" s="22"/>
      <c r="DQQ62" s="22"/>
      <c r="DQR62" s="22"/>
      <c r="DQS62" s="22"/>
      <c r="DQT62" s="22"/>
      <c r="DQU62" s="22"/>
      <c r="DQV62" s="22"/>
      <c r="DQW62" s="22"/>
      <c r="DQX62" s="22"/>
      <c r="DQY62" s="22"/>
      <c r="DQZ62" s="22"/>
      <c r="DRA62" s="22"/>
      <c r="DRB62" s="22"/>
      <c r="DRC62" s="22"/>
      <c r="DRD62" s="22"/>
      <c r="DRE62" s="22"/>
      <c r="DRF62" s="22"/>
      <c r="DRG62" s="22"/>
      <c r="DRH62" s="22"/>
      <c r="DRI62" s="22"/>
      <c r="DRJ62" s="22"/>
      <c r="DRK62" s="22"/>
      <c r="DRL62" s="22"/>
      <c r="DRM62" s="22"/>
      <c r="DRN62" s="22"/>
      <c r="DRO62" s="22"/>
      <c r="DRP62" s="22"/>
      <c r="DRQ62" s="22"/>
      <c r="DRR62" s="22"/>
      <c r="DRS62" s="22"/>
      <c r="DRT62" s="22"/>
      <c r="DRU62" s="22"/>
      <c r="DRV62" s="22"/>
      <c r="DRW62" s="22"/>
      <c r="DRX62" s="22"/>
      <c r="DRY62" s="22"/>
      <c r="DRZ62" s="22"/>
      <c r="DSA62" s="22"/>
      <c r="DSB62" s="22"/>
      <c r="DSC62" s="22"/>
      <c r="DSD62" s="22"/>
      <c r="DSE62" s="22"/>
      <c r="DSF62" s="22"/>
      <c r="DSG62" s="22"/>
      <c r="DSH62" s="22"/>
      <c r="DSI62" s="22"/>
      <c r="DSJ62" s="22"/>
      <c r="DSK62" s="22"/>
      <c r="DSL62" s="22"/>
      <c r="DSM62" s="22"/>
      <c r="DSN62" s="22"/>
      <c r="DSO62" s="22"/>
      <c r="DSP62" s="22"/>
      <c r="DSQ62" s="22"/>
      <c r="DSR62" s="22"/>
      <c r="DSS62" s="22"/>
      <c r="DST62" s="22"/>
      <c r="DSU62" s="22"/>
      <c r="DSV62" s="22"/>
      <c r="DSW62" s="22"/>
      <c r="DSX62" s="22"/>
      <c r="DSY62" s="22"/>
      <c r="DSZ62" s="22"/>
      <c r="DTA62" s="22"/>
      <c r="DTB62" s="22"/>
      <c r="DTC62" s="22"/>
      <c r="DTD62" s="22"/>
      <c r="DTE62" s="22"/>
      <c r="DTF62" s="22"/>
      <c r="DTG62" s="22"/>
      <c r="DTH62" s="22"/>
      <c r="DTI62" s="22"/>
      <c r="DTJ62" s="22"/>
      <c r="DTK62" s="22"/>
      <c r="DTL62" s="22"/>
      <c r="DTM62" s="22"/>
      <c r="DTN62" s="22"/>
      <c r="DTO62" s="22"/>
      <c r="DTP62" s="22"/>
      <c r="DTQ62" s="22"/>
      <c r="DTR62" s="22"/>
      <c r="DTS62" s="22"/>
      <c r="DTT62" s="22"/>
      <c r="DTU62" s="22"/>
      <c r="DTV62" s="22"/>
      <c r="DTW62" s="22"/>
      <c r="DTX62" s="22"/>
      <c r="DTY62" s="22"/>
      <c r="DTZ62" s="22"/>
      <c r="DUA62" s="22"/>
      <c r="DUB62" s="22"/>
      <c r="DUC62" s="22"/>
      <c r="DUD62" s="22"/>
      <c r="DUE62" s="22"/>
      <c r="DUF62" s="22"/>
      <c r="DUG62" s="22"/>
      <c r="DUH62" s="22"/>
      <c r="DUI62" s="22"/>
      <c r="DUJ62" s="22"/>
      <c r="DUK62" s="22"/>
      <c r="DUL62" s="22"/>
      <c r="DUM62" s="22"/>
      <c r="DUN62" s="22"/>
      <c r="DUO62" s="22"/>
      <c r="DUP62" s="22"/>
      <c r="DUQ62" s="22"/>
      <c r="DUR62" s="22"/>
      <c r="DUS62" s="22"/>
      <c r="DUT62" s="22"/>
      <c r="DUU62" s="22"/>
      <c r="DUV62" s="22"/>
      <c r="DUW62" s="22"/>
      <c r="DUX62" s="22"/>
      <c r="DUY62" s="22"/>
      <c r="DUZ62" s="22"/>
      <c r="DVA62" s="22"/>
      <c r="DVB62" s="22"/>
      <c r="DVC62" s="22"/>
      <c r="DVD62" s="22"/>
      <c r="DVE62" s="22"/>
      <c r="DVF62" s="22"/>
      <c r="DVG62" s="22"/>
      <c r="DVH62" s="22"/>
      <c r="DVI62" s="22"/>
      <c r="DVJ62" s="22"/>
      <c r="DVK62" s="22"/>
      <c r="DVL62" s="22"/>
      <c r="DVM62" s="22"/>
      <c r="DVN62" s="22"/>
      <c r="DVO62" s="22"/>
      <c r="DVP62" s="22"/>
      <c r="DVQ62" s="22"/>
      <c r="DVR62" s="22"/>
      <c r="DVS62" s="22"/>
      <c r="DVT62" s="22"/>
      <c r="DVU62" s="22"/>
      <c r="DVV62" s="22"/>
      <c r="DVW62" s="22"/>
      <c r="DVX62" s="22"/>
      <c r="DVY62" s="22"/>
      <c r="DVZ62" s="22"/>
      <c r="DWA62" s="22"/>
      <c r="DWB62" s="22"/>
      <c r="DWC62" s="22"/>
      <c r="DWD62" s="22"/>
      <c r="DWE62" s="22"/>
      <c r="DWF62" s="22"/>
      <c r="DWG62" s="22"/>
      <c r="DWH62" s="22"/>
      <c r="DWI62" s="22"/>
      <c r="DWJ62" s="22"/>
      <c r="DWK62" s="22"/>
      <c r="DWL62" s="22"/>
      <c r="DWM62" s="22"/>
      <c r="DWN62" s="22"/>
      <c r="DWO62" s="22"/>
      <c r="DWP62" s="22"/>
      <c r="DWQ62" s="22"/>
      <c r="DWR62" s="22"/>
      <c r="DWS62" s="22"/>
      <c r="DWT62" s="22"/>
      <c r="DWU62" s="22"/>
      <c r="DWV62" s="22"/>
      <c r="DWW62" s="22"/>
      <c r="DWX62" s="22"/>
      <c r="DWY62" s="22"/>
      <c r="DWZ62" s="22"/>
      <c r="DXA62" s="22"/>
      <c r="DXB62" s="22"/>
      <c r="DXC62" s="22"/>
      <c r="DXD62" s="22"/>
      <c r="DXE62" s="22"/>
      <c r="DXF62" s="22"/>
      <c r="DXG62" s="22"/>
      <c r="DXH62" s="22"/>
      <c r="DXI62" s="22"/>
      <c r="DXJ62" s="22"/>
      <c r="DXK62" s="22"/>
      <c r="DXL62" s="22"/>
      <c r="DXM62" s="22"/>
      <c r="DXN62" s="22"/>
      <c r="DXO62" s="22"/>
      <c r="DXP62" s="22"/>
      <c r="DXQ62" s="22"/>
      <c r="DXR62" s="22"/>
      <c r="DXS62" s="22"/>
      <c r="DXT62" s="22"/>
      <c r="DXU62" s="22"/>
      <c r="DXV62" s="22"/>
      <c r="DXW62" s="22"/>
      <c r="DXX62" s="22"/>
      <c r="DXY62" s="22"/>
      <c r="DXZ62" s="22"/>
      <c r="DYA62" s="22"/>
      <c r="DYB62" s="22"/>
      <c r="DYC62" s="22"/>
      <c r="DYD62" s="22"/>
      <c r="DYE62" s="22"/>
      <c r="DYF62" s="22"/>
      <c r="DYG62" s="22"/>
      <c r="DYH62" s="22"/>
      <c r="DYI62" s="22"/>
      <c r="DYJ62" s="22"/>
      <c r="DYK62" s="22"/>
      <c r="DYL62" s="22"/>
      <c r="DYM62" s="22"/>
      <c r="DYN62" s="22"/>
      <c r="DYO62" s="22"/>
      <c r="DYP62" s="22"/>
      <c r="DYQ62" s="22"/>
      <c r="DYR62" s="22"/>
      <c r="DYS62" s="22"/>
      <c r="DYT62" s="22"/>
      <c r="DYU62" s="22"/>
      <c r="DYV62" s="22"/>
      <c r="DYW62" s="22"/>
      <c r="DYX62" s="22"/>
      <c r="DYY62" s="22"/>
      <c r="DYZ62" s="22"/>
      <c r="DZA62" s="22"/>
      <c r="DZB62" s="22"/>
      <c r="DZC62" s="22"/>
    </row>
    <row r="63" spans="1:3383" s="21" customFormat="1" ht="18" customHeight="1">
      <c r="B63" s="44" t="s">
        <v>59</v>
      </c>
      <c r="C63" s="34">
        <v>1018.7</v>
      </c>
      <c r="D63" s="34">
        <v>891.3</v>
      </c>
      <c r="E63" s="34">
        <v>816.1</v>
      </c>
      <c r="F63" s="34">
        <v>811</v>
      </c>
      <c r="G63" s="34">
        <v>990.3</v>
      </c>
      <c r="H63" s="35">
        <f>SUM(C63:G63)</f>
        <v>4527.3999999999996</v>
      </c>
      <c r="I63" s="35">
        <v>884.5</v>
      </c>
      <c r="J63" s="35">
        <v>937.8</v>
      </c>
      <c r="K63" s="35">
        <v>794.7</v>
      </c>
      <c r="L63" s="35">
        <v>995.5</v>
      </c>
      <c r="M63" s="35">
        <v>815.2</v>
      </c>
      <c r="N63" s="35">
        <f>SUM(I63:M63)</f>
        <v>4427.7</v>
      </c>
      <c r="O63" s="35">
        <f t="shared" si="1"/>
        <v>-99.699999999999818</v>
      </c>
      <c r="P63" s="35">
        <f t="shared" si="21"/>
        <v>-2.202146927596409</v>
      </c>
      <c r="Q63" s="199"/>
      <c r="R63" s="199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22"/>
      <c r="BT63" s="22"/>
      <c r="BU63" s="22"/>
      <c r="BV63" s="22"/>
      <c r="BW63" s="22"/>
      <c r="BX63" s="22"/>
      <c r="BY63" s="22"/>
      <c r="BZ63" s="22"/>
      <c r="CA63" s="22"/>
      <c r="CB63" s="22"/>
      <c r="CC63" s="22"/>
      <c r="CD63" s="22"/>
      <c r="CE63" s="22"/>
      <c r="CF63" s="22"/>
      <c r="CG63" s="22"/>
      <c r="CH63" s="22"/>
      <c r="CI63" s="22"/>
      <c r="CJ63" s="22"/>
      <c r="CK63" s="22"/>
      <c r="CL63" s="22"/>
      <c r="CM63" s="22"/>
      <c r="CN63" s="22"/>
      <c r="CO63" s="22"/>
      <c r="CP63" s="22"/>
      <c r="CQ63" s="22"/>
      <c r="CR63" s="22"/>
      <c r="CS63" s="22"/>
      <c r="CT63" s="22"/>
      <c r="CU63" s="22"/>
      <c r="CV63" s="22"/>
      <c r="CW63" s="22"/>
      <c r="CX63" s="22"/>
      <c r="CY63" s="22"/>
      <c r="CZ63" s="22"/>
      <c r="DA63" s="22"/>
      <c r="DB63" s="22"/>
      <c r="DC63" s="22"/>
      <c r="DD63" s="22"/>
      <c r="DE63" s="22"/>
      <c r="DF63" s="22"/>
      <c r="DG63" s="22"/>
      <c r="DH63" s="22"/>
      <c r="DI63" s="22"/>
      <c r="DJ63" s="22"/>
      <c r="DK63" s="22"/>
      <c r="DL63" s="22"/>
      <c r="DM63" s="22"/>
      <c r="DN63" s="22"/>
      <c r="DO63" s="22"/>
      <c r="DP63" s="22"/>
      <c r="DQ63" s="22"/>
      <c r="DR63" s="22"/>
      <c r="DS63" s="22"/>
      <c r="DT63" s="22"/>
      <c r="DU63" s="22"/>
      <c r="DV63" s="22"/>
      <c r="DW63" s="22"/>
      <c r="DX63" s="22"/>
      <c r="DY63" s="22"/>
      <c r="DZ63" s="22"/>
      <c r="EA63" s="22"/>
      <c r="EB63" s="22"/>
      <c r="EC63" s="22"/>
      <c r="ED63" s="22"/>
      <c r="EE63" s="22"/>
      <c r="EF63" s="22"/>
      <c r="EG63" s="22"/>
      <c r="EH63" s="22"/>
      <c r="EI63" s="22"/>
      <c r="EJ63" s="22"/>
      <c r="EK63" s="22"/>
      <c r="EL63" s="22"/>
      <c r="EM63" s="22"/>
      <c r="EN63" s="22"/>
      <c r="EO63" s="22"/>
      <c r="EP63" s="22"/>
      <c r="EQ63" s="22"/>
      <c r="ER63" s="22"/>
      <c r="ES63" s="22"/>
      <c r="ET63" s="22"/>
      <c r="EU63" s="22"/>
      <c r="EV63" s="22"/>
      <c r="EW63" s="22"/>
      <c r="EX63" s="22"/>
      <c r="EY63" s="22"/>
      <c r="EZ63" s="22"/>
      <c r="FA63" s="22"/>
      <c r="FB63" s="22"/>
      <c r="FC63" s="22"/>
      <c r="FD63" s="22"/>
      <c r="FE63" s="22"/>
      <c r="FF63" s="22"/>
      <c r="FG63" s="22"/>
      <c r="FH63" s="22"/>
      <c r="FI63" s="22"/>
      <c r="FJ63" s="22"/>
      <c r="FK63" s="22"/>
      <c r="FL63" s="22"/>
      <c r="FM63" s="22"/>
      <c r="FN63" s="22"/>
      <c r="FO63" s="22"/>
      <c r="FP63" s="22"/>
      <c r="FQ63" s="22"/>
      <c r="FR63" s="22"/>
      <c r="FS63" s="22"/>
      <c r="FT63" s="22"/>
      <c r="FU63" s="22"/>
      <c r="FV63" s="22"/>
      <c r="FW63" s="22"/>
      <c r="FX63" s="22"/>
      <c r="FY63" s="22"/>
      <c r="FZ63" s="22"/>
      <c r="GA63" s="22"/>
      <c r="GB63" s="22"/>
      <c r="GC63" s="22"/>
      <c r="GD63" s="22"/>
      <c r="GE63" s="22"/>
      <c r="GF63" s="22"/>
      <c r="GG63" s="22"/>
      <c r="GH63" s="22"/>
      <c r="GI63" s="22"/>
      <c r="GJ63" s="22"/>
      <c r="GK63" s="22"/>
      <c r="GL63" s="22"/>
      <c r="GM63" s="22"/>
      <c r="GN63" s="22"/>
      <c r="GO63" s="22"/>
      <c r="GP63" s="22"/>
      <c r="GQ63" s="22"/>
      <c r="GR63" s="22"/>
      <c r="GS63" s="22"/>
      <c r="GT63" s="22"/>
      <c r="GU63" s="22"/>
      <c r="GV63" s="22"/>
      <c r="GW63" s="22"/>
      <c r="GX63" s="22"/>
      <c r="GY63" s="22"/>
      <c r="GZ63" s="22"/>
      <c r="HA63" s="22"/>
      <c r="HB63" s="22"/>
      <c r="HC63" s="22"/>
      <c r="HD63" s="22"/>
      <c r="HE63" s="22"/>
      <c r="HF63" s="22"/>
      <c r="HG63" s="22"/>
      <c r="HH63" s="22"/>
      <c r="HI63" s="22"/>
      <c r="HJ63" s="22"/>
      <c r="HK63" s="22"/>
      <c r="HL63" s="22"/>
      <c r="HM63" s="22"/>
      <c r="HN63" s="22"/>
      <c r="HO63" s="22"/>
      <c r="HP63" s="22"/>
      <c r="HQ63" s="22"/>
      <c r="HR63" s="22"/>
      <c r="HS63" s="22"/>
      <c r="HT63" s="22"/>
      <c r="HU63" s="22"/>
      <c r="HV63" s="22"/>
      <c r="HW63" s="22"/>
      <c r="HX63" s="22"/>
      <c r="HY63" s="22"/>
      <c r="HZ63" s="22"/>
      <c r="IA63" s="22"/>
      <c r="IB63" s="22"/>
      <c r="IC63" s="22"/>
      <c r="ID63" s="22"/>
      <c r="IE63" s="22"/>
      <c r="IF63" s="22"/>
      <c r="IG63" s="22"/>
      <c r="IH63" s="22"/>
      <c r="II63" s="22"/>
      <c r="IJ63" s="22"/>
      <c r="IK63" s="22"/>
      <c r="IL63" s="22"/>
      <c r="IM63" s="22"/>
      <c r="IN63" s="22"/>
      <c r="IO63" s="22"/>
      <c r="IP63" s="22"/>
      <c r="IQ63" s="22"/>
      <c r="IR63" s="22"/>
      <c r="IS63" s="22"/>
      <c r="IT63" s="22"/>
      <c r="IU63" s="22"/>
      <c r="IV63" s="22"/>
      <c r="IW63" s="22"/>
      <c r="IX63" s="22"/>
      <c r="IY63" s="22"/>
      <c r="IZ63" s="22"/>
      <c r="JA63" s="22"/>
      <c r="JB63" s="22"/>
      <c r="JC63" s="22"/>
      <c r="JD63" s="22"/>
      <c r="JE63" s="22"/>
      <c r="JF63" s="22"/>
      <c r="JG63" s="22"/>
      <c r="JH63" s="22"/>
      <c r="JI63" s="22"/>
      <c r="JJ63" s="22"/>
      <c r="JK63" s="22"/>
      <c r="JL63" s="22"/>
      <c r="JM63" s="22"/>
      <c r="JN63" s="22"/>
      <c r="JO63" s="22"/>
      <c r="JP63" s="22"/>
      <c r="JQ63" s="22"/>
      <c r="JR63" s="22"/>
      <c r="JS63" s="22"/>
      <c r="JT63" s="22"/>
      <c r="JU63" s="22"/>
      <c r="JV63" s="22"/>
      <c r="JW63" s="22"/>
      <c r="JX63" s="22"/>
      <c r="JY63" s="22"/>
      <c r="JZ63" s="22"/>
      <c r="KA63" s="22"/>
      <c r="KB63" s="22"/>
      <c r="KC63" s="22"/>
      <c r="KD63" s="22"/>
      <c r="KE63" s="22"/>
      <c r="KF63" s="22"/>
      <c r="KG63" s="22"/>
      <c r="KH63" s="22"/>
      <c r="KI63" s="22"/>
      <c r="KJ63" s="22"/>
      <c r="KK63" s="22"/>
      <c r="KL63" s="22"/>
      <c r="KM63" s="22"/>
      <c r="KN63" s="22"/>
      <c r="KO63" s="22"/>
      <c r="KP63" s="22"/>
      <c r="KQ63" s="22"/>
      <c r="KR63" s="22"/>
      <c r="KS63" s="22"/>
      <c r="KT63" s="22"/>
      <c r="KU63" s="22"/>
      <c r="KV63" s="22"/>
      <c r="KW63" s="22"/>
      <c r="KX63" s="22"/>
      <c r="KY63" s="22"/>
      <c r="KZ63" s="22"/>
      <c r="LA63" s="22"/>
      <c r="LB63" s="22"/>
      <c r="LC63" s="22"/>
      <c r="LD63" s="22"/>
      <c r="LE63" s="22"/>
      <c r="LF63" s="22"/>
      <c r="LG63" s="22"/>
      <c r="LH63" s="22"/>
      <c r="LI63" s="22"/>
      <c r="LJ63" s="22"/>
      <c r="LK63" s="22"/>
      <c r="LL63" s="22"/>
      <c r="LM63" s="22"/>
      <c r="LN63" s="22"/>
      <c r="LO63" s="22"/>
      <c r="LP63" s="22"/>
      <c r="LQ63" s="22"/>
      <c r="LR63" s="22"/>
      <c r="LS63" s="22"/>
      <c r="LT63" s="22"/>
      <c r="LU63" s="22"/>
      <c r="LV63" s="22"/>
      <c r="LW63" s="22"/>
      <c r="LX63" s="22"/>
      <c r="LY63" s="22"/>
      <c r="LZ63" s="22"/>
      <c r="MA63" s="22"/>
      <c r="MB63" s="22"/>
      <c r="MC63" s="22"/>
      <c r="MD63" s="22"/>
      <c r="ME63" s="22"/>
      <c r="MF63" s="22"/>
      <c r="MG63" s="22"/>
      <c r="MH63" s="22"/>
      <c r="MI63" s="22"/>
      <c r="MJ63" s="22"/>
      <c r="MK63" s="22"/>
      <c r="ML63" s="22"/>
      <c r="MM63" s="22"/>
      <c r="MN63" s="22"/>
      <c r="MO63" s="22"/>
      <c r="MP63" s="22"/>
      <c r="MQ63" s="22"/>
      <c r="MR63" s="22"/>
      <c r="MS63" s="22"/>
      <c r="MT63" s="22"/>
      <c r="MU63" s="22"/>
      <c r="MV63" s="22"/>
      <c r="MW63" s="22"/>
      <c r="MX63" s="22"/>
      <c r="MY63" s="22"/>
      <c r="MZ63" s="22"/>
      <c r="NA63" s="22"/>
      <c r="NB63" s="22"/>
      <c r="NC63" s="22"/>
      <c r="ND63" s="22"/>
      <c r="NE63" s="22"/>
      <c r="NF63" s="22"/>
      <c r="NG63" s="22"/>
      <c r="NH63" s="22"/>
      <c r="NI63" s="22"/>
      <c r="NJ63" s="22"/>
      <c r="NK63" s="22"/>
      <c r="NL63" s="22"/>
      <c r="NM63" s="22"/>
      <c r="NN63" s="22"/>
      <c r="NO63" s="22"/>
      <c r="NP63" s="22"/>
      <c r="NQ63" s="22"/>
      <c r="NR63" s="22"/>
      <c r="NS63" s="22"/>
      <c r="NT63" s="22"/>
      <c r="NU63" s="22"/>
      <c r="NV63" s="22"/>
      <c r="NW63" s="22"/>
      <c r="NX63" s="22"/>
      <c r="NY63" s="22"/>
      <c r="NZ63" s="22"/>
      <c r="OA63" s="22"/>
      <c r="OB63" s="22"/>
      <c r="OC63" s="22"/>
      <c r="OD63" s="22"/>
      <c r="OE63" s="22"/>
      <c r="OF63" s="22"/>
      <c r="OG63" s="22"/>
      <c r="OH63" s="22"/>
      <c r="OI63" s="22"/>
      <c r="OJ63" s="22"/>
      <c r="OK63" s="22"/>
      <c r="OL63" s="22"/>
      <c r="OM63" s="22"/>
      <c r="ON63" s="22"/>
      <c r="OO63" s="22"/>
      <c r="OP63" s="22"/>
      <c r="OQ63" s="22"/>
      <c r="OR63" s="22"/>
      <c r="OS63" s="22"/>
      <c r="OT63" s="22"/>
      <c r="OU63" s="22"/>
      <c r="OV63" s="22"/>
      <c r="OW63" s="22"/>
      <c r="OX63" s="22"/>
      <c r="OY63" s="22"/>
      <c r="OZ63" s="22"/>
      <c r="PA63" s="22"/>
      <c r="PB63" s="22"/>
      <c r="PC63" s="22"/>
      <c r="PD63" s="22"/>
      <c r="PE63" s="22"/>
      <c r="PF63" s="22"/>
      <c r="PG63" s="22"/>
      <c r="PH63" s="22"/>
      <c r="PI63" s="22"/>
      <c r="PJ63" s="22"/>
      <c r="PK63" s="22"/>
      <c r="PL63" s="22"/>
      <c r="PM63" s="22"/>
      <c r="PN63" s="22"/>
      <c r="PO63" s="22"/>
      <c r="PP63" s="22"/>
      <c r="PQ63" s="22"/>
      <c r="PR63" s="22"/>
      <c r="PS63" s="22"/>
      <c r="PT63" s="22"/>
      <c r="PU63" s="22"/>
      <c r="PV63" s="22"/>
      <c r="PW63" s="22"/>
      <c r="PX63" s="22"/>
      <c r="PY63" s="22"/>
      <c r="PZ63" s="22"/>
      <c r="QA63" s="22"/>
      <c r="QB63" s="22"/>
      <c r="QC63" s="22"/>
      <c r="QD63" s="22"/>
      <c r="QE63" s="22"/>
      <c r="QF63" s="22"/>
      <c r="QG63" s="22"/>
      <c r="QH63" s="22"/>
      <c r="QI63" s="22"/>
      <c r="QJ63" s="22"/>
      <c r="QK63" s="22"/>
      <c r="QL63" s="22"/>
      <c r="QM63" s="22"/>
      <c r="QN63" s="22"/>
      <c r="QO63" s="22"/>
      <c r="QP63" s="22"/>
      <c r="QQ63" s="22"/>
      <c r="QR63" s="22"/>
      <c r="QS63" s="22"/>
      <c r="QT63" s="22"/>
      <c r="QU63" s="22"/>
      <c r="QV63" s="22"/>
      <c r="QW63" s="22"/>
      <c r="QX63" s="22"/>
      <c r="QY63" s="22"/>
      <c r="QZ63" s="22"/>
      <c r="RA63" s="22"/>
      <c r="RB63" s="22"/>
      <c r="RC63" s="22"/>
      <c r="RD63" s="22"/>
      <c r="RE63" s="22"/>
      <c r="RF63" s="22"/>
      <c r="RG63" s="22"/>
      <c r="RH63" s="22"/>
      <c r="RI63" s="22"/>
      <c r="RJ63" s="22"/>
      <c r="RK63" s="22"/>
      <c r="RL63" s="22"/>
      <c r="RM63" s="22"/>
      <c r="RN63" s="22"/>
      <c r="RO63" s="22"/>
      <c r="RP63" s="22"/>
      <c r="RQ63" s="22"/>
      <c r="RR63" s="22"/>
      <c r="RS63" s="22"/>
      <c r="RT63" s="22"/>
      <c r="RU63" s="22"/>
      <c r="RV63" s="22"/>
      <c r="RW63" s="22"/>
      <c r="RX63" s="22"/>
      <c r="RY63" s="22"/>
      <c r="RZ63" s="22"/>
      <c r="SA63" s="22"/>
      <c r="SB63" s="22"/>
      <c r="SC63" s="22"/>
      <c r="SD63" s="22"/>
      <c r="SE63" s="22"/>
      <c r="SF63" s="22"/>
      <c r="SG63" s="22"/>
      <c r="SH63" s="22"/>
      <c r="SI63" s="22"/>
      <c r="SJ63" s="22"/>
      <c r="SK63" s="22"/>
      <c r="SL63" s="22"/>
      <c r="SM63" s="22"/>
      <c r="SN63" s="22"/>
      <c r="SO63" s="22"/>
      <c r="SP63" s="22"/>
      <c r="SQ63" s="22"/>
      <c r="SR63" s="22"/>
      <c r="SS63" s="22"/>
      <c r="ST63" s="22"/>
      <c r="SU63" s="22"/>
      <c r="SV63" s="22"/>
      <c r="SW63" s="22"/>
      <c r="SX63" s="22"/>
      <c r="SY63" s="22"/>
      <c r="SZ63" s="22"/>
      <c r="TA63" s="22"/>
      <c r="TB63" s="22"/>
      <c r="TC63" s="22"/>
      <c r="TD63" s="22"/>
      <c r="TE63" s="22"/>
      <c r="TF63" s="22"/>
      <c r="TG63" s="22"/>
      <c r="TH63" s="22"/>
      <c r="TI63" s="22"/>
      <c r="TJ63" s="22"/>
      <c r="TK63" s="22"/>
      <c r="TL63" s="22"/>
      <c r="TM63" s="22"/>
      <c r="TN63" s="22"/>
      <c r="TO63" s="22"/>
      <c r="TP63" s="22"/>
      <c r="TQ63" s="22"/>
      <c r="TR63" s="22"/>
      <c r="TS63" s="22"/>
      <c r="TT63" s="22"/>
      <c r="TU63" s="22"/>
      <c r="TV63" s="22"/>
      <c r="TW63" s="22"/>
      <c r="TX63" s="22"/>
      <c r="TY63" s="22"/>
      <c r="TZ63" s="22"/>
      <c r="UA63" s="22"/>
      <c r="UB63" s="22"/>
      <c r="UC63" s="22"/>
      <c r="UD63" s="22"/>
      <c r="UE63" s="22"/>
      <c r="UF63" s="22"/>
      <c r="UG63" s="22"/>
      <c r="UH63" s="22"/>
      <c r="UI63" s="22"/>
      <c r="UJ63" s="22"/>
      <c r="UK63" s="22"/>
      <c r="UL63" s="22"/>
      <c r="UM63" s="22"/>
      <c r="UN63" s="22"/>
      <c r="UO63" s="22"/>
      <c r="UP63" s="22"/>
      <c r="UQ63" s="22"/>
      <c r="UR63" s="22"/>
      <c r="US63" s="22"/>
      <c r="UT63" s="22"/>
      <c r="UU63" s="22"/>
      <c r="UV63" s="22"/>
      <c r="UW63" s="22"/>
      <c r="UX63" s="22"/>
      <c r="UY63" s="22"/>
      <c r="UZ63" s="22"/>
      <c r="VA63" s="22"/>
      <c r="VB63" s="22"/>
      <c r="VC63" s="22"/>
      <c r="VD63" s="22"/>
      <c r="VE63" s="22"/>
      <c r="VF63" s="22"/>
      <c r="VG63" s="22"/>
      <c r="VH63" s="22"/>
      <c r="VI63" s="22"/>
      <c r="VJ63" s="22"/>
      <c r="VK63" s="22"/>
      <c r="VL63" s="22"/>
      <c r="VM63" s="22"/>
      <c r="VN63" s="22"/>
      <c r="VO63" s="22"/>
      <c r="VP63" s="22"/>
      <c r="VQ63" s="22"/>
      <c r="VR63" s="22"/>
      <c r="VS63" s="22"/>
      <c r="VT63" s="22"/>
      <c r="VU63" s="22"/>
      <c r="VV63" s="22"/>
      <c r="VW63" s="22"/>
      <c r="VX63" s="22"/>
      <c r="VY63" s="22"/>
      <c r="VZ63" s="22"/>
      <c r="WA63" s="22"/>
      <c r="WB63" s="22"/>
      <c r="WC63" s="22"/>
      <c r="WD63" s="22"/>
      <c r="WE63" s="22"/>
      <c r="WF63" s="22"/>
      <c r="WG63" s="22"/>
      <c r="WH63" s="22"/>
      <c r="WI63" s="22"/>
      <c r="WJ63" s="22"/>
      <c r="WK63" s="22"/>
      <c r="WL63" s="22"/>
      <c r="WM63" s="22"/>
      <c r="WN63" s="22"/>
      <c r="WO63" s="22"/>
      <c r="WP63" s="22"/>
      <c r="WQ63" s="22"/>
      <c r="WR63" s="22"/>
      <c r="WS63" s="22"/>
      <c r="WT63" s="22"/>
      <c r="WU63" s="22"/>
      <c r="WV63" s="22"/>
      <c r="WW63" s="22"/>
      <c r="WX63" s="22"/>
      <c r="WY63" s="22"/>
      <c r="WZ63" s="22"/>
      <c r="XA63" s="22"/>
      <c r="XB63" s="22"/>
      <c r="XC63" s="22"/>
      <c r="XD63" s="22"/>
      <c r="XE63" s="22"/>
      <c r="XF63" s="22"/>
      <c r="XG63" s="22"/>
      <c r="XH63" s="22"/>
      <c r="XI63" s="22"/>
      <c r="XJ63" s="22"/>
      <c r="XK63" s="22"/>
      <c r="XL63" s="22"/>
      <c r="XM63" s="22"/>
      <c r="XN63" s="22"/>
      <c r="XO63" s="22"/>
      <c r="XP63" s="22"/>
      <c r="XQ63" s="22"/>
      <c r="XR63" s="22"/>
      <c r="XS63" s="22"/>
      <c r="XT63" s="22"/>
      <c r="XU63" s="22"/>
      <c r="XV63" s="22"/>
      <c r="XW63" s="22"/>
      <c r="XX63" s="22"/>
      <c r="XY63" s="22"/>
      <c r="XZ63" s="22"/>
      <c r="YA63" s="22"/>
      <c r="YB63" s="22"/>
      <c r="YC63" s="22"/>
      <c r="YD63" s="22"/>
      <c r="YE63" s="22"/>
      <c r="YF63" s="22"/>
      <c r="YG63" s="22"/>
      <c r="YH63" s="22"/>
      <c r="YI63" s="22"/>
      <c r="YJ63" s="22"/>
      <c r="YK63" s="22"/>
      <c r="YL63" s="22"/>
      <c r="YM63" s="22"/>
      <c r="YN63" s="22"/>
      <c r="YO63" s="22"/>
      <c r="YP63" s="22"/>
      <c r="YQ63" s="22"/>
      <c r="YR63" s="22"/>
      <c r="YS63" s="22"/>
      <c r="YT63" s="22"/>
      <c r="YU63" s="22"/>
      <c r="YV63" s="22"/>
      <c r="YW63" s="22"/>
      <c r="YX63" s="22"/>
      <c r="YY63" s="22"/>
      <c r="YZ63" s="22"/>
      <c r="ZA63" s="22"/>
      <c r="ZB63" s="22"/>
      <c r="ZC63" s="22"/>
      <c r="ZD63" s="22"/>
      <c r="ZE63" s="22"/>
      <c r="ZF63" s="22"/>
      <c r="ZG63" s="22"/>
      <c r="ZH63" s="22"/>
      <c r="ZI63" s="22"/>
      <c r="ZJ63" s="22"/>
      <c r="ZK63" s="22"/>
      <c r="ZL63" s="22"/>
      <c r="ZM63" s="22"/>
      <c r="ZN63" s="22"/>
      <c r="ZO63" s="22"/>
      <c r="ZP63" s="22"/>
      <c r="ZQ63" s="22"/>
      <c r="ZR63" s="22"/>
      <c r="ZS63" s="22"/>
      <c r="ZT63" s="22"/>
      <c r="ZU63" s="22"/>
      <c r="ZV63" s="22"/>
      <c r="ZW63" s="22"/>
      <c r="ZX63" s="22"/>
      <c r="ZY63" s="22"/>
      <c r="ZZ63" s="22"/>
      <c r="AAA63" s="22"/>
      <c r="AAB63" s="22"/>
      <c r="AAC63" s="22"/>
      <c r="AAD63" s="22"/>
      <c r="AAE63" s="22"/>
      <c r="AAF63" s="22"/>
      <c r="AAG63" s="22"/>
      <c r="AAH63" s="22"/>
      <c r="AAI63" s="22"/>
      <c r="AAJ63" s="22"/>
      <c r="AAK63" s="22"/>
      <c r="AAL63" s="22"/>
      <c r="AAM63" s="22"/>
      <c r="AAN63" s="22"/>
      <c r="AAO63" s="22"/>
      <c r="AAP63" s="22"/>
      <c r="AAQ63" s="22"/>
      <c r="AAR63" s="22"/>
      <c r="AAS63" s="22"/>
      <c r="AAT63" s="22"/>
      <c r="AAU63" s="22"/>
      <c r="AAV63" s="22"/>
      <c r="AAW63" s="22"/>
      <c r="AAX63" s="22"/>
      <c r="AAY63" s="22"/>
      <c r="AAZ63" s="22"/>
      <c r="ABA63" s="22"/>
      <c r="ABB63" s="22"/>
      <c r="ABC63" s="22"/>
      <c r="ABD63" s="22"/>
      <c r="ABE63" s="22"/>
      <c r="ABF63" s="22"/>
      <c r="ABG63" s="22"/>
      <c r="ABH63" s="22"/>
      <c r="ABI63" s="22"/>
      <c r="ABJ63" s="22"/>
      <c r="ABK63" s="22"/>
      <c r="ABL63" s="22"/>
      <c r="ABM63" s="22"/>
      <c r="ABN63" s="22"/>
      <c r="ABO63" s="22"/>
      <c r="ABP63" s="22"/>
      <c r="ABQ63" s="22"/>
      <c r="ABR63" s="22"/>
      <c r="ABS63" s="22"/>
      <c r="ABT63" s="22"/>
      <c r="ABU63" s="22"/>
      <c r="ABV63" s="22"/>
      <c r="ABW63" s="22"/>
      <c r="ABX63" s="22"/>
      <c r="ABY63" s="22"/>
      <c r="ABZ63" s="22"/>
      <c r="ACA63" s="22"/>
      <c r="ACB63" s="22"/>
      <c r="ACC63" s="22"/>
      <c r="ACD63" s="22"/>
      <c r="ACE63" s="22"/>
      <c r="ACF63" s="22"/>
      <c r="ACG63" s="22"/>
      <c r="ACH63" s="22"/>
      <c r="ACI63" s="22"/>
      <c r="ACJ63" s="22"/>
      <c r="ACK63" s="22"/>
      <c r="ACL63" s="22"/>
      <c r="ACM63" s="22"/>
      <c r="ACN63" s="22"/>
      <c r="ACO63" s="22"/>
      <c r="ACP63" s="22"/>
      <c r="ACQ63" s="22"/>
      <c r="ACR63" s="22"/>
      <c r="ACS63" s="22"/>
      <c r="ACT63" s="22"/>
      <c r="ACU63" s="22"/>
      <c r="ACV63" s="22"/>
      <c r="ACW63" s="22"/>
      <c r="ACX63" s="22"/>
      <c r="ACY63" s="22"/>
      <c r="ACZ63" s="22"/>
      <c r="ADA63" s="22"/>
      <c r="ADB63" s="22"/>
      <c r="ADC63" s="22"/>
      <c r="ADD63" s="22"/>
      <c r="ADE63" s="22"/>
      <c r="ADF63" s="22"/>
      <c r="ADG63" s="22"/>
      <c r="ADH63" s="22"/>
      <c r="ADI63" s="22"/>
      <c r="ADJ63" s="22"/>
      <c r="ADK63" s="22"/>
      <c r="ADL63" s="22"/>
      <c r="ADM63" s="22"/>
      <c r="ADN63" s="22"/>
      <c r="ADO63" s="22"/>
      <c r="ADP63" s="22"/>
      <c r="ADQ63" s="22"/>
      <c r="ADR63" s="22"/>
      <c r="ADS63" s="22"/>
      <c r="ADT63" s="22"/>
      <c r="ADU63" s="22"/>
      <c r="ADV63" s="22"/>
      <c r="ADW63" s="22"/>
      <c r="ADX63" s="22"/>
      <c r="ADY63" s="22"/>
      <c r="ADZ63" s="22"/>
      <c r="AEA63" s="22"/>
      <c r="AEB63" s="22"/>
      <c r="AEC63" s="22"/>
      <c r="AED63" s="22"/>
      <c r="AEE63" s="22"/>
      <c r="AEF63" s="22"/>
      <c r="AEG63" s="22"/>
      <c r="AEH63" s="22"/>
      <c r="AEI63" s="22"/>
      <c r="AEJ63" s="22"/>
      <c r="AEK63" s="22"/>
      <c r="AEL63" s="22"/>
      <c r="AEM63" s="22"/>
      <c r="AEN63" s="22"/>
      <c r="AEO63" s="22"/>
      <c r="AEP63" s="22"/>
      <c r="AEQ63" s="22"/>
      <c r="AER63" s="22"/>
      <c r="AES63" s="22"/>
      <c r="AET63" s="22"/>
      <c r="AEU63" s="22"/>
      <c r="AEV63" s="22"/>
      <c r="AEW63" s="22"/>
      <c r="AEX63" s="22"/>
      <c r="AEY63" s="22"/>
      <c r="AEZ63" s="22"/>
      <c r="AFA63" s="22"/>
      <c r="AFB63" s="22"/>
      <c r="AFC63" s="22"/>
      <c r="AFD63" s="22"/>
      <c r="AFE63" s="22"/>
      <c r="AFF63" s="22"/>
      <c r="AFG63" s="22"/>
      <c r="AFH63" s="22"/>
      <c r="AFI63" s="22"/>
      <c r="AFJ63" s="22"/>
      <c r="AFK63" s="22"/>
      <c r="AFL63" s="22"/>
      <c r="AFM63" s="22"/>
      <c r="AFN63" s="22"/>
      <c r="AFO63" s="22"/>
      <c r="AFP63" s="22"/>
      <c r="AFQ63" s="22"/>
      <c r="AFR63" s="22"/>
      <c r="AFS63" s="22"/>
      <c r="AFT63" s="22"/>
      <c r="AFU63" s="22"/>
      <c r="AFV63" s="22"/>
      <c r="AFW63" s="22"/>
      <c r="AFX63" s="22"/>
      <c r="AFY63" s="22"/>
      <c r="AFZ63" s="22"/>
      <c r="AGA63" s="22"/>
      <c r="AGB63" s="22"/>
      <c r="AGC63" s="22"/>
      <c r="AGD63" s="22"/>
      <c r="AGE63" s="22"/>
      <c r="AGF63" s="22"/>
      <c r="AGG63" s="22"/>
      <c r="AGH63" s="22"/>
      <c r="AGI63" s="22"/>
      <c r="AGJ63" s="22"/>
      <c r="AGK63" s="22"/>
      <c r="AGL63" s="22"/>
      <c r="AGM63" s="22"/>
      <c r="AGN63" s="22"/>
      <c r="AGO63" s="22"/>
      <c r="AGP63" s="22"/>
      <c r="AGQ63" s="22"/>
      <c r="AGR63" s="22"/>
      <c r="AGS63" s="22"/>
      <c r="AGT63" s="22"/>
      <c r="AGU63" s="22"/>
      <c r="AGV63" s="22"/>
      <c r="AGW63" s="22"/>
      <c r="AGX63" s="22"/>
      <c r="AGY63" s="22"/>
      <c r="AGZ63" s="22"/>
      <c r="AHA63" s="22"/>
      <c r="AHB63" s="22"/>
      <c r="AHC63" s="22"/>
      <c r="AHD63" s="22"/>
      <c r="AHE63" s="22"/>
      <c r="AHF63" s="22"/>
      <c r="AHG63" s="22"/>
      <c r="AHH63" s="22"/>
      <c r="AHI63" s="22"/>
      <c r="AHJ63" s="22"/>
      <c r="AHK63" s="22"/>
      <c r="AHL63" s="22"/>
      <c r="AHM63" s="22"/>
      <c r="AHN63" s="22"/>
      <c r="AHO63" s="22"/>
      <c r="AHP63" s="22"/>
      <c r="AHQ63" s="22"/>
      <c r="AHR63" s="22"/>
      <c r="AHS63" s="22"/>
      <c r="AHT63" s="22"/>
      <c r="AHU63" s="22"/>
      <c r="AHV63" s="22"/>
      <c r="AHW63" s="22"/>
      <c r="AHX63" s="22"/>
      <c r="AHY63" s="22"/>
      <c r="AHZ63" s="22"/>
      <c r="AIA63" s="22"/>
      <c r="AIB63" s="22"/>
      <c r="AIC63" s="22"/>
      <c r="AID63" s="22"/>
      <c r="AIE63" s="22"/>
      <c r="AIF63" s="22"/>
      <c r="AIG63" s="22"/>
      <c r="AIH63" s="22"/>
      <c r="AII63" s="22"/>
      <c r="AIJ63" s="22"/>
      <c r="AIK63" s="22"/>
      <c r="AIL63" s="22"/>
      <c r="AIM63" s="22"/>
      <c r="AIN63" s="22"/>
      <c r="AIO63" s="22"/>
      <c r="AIP63" s="22"/>
      <c r="AIQ63" s="22"/>
      <c r="AIR63" s="22"/>
      <c r="AIS63" s="22"/>
      <c r="AIT63" s="22"/>
      <c r="AIU63" s="22"/>
      <c r="AIV63" s="22"/>
      <c r="AIW63" s="22"/>
      <c r="AIX63" s="22"/>
      <c r="AIY63" s="22"/>
      <c r="AIZ63" s="22"/>
      <c r="AJA63" s="22"/>
      <c r="AJB63" s="22"/>
      <c r="AJC63" s="22"/>
      <c r="AJD63" s="22"/>
      <c r="AJE63" s="22"/>
      <c r="AJF63" s="22"/>
      <c r="AJG63" s="22"/>
      <c r="AJH63" s="22"/>
      <c r="AJI63" s="22"/>
      <c r="AJJ63" s="22"/>
      <c r="AJK63" s="22"/>
      <c r="AJL63" s="22"/>
      <c r="AJM63" s="22"/>
      <c r="AJN63" s="22"/>
      <c r="AJO63" s="22"/>
      <c r="AJP63" s="22"/>
      <c r="AJQ63" s="22"/>
      <c r="AJR63" s="22"/>
      <c r="AJS63" s="22"/>
      <c r="AJT63" s="22"/>
      <c r="AJU63" s="22"/>
      <c r="AJV63" s="22"/>
      <c r="AJW63" s="22"/>
      <c r="AJX63" s="22"/>
      <c r="AJY63" s="22"/>
      <c r="AJZ63" s="22"/>
      <c r="AKA63" s="22"/>
      <c r="AKB63" s="22"/>
      <c r="AKC63" s="22"/>
      <c r="AKD63" s="22"/>
      <c r="AKE63" s="22"/>
      <c r="AKF63" s="22"/>
      <c r="AKG63" s="22"/>
      <c r="AKH63" s="22"/>
      <c r="AKI63" s="22"/>
      <c r="AKJ63" s="22"/>
      <c r="AKK63" s="22"/>
      <c r="AKL63" s="22"/>
      <c r="AKM63" s="22"/>
      <c r="AKN63" s="22"/>
      <c r="AKO63" s="22"/>
      <c r="AKP63" s="22"/>
      <c r="AKQ63" s="22"/>
      <c r="AKR63" s="22"/>
      <c r="AKS63" s="22"/>
      <c r="AKT63" s="22"/>
      <c r="AKU63" s="22"/>
      <c r="AKV63" s="22"/>
      <c r="AKW63" s="22"/>
      <c r="AKX63" s="22"/>
      <c r="AKY63" s="22"/>
      <c r="AKZ63" s="22"/>
      <c r="ALA63" s="22"/>
      <c r="ALB63" s="22"/>
      <c r="ALC63" s="22"/>
      <c r="ALD63" s="22"/>
      <c r="ALE63" s="22"/>
      <c r="ALF63" s="22"/>
      <c r="ALG63" s="22"/>
      <c r="ALH63" s="22"/>
      <c r="ALI63" s="22"/>
      <c r="ALJ63" s="22"/>
      <c r="ALK63" s="22"/>
      <c r="ALL63" s="22"/>
      <c r="ALM63" s="22"/>
      <c r="ALN63" s="22"/>
      <c r="ALO63" s="22"/>
      <c r="ALP63" s="22"/>
      <c r="ALQ63" s="22"/>
      <c r="ALR63" s="22"/>
      <c r="ALS63" s="22"/>
      <c r="ALT63" s="22"/>
      <c r="ALU63" s="22"/>
      <c r="ALV63" s="22"/>
      <c r="ALW63" s="22"/>
      <c r="ALX63" s="22"/>
      <c r="ALY63" s="22"/>
      <c r="ALZ63" s="22"/>
      <c r="AMA63" s="22"/>
      <c r="AMB63" s="22"/>
      <c r="AMC63" s="22"/>
      <c r="AMD63" s="22"/>
      <c r="AME63" s="22"/>
      <c r="AMF63" s="22"/>
      <c r="AMG63" s="22"/>
      <c r="AMH63" s="22"/>
      <c r="AMI63" s="22"/>
      <c r="AMJ63" s="22"/>
      <c r="AMK63" s="22"/>
      <c r="AML63" s="22"/>
      <c r="AMM63" s="22"/>
      <c r="AMN63" s="22"/>
      <c r="AMO63" s="22"/>
      <c r="AMP63" s="22"/>
      <c r="AMQ63" s="22"/>
      <c r="AMR63" s="22"/>
      <c r="AMS63" s="22"/>
      <c r="AMT63" s="22"/>
      <c r="AMU63" s="22"/>
      <c r="AMV63" s="22"/>
      <c r="AMW63" s="22"/>
      <c r="AMX63" s="22"/>
      <c r="AMY63" s="22"/>
      <c r="AMZ63" s="22"/>
      <c r="ANA63" s="22"/>
      <c r="ANB63" s="22"/>
      <c r="ANC63" s="22"/>
      <c r="AND63" s="22"/>
      <c r="ANE63" s="22"/>
      <c r="ANF63" s="22"/>
      <c r="ANG63" s="22"/>
      <c r="ANH63" s="22"/>
      <c r="ANI63" s="22"/>
      <c r="ANJ63" s="22"/>
      <c r="ANK63" s="22"/>
      <c r="ANL63" s="22"/>
      <c r="ANM63" s="22"/>
      <c r="ANN63" s="22"/>
      <c r="ANO63" s="22"/>
      <c r="ANP63" s="22"/>
      <c r="ANQ63" s="22"/>
      <c r="ANR63" s="22"/>
      <c r="ANS63" s="22"/>
      <c r="ANT63" s="22"/>
      <c r="ANU63" s="22"/>
      <c r="ANV63" s="22"/>
      <c r="ANW63" s="22"/>
      <c r="ANX63" s="22"/>
      <c r="ANY63" s="22"/>
      <c r="ANZ63" s="22"/>
      <c r="AOA63" s="22"/>
      <c r="AOB63" s="22"/>
      <c r="AOC63" s="22"/>
      <c r="AOD63" s="22"/>
      <c r="AOE63" s="22"/>
      <c r="AOF63" s="22"/>
      <c r="AOG63" s="22"/>
      <c r="AOH63" s="22"/>
      <c r="AOI63" s="22"/>
      <c r="AOJ63" s="22"/>
      <c r="AOK63" s="22"/>
      <c r="AOL63" s="22"/>
      <c r="AOM63" s="22"/>
      <c r="AON63" s="22"/>
      <c r="AOO63" s="22"/>
      <c r="AOP63" s="22"/>
      <c r="AOQ63" s="22"/>
      <c r="AOR63" s="22"/>
      <c r="AOS63" s="22"/>
      <c r="AOT63" s="22"/>
      <c r="AOU63" s="22"/>
      <c r="AOV63" s="22"/>
      <c r="AOW63" s="22"/>
      <c r="AOX63" s="22"/>
      <c r="AOY63" s="22"/>
      <c r="AOZ63" s="22"/>
      <c r="APA63" s="22"/>
      <c r="APB63" s="22"/>
      <c r="APC63" s="22"/>
      <c r="APD63" s="22"/>
      <c r="APE63" s="22"/>
      <c r="APF63" s="22"/>
      <c r="APG63" s="22"/>
      <c r="APH63" s="22"/>
      <c r="API63" s="22"/>
      <c r="APJ63" s="22"/>
      <c r="APK63" s="22"/>
      <c r="APL63" s="22"/>
      <c r="APM63" s="22"/>
      <c r="APN63" s="22"/>
      <c r="APO63" s="22"/>
      <c r="APP63" s="22"/>
      <c r="APQ63" s="22"/>
      <c r="APR63" s="22"/>
      <c r="APS63" s="22"/>
      <c r="APT63" s="22"/>
      <c r="APU63" s="22"/>
      <c r="APV63" s="22"/>
      <c r="APW63" s="22"/>
      <c r="APX63" s="22"/>
      <c r="APY63" s="22"/>
      <c r="APZ63" s="22"/>
      <c r="AQA63" s="22"/>
      <c r="AQB63" s="22"/>
      <c r="AQC63" s="22"/>
      <c r="AQD63" s="22"/>
      <c r="AQE63" s="22"/>
      <c r="AQF63" s="22"/>
      <c r="AQG63" s="22"/>
      <c r="AQH63" s="22"/>
      <c r="AQI63" s="22"/>
      <c r="AQJ63" s="22"/>
      <c r="AQK63" s="22"/>
      <c r="AQL63" s="22"/>
      <c r="AQM63" s="22"/>
      <c r="AQN63" s="22"/>
      <c r="AQO63" s="22"/>
      <c r="AQP63" s="22"/>
      <c r="AQQ63" s="22"/>
      <c r="AQR63" s="22"/>
      <c r="AQS63" s="22"/>
      <c r="AQT63" s="22"/>
      <c r="AQU63" s="22"/>
      <c r="AQV63" s="22"/>
      <c r="AQW63" s="22"/>
      <c r="AQX63" s="22"/>
      <c r="AQY63" s="22"/>
      <c r="AQZ63" s="22"/>
      <c r="ARA63" s="22"/>
      <c r="ARB63" s="22"/>
      <c r="ARC63" s="22"/>
      <c r="ARD63" s="22"/>
      <c r="ARE63" s="22"/>
      <c r="ARF63" s="22"/>
      <c r="ARG63" s="22"/>
      <c r="ARH63" s="22"/>
      <c r="ARI63" s="22"/>
      <c r="ARJ63" s="22"/>
      <c r="ARK63" s="22"/>
      <c r="ARL63" s="22"/>
      <c r="ARM63" s="22"/>
      <c r="ARN63" s="22"/>
      <c r="ARO63" s="22"/>
      <c r="ARP63" s="22"/>
      <c r="ARQ63" s="22"/>
      <c r="ARR63" s="22"/>
      <c r="ARS63" s="22"/>
      <c r="ART63" s="22"/>
      <c r="ARU63" s="22"/>
      <c r="ARV63" s="22"/>
      <c r="ARW63" s="22"/>
      <c r="ARX63" s="22"/>
      <c r="ARY63" s="22"/>
      <c r="ARZ63" s="22"/>
      <c r="ASA63" s="22"/>
      <c r="ASB63" s="22"/>
      <c r="ASC63" s="22"/>
      <c r="ASD63" s="22"/>
      <c r="ASE63" s="22"/>
      <c r="ASF63" s="22"/>
      <c r="ASG63" s="22"/>
      <c r="ASH63" s="22"/>
      <c r="ASI63" s="22"/>
      <c r="ASJ63" s="22"/>
      <c r="ASK63" s="22"/>
      <c r="ASL63" s="22"/>
      <c r="ASM63" s="22"/>
      <c r="ASN63" s="22"/>
      <c r="ASO63" s="22"/>
      <c r="ASP63" s="22"/>
      <c r="ASQ63" s="22"/>
      <c r="ASR63" s="22"/>
      <c r="ASS63" s="22"/>
      <c r="AST63" s="22"/>
      <c r="ASU63" s="22"/>
      <c r="ASV63" s="22"/>
      <c r="ASW63" s="22"/>
      <c r="ASX63" s="22"/>
      <c r="ASY63" s="22"/>
      <c r="ASZ63" s="22"/>
      <c r="ATA63" s="22"/>
      <c r="ATB63" s="22"/>
      <c r="ATC63" s="22"/>
      <c r="ATD63" s="22"/>
      <c r="ATE63" s="22"/>
      <c r="ATF63" s="22"/>
      <c r="ATG63" s="22"/>
      <c r="ATH63" s="22"/>
      <c r="ATI63" s="22"/>
      <c r="ATJ63" s="22"/>
      <c r="ATK63" s="22"/>
      <c r="ATL63" s="22"/>
      <c r="ATM63" s="22"/>
      <c r="ATN63" s="22"/>
      <c r="ATO63" s="22"/>
      <c r="ATP63" s="22"/>
      <c r="ATQ63" s="22"/>
      <c r="ATR63" s="22"/>
      <c r="ATS63" s="22"/>
      <c r="ATT63" s="22"/>
      <c r="ATU63" s="22"/>
      <c r="ATV63" s="22"/>
      <c r="ATW63" s="22"/>
      <c r="ATX63" s="22"/>
      <c r="ATY63" s="22"/>
      <c r="ATZ63" s="22"/>
      <c r="AUA63" s="22"/>
      <c r="AUB63" s="22"/>
      <c r="AUC63" s="22"/>
      <c r="AUD63" s="22"/>
      <c r="AUE63" s="22"/>
      <c r="AUF63" s="22"/>
      <c r="AUG63" s="22"/>
      <c r="AUH63" s="22"/>
      <c r="AUI63" s="22"/>
      <c r="AUJ63" s="22"/>
      <c r="AUK63" s="22"/>
      <c r="AUL63" s="22"/>
      <c r="AUM63" s="22"/>
      <c r="AUN63" s="22"/>
      <c r="AUO63" s="22"/>
      <c r="AUP63" s="22"/>
      <c r="AUQ63" s="22"/>
      <c r="AUR63" s="22"/>
      <c r="AUS63" s="22"/>
      <c r="AUT63" s="22"/>
      <c r="AUU63" s="22"/>
      <c r="AUV63" s="22"/>
      <c r="AUW63" s="22"/>
      <c r="AUX63" s="22"/>
      <c r="AUY63" s="22"/>
      <c r="AUZ63" s="22"/>
      <c r="AVA63" s="22"/>
      <c r="AVB63" s="22"/>
      <c r="AVC63" s="22"/>
      <c r="AVD63" s="22"/>
      <c r="AVE63" s="22"/>
      <c r="AVF63" s="22"/>
      <c r="AVG63" s="22"/>
      <c r="AVH63" s="22"/>
      <c r="AVI63" s="22"/>
      <c r="AVJ63" s="22"/>
      <c r="AVK63" s="22"/>
      <c r="AVL63" s="22"/>
      <c r="AVM63" s="22"/>
      <c r="AVN63" s="22"/>
      <c r="AVO63" s="22"/>
      <c r="AVP63" s="22"/>
      <c r="AVQ63" s="22"/>
      <c r="AVR63" s="22"/>
      <c r="AVS63" s="22"/>
      <c r="AVT63" s="22"/>
      <c r="AVU63" s="22"/>
      <c r="AVV63" s="22"/>
      <c r="AVW63" s="22"/>
      <c r="AVX63" s="22"/>
      <c r="AVY63" s="22"/>
      <c r="AVZ63" s="22"/>
      <c r="AWA63" s="22"/>
      <c r="AWB63" s="22"/>
      <c r="AWC63" s="22"/>
      <c r="AWD63" s="22"/>
      <c r="AWE63" s="22"/>
      <c r="AWF63" s="22"/>
      <c r="AWG63" s="22"/>
      <c r="AWH63" s="22"/>
      <c r="AWI63" s="22"/>
      <c r="AWJ63" s="22"/>
      <c r="AWK63" s="22"/>
      <c r="AWL63" s="22"/>
      <c r="AWM63" s="22"/>
      <c r="AWN63" s="22"/>
      <c r="AWO63" s="22"/>
      <c r="AWP63" s="22"/>
      <c r="AWQ63" s="22"/>
      <c r="AWR63" s="22"/>
      <c r="AWS63" s="22"/>
      <c r="AWT63" s="22"/>
      <c r="AWU63" s="22"/>
      <c r="AWV63" s="22"/>
      <c r="AWW63" s="22"/>
      <c r="AWX63" s="22"/>
      <c r="AWY63" s="22"/>
      <c r="AWZ63" s="22"/>
      <c r="AXA63" s="22"/>
      <c r="AXB63" s="22"/>
      <c r="AXC63" s="22"/>
      <c r="AXD63" s="22"/>
      <c r="AXE63" s="22"/>
      <c r="AXF63" s="22"/>
      <c r="AXG63" s="22"/>
      <c r="AXH63" s="22"/>
      <c r="AXI63" s="22"/>
      <c r="AXJ63" s="22"/>
      <c r="AXK63" s="22"/>
      <c r="AXL63" s="22"/>
      <c r="AXM63" s="22"/>
      <c r="AXN63" s="22"/>
      <c r="AXO63" s="22"/>
      <c r="AXP63" s="22"/>
      <c r="AXQ63" s="22"/>
      <c r="AXR63" s="22"/>
      <c r="AXS63" s="22"/>
      <c r="AXT63" s="22"/>
      <c r="AXU63" s="22"/>
      <c r="AXV63" s="22"/>
      <c r="AXW63" s="22"/>
      <c r="AXX63" s="22"/>
      <c r="AXY63" s="22"/>
      <c r="AXZ63" s="22"/>
      <c r="AYA63" s="22"/>
      <c r="AYB63" s="22"/>
      <c r="AYC63" s="22"/>
      <c r="AYD63" s="22"/>
      <c r="AYE63" s="22"/>
      <c r="AYF63" s="22"/>
      <c r="AYG63" s="22"/>
      <c r="AYH63" s="22"/>
      <c r="AYI63" s="22"/>
      <c r="AYJ63" s="22"/>
      <c r="AYK63" s="22"/>
      <c r="AYL63" s="22"/>
      <c r="AYM63" s="22"/>
      <c r="AYN63" s="22"/>
      <c r="AYO63" s="22"/>
      <c r="AYP63" s="22"/>
      <c r="AYQ63" s="22"/>
      <c r="AYR63" s="22"/>
      <c r="AYS63" s="22"/>
      <c r="AYT63" s="22"/>
      <c r="AYU63" s="22"/>
      <c r="AYV63" s="22"/>
      <c r="AYW63" s="22"/>
      <c r="AYX63" s="22"/>
      <c r="AYY63" s="22"/>
      <c r="AYZ63" s="22"/>
      <c r="AZA63" s="22"/>
      <c r="AZB63" s="22"/>
      <c r="AZC63" s="22"/>
      <c r="AZD63" s="22"/>
      <c r="AZE63" s="22"/>
      <c r="AZF63" s="22"/>
      <c r="AZG63" s="22"/>
      <c r="AZH63" s="22"/>
      <c r="AZI63" s="22"/>
      <c r="AZJ63" s="22"/>
      <c r="AZK63" s="22"/>
      <c r="AZL63" s="22"/>
      <c r="AZM63" s="22"/>
      <c r="AZN63" s="22"/>
      <c r="AZO63" s="22"/>
      <c r="AZP63" s="22"/>
      <c r="AZQ63" s="22"/>
      <c r="AZR63" s="22"/>
      <c r="AZS63" s="22"/>
      <c r="AZT63" s="22"/>
      <c r="AZU63" s="22"/>
      <c r="AZV63" s="22"/>
      <c r="AZW63" s="22"/>
      <c r="AZX63" s="22"/>
      <c r="AZY63" s="22"/>
      <c r="AZZ63" s="22"/>
      <c r="BAA63" s="22"/>
      <c r="BAB63" s="22"/>
      <c r="BAC63" s="22"/>
      <c r="BAD63" s="22"/>
      <c r="BAE63" s="22"/>
      <c r="BAF63" s="22"/>
      <c r="BAG63" s="22"/>
      <c r="BAH63" s="22"/>
      <c r="BAI63" s="22"/>
      <c r="BAJ63" s="22"/>
      <c r="BAK63" s="22"/>
      <c r="BAL63" s="22"/>
      <c r="BAM63" s="22"/>
      <c r="BAN63" s="22"/>
      <c r="BAO63" s="22"/>
      <c r="BAP63" s="22"/>
      <c r="BAQ63" s="22"/>
      <c r="BAR63" s="22"/>
      <c r="BAS63" s="22"/>
      <c r="BAT63" s="22"/>
      <c r="BAU63" s="22"/>
      <c r="BAV63" s="22"/>
      <c r="BAW63" s="22"/>
      <c r="BAX63" s="22"/>
      <c r="BAY63" s="22"/>
      <c r="BAZ63" s="22"/>
      <c r="BBA63" s="22"/>
      <c r="BBB63" s="22"/>
      <c r="BBC63" s="22"/>
      <c r="BBD63" s="22"/>
      <c r="BBE63" s="22"/>
      <c r="BBF63" s="22"/>
      <c r="BBG63" s="22"/>
      <c r="BBH63" s="22"/>
      <c r="BBI63" s="22"/>
      <c r="BBJ63" s="22"/>
      <c r="BBK63" s="22"/>
      <c r="BBL63" s="22"/>
      <c r="BBM63" s="22"/>
      <c r="BBN63" s="22"/>
      <c r="BBO63" s="22"/>
      <c r="BBP63" s="22"/>
      <c r="BBQ63" s="22"/>
      <c r="BBR63" s="22"/>
      <c r="BBS63" s="22"/>
      <c r="BBT63" s="22"/>
      <c r="BBU63" s="22"/>
      <c r="BBV63" s="22"/>
      <c r="BBW63" s="22"/>
      <c r="BBX63" s="22"/>
      <c r="BBY63" s="22"/>
      <c r="BBZ63" s="22"/>
      <c r="BCA63" s="22"/>
      <c r="BCB63" s="22"/>
      <c r="BCC63" s="22"/>
      <c r="BCD63" s="22"/>
      <c r="BCE63" s="22"/>
      <c r="BCF63" s="22"/>
      <c r="BCG63" s="22"/>
      <c r="BCH63" s="22"/>
      <c r="BCI63" s="22"/>
      <c r="BCJ63" s="22"/>
      <c r="BCK63" s="22"/>
      <c r="BCL63" s="22"/>
      <c r="BCM63" s="22"/>
      <c r="BCN63" s="22"/>
      <c r="BCO63" s="22"/>
      <c r="BCP63" s="22"/>
      <c r="BCQ63" s="22"/>
      <c r="BCR63" s="22"/>
      <c r="BCS63" s="22"/>
      <c r="BCT63" s="22"/>
      <c r="BCU63" s="22"/>
      <c r="BCV63" s="22"/>
      <c r="BCW63" s="22"/>
      <c r="BCX63" s="22"/>
      <c r="BCY63" s="22"/>
      <c r="BCZ63" s="22"/>
      <c r="BDA63" s="22"/>
      <c r="BDB63" s="22"/>
      <c r="BDC63" s="22"/>
      <c r="BDD63" s="22"/>
      <c r="BDE63" s="22"/>
      <c r="BDF63" s="22"/>
      <c r="BDG63" s="22"/>
      <c r="BDH63" s="22"/>
      <c r="BDI63" s="22"/>
      <c r="BDJ63" s="22"/>
      <c r="BDK63" s="22"/>
      <c r="BDL63" s="22"/>
      <c r="BDM63" s="22"/>
      <c r="BDN63" s="22"/>
      <c r="BDO63" s="22"/>
      <c r="BDP63" s="22"/>
      <c r="BDQ63" s="22"/>
      <c r="BDR63" s="22"/>
      <c r="BDS63" s="22"/>
      <c r="BDT63" s="22"/>
      <c r="BDU63" s="22"/>
      <c r="BDV63" s="22"/>
      <c r="BDW63" s="22"/>
      <c r="BDX63" s="22"/>
      <c r="BDY63" s="22"/>
      <c r="BDZ63" s="22"/>
      <c r="BEA63" s="22"/>
      <c r="BEB63" s="22"/>
      <c r="BEC63" s="22"/>
      <c r="BED63" s="22"/>
      <c r="BEE63" s="22"/>
      <c r="BEF63" s="22"/>
      <c r="BEG63" s="22"/>
      <c r="BEH63" s="22"/>
      <c r="BEI63" s="22"/>
      <c r="BEJ63" s="22"/>
      <c r="BEK63" s="22"/>
      <c r="BEL63" s="22"/>
      <c r="BEM63" s="22"/>
      <c r="BEN63" s="22"/>
      <c r="BEO63" s="22"/>
      <c r="BEP63" s="22"/>
      <c r="BEQ63" s="22"/>
      <c r="BER63" s="22"/>
      <c r="BES63" s="22"/>
      <c r="BET63" s="22"/>
      <c r="BEU63" s="22"/>
      <c r="BEV63" s="22"/>
      <c r="BEW63" s="22"/>
      <c r="BEX63" s="22"/>
      <c r="BEY63" s="22"/>
      <c r="BEZ63" s="22"/>
      <c r="BFA63" s="22"/>
      <c r="BFB63" s="22"/>
      <c r="BFC63" s="22"/>
      <c r="BFD63" s="22"/>
      <c r="BFE63" s="22"/>
      <c r="BFF63" s="22"/>
      <c r="BFG63" s="22"/>
      <c r="BFH63" s="22"/>
      <c r="BFI63" s="22"/>
      <c r="BFJ63" s="22"/>
      <c r="BFK63" s="22"/>
      <c r="BFL63" s="22"/>
      <c r="BFM63" s="22"/>
      <c r="BFN63" s="22"/>
      <c r="BFO63" s="22"/>
      <c r="BFP63" s="22"/>
      <c r="BFQ63" s="22"/>
      <c r="BFR63" s="22"/>
      <c r="BFS63" s="22"/>
      <c r="BFT63" s="22"/>
      <c r="BFU63" s="22"/>
      <c r="BFV63" s="22"/>
      <c r="BFW63" s="22"/>
      <c r="BFX63" s="22"/>
      <c r="BFY63" s="22"/>
      <c r="BFZ63" s="22"/>
      <c r="BGA63" s="22"/>
      <c r="BGB63" s="22"/>
      <c r="BGC63" s="22"/>
      <c r="BGD63" s="22"/>
      <c r="BGE63" s="22"/>
      <c r="BGF63" s="22"/>
      <c r="BGG63" s="22"/>
      <c r="BGH63" s="22"/>
      <c r="BGI63" s="22"/>
      <c r="BGJ63" s="22"/>
      <c r="BGK63" s="22"/>
      <c r="BGL63" s="22"/>
      <c r="BGM63" s="22"/>
      <c r="BGN63" s="22"/>
      <c r="BGO63" s="22"/>
      <c r="BGP63" s="22"/>
      <c r="BGQ63" s="22"/>
      <c r="BGR63" s="22"/>
      <c r="BGS63" s="22"/>
      <c r="BGT63" s="22"/>
      <c r="BGU63" s="22"/>
      <c r="BGV63" s="22"/>
      <c r="BGW63" s="22"/>
      <c r="BGX63" s="22"/>
      <c r="BGY63" s="22"/>
      <c r="BGZ63" s="22"/>
      <c r="BHA63" s="22"/>
      <c r="BHB63" s="22"/>
      <c r="BHC63" s="22"/>
      <c r="BHD63" s="22"/>
      <c r="BHE63" s="22"/>
      <c r="BHF63" s="22"/>
      <c r="BHG63" s="22"/>
      <c r="BHH63" s="22"/>
      <c r="BHI63" s="22"/>
      <c r="BHJ63" s="22"/>
      <c r="BHK63" s="22"/>
      <c r="BHL63" s="22"/>
      <c r="BHM63" s="22"/>
      <c r="BHN63" s="22"/>
      <c r="BHO63" s="22"/>
      <c r="BHP63" s="22"/>
      <c r="BHQ63" s="22"/>
      <c r="BHR63" s="22"/>
      <c r="BHS63" s="22"/>
      <c r="BHT63" s="22"/>
      <c r="BHU63" s="22"/>
      <c r="BHV63" s="22"/>
      <c r="BHW63" s="22"/>
      <c r="BHX63" s="22"/>
      <c r="BHY63" s="22"/>
      <c r="BHZ63" s="22"/>
      <c r="BIA63" s="22"/>
      <c r="BIB63" s="22"/>
      <c r="BIC63" s="22"/>
      <c r="BID63" s="22"/>
      <c r="BIE63" s="22"/>
      <c r="BIF63" s="22"/>
      <c r="BIG63" s="22"/>
      <c r="BIH63" s="22"/>
      <c r="BII63" s="22"/>
      <c r="BIJ63" s="22"/>
      <c r="BIK63" s="22"/>
      <c r="BIL63" s="22"/>
      <c r="BIM63" s="22"/>
      <c r="BIN63" s="22"/>
      <c r="BIO63" s="22"/>
      <c r="BIP63" s="22"/>
      <c r="BIQ63" s="22"/>
      <c r="BIR63" s="22"/>
      <c r="BIS63" s="22"/>
      <c r="BIT63" s="22"/>
      <c r="BIU63" s="22"/>
      <c r="BIV63" s="22"/>
      <c r="BIW63" s="22"/>
      <c r="BIX63" s="22"/>
      <c r="BIY63" s="22"/>
      <c r="BIZ63" s="22"/>
      <c r="BJA63" s="22"/>
      <c r="BJB63" s="22"/>
      <c r="BJC63" s="22"/>
      <c r="BJD63" s="22"/>
      <c r="BJE63" s="22"/>
      <c r="BJF63" s="22"/>
      <c r="BJG63" s="22"/>
      <c r="BJH63" s="22"/>
      <c r="BJI63" s="22"/>
      <c r="BJJ63" s="22"/>
      <c r="BJK63" s="22"/>
      <c r="BJL63" s="22"/>
      <c r="BJM63" s="22"/>
      <c r="BJN63" s="22"/>
      <c r="BJO63" s="22"/>
      <c r="BJP63" s="22"/>
      <c r="BJQ63" s="22"/>
      <c r="BJR63" s="22"/>
      <c r="BJS63" s="22"/>
      <c r="BJT63" s="22"/>
      <c r="BJU63" s="22"/>
      <c r="BJV63" s="22"/>
      <c r="BJW63" s="22"/>
      <c r="BJX63" s="22"/>
      <c r="BJY63" s="22"/>
      <c r="BJZ63" s="22"/>
      <c r="BKA63" s="22"/>
      <c r="BKB63" s="22"/>
      <c r="BKC63" s="22"/>
      <c r="BKD63" s="22"/>
      <c r="BKE63" s="22"/>
      <c r="BKF63" s="22"/>
      <c r="BKG63" s="22"/>
      <c r="BKH63" s="22"/>
      <c r="BKI63" s="22"/>
      <c r="BKJ63" s="22"/>
      <c r="BKK63" s="22"/>
      <c r="BKL63" s="22"/>
      <c r="BKM63" s="22"/>
      <c r="BKN63" s="22"/>
      <c r="BKO63" s="22"/>
      <c r="BKP63" s="22"/>
      <c r="BKQ63" s="22"/>
      <c r="BKR63" s="22"/>
      <c r="BKS63" s="22"/>
      <c r="BKT63" s="22"/>
      <c r="BKU63" s="22"/>
      <c r="BKV63" s="22"/>
      <c r="BKW63" s="22"/>
      <c r="BKX63" s="22"/>
      <c r="BKY63" s="22"/>
      <c r="BKZ63" s="22"/>
      <c r="BLA63" s="22"/>
      <c r="BLB63" s="22"/>
      <c r="BLC63" s="22"/>
      <c r="BLD63" s="22"/>
      <c r="BLE63" s="22"/>
      <c r="BLF63" s="22"/>
      <c r="BLG63" s="22"/>
      <c r="BLH63" s="22"/>
      <c r="BLI63" s="22"/>
      <c r="BLJ63" s="22"/>
      <c r="BLK63" s="22"/>
      <c r="BLL63" s="22"/>
      <c r="BLM63" s="22"/>
      <c r="BLN63" s="22"/>
      <c r="BLO63" s="22"/>
      <c r="BLP63" s="22"/>
      <c r="BLQ63" s="22"/>
      <c r="BLR63" s="22"/>
      <c r="BLS63" s="22"/>
      <c r="BLT63" s="22"/>
      <c r="BLU63" s="22"/>
      <c r="BLV63" s="22"/>
      <c r="BLW63" s="22"/>
      <c r="BLX63" s="22"/>
      <c r="BLY63" s="22"/>
      <c r="BLZ63" s="22"/>
      <c r="BMA63" s="22"/>
      <c r="BMB63" s="22"/>
      <c r="BMC63" s="22"/>
      <c r="BMD63" s="22"/>
      <c r="BME63" s="22"/>
      <c r="BMF63" s="22"/>
      <c r="BMG63" s="22"/>
      <c r="BMH63" s="22"/>
      <c r="BMI63" s="22"/>
      <c r="BMJ63" s="22"/>
      <c r="BMK63" s="22"/>
      <c r="BML63" s="22"/>
      <c r="BMM63" s="22"/>
      <c r="BMN63" s="22"/>
      <c r="BMO63" s="22"/>
      <c r="BMP63" s="22"/>
      <c r="BMQ63" s="22"/>
      <c r="BMR63" s="22"/>
      <c r="BMS63" s="22"/>
      <c r="BMT63" s="22"/>
      <c r="BMU63" s="22"/>
      <c r="BMV63" s="22"/>
      <c r="BMW63" s="22"/>
      <c r="BMX63" s="22"/>
      <c r="BMY63" s="22"/>
      <c r="BMZ63" s="22"/>
      <c r="BNA63" s="22"/>
      <c r="BNB63" s="22"/>
      <c r="BNC63" s="22"/>
      <c r="BND63" s="22"/>
      <c r="BNE63" s="22"/>
      <c r="BNF63" s="22"/>
      <c r="BNG63" s="22"/>
      <c r="BNH63" s="22"/>
      <c r="BNI63" s="22"/>
      <c r="BNJ63" s="22"/>
      <c r="BNK63" s="22"/>
      <c r="BNL63" s="22"/>
      <c r="BNM63" s="22"/>
      <c r="BNN63" s="22"/>
      <c r="BNO63" s="22"/>
      <c r="BNP63" s="22"/>
      <c r="BNQ63" s="22"/>
      <c r="BNR63" s="22"/>
      <c r="BNS63" s="22"/>
      <c r="BNT63" s="22"/>
      <c r="BNU63" s="22"/>
      <c r="BNV63" s="22"/>
      <c r="BNW63" s="22"/>
      <c r="BNX63" s="22"/>
      <c r="BNY63" s="22"/>
      <c r="BNZ63" s="22"/>
      <c r="BOA63" s="22"/>
      <c r="BOB63" s="22"/>
      <c r="BOC63" s="22"/>
      <c r="BOD63" s="22"/>
      <c r="BOE63" s="22"/>
      <c r="BOF63" s="22"/>
      <c r="BOG63" s="22"/>
      <c r="BOH63" s="22"/>
      <c r="BOI63" s="22"/>
      <c r="BOJ63" s="22"/>
      <c r="BOK63" s="22"/>
      <c r="BOL63" s="22"/>
      <c r="BOM63" s="22"/>
      <c r="BON63" s="22"/>
      <c r="BOO63" s="22"/>
      <c r="BOP63" s="22"/>
      <c r="BOQ63" s="22"/>
      <c r="BOR63" s="22"/>
      <c r="BOS63" s="22"/>
      <c r="BOT63" s="22"/>
      <c r="BOU63" s="22"/>
      <c r="BOV63" s="22"/>
      <c r="BOW63" s="22"/>
      <c r="BOX63" s="22"/>
      <c r="BOY63" s="22"/>
      <c r="BOZ63" s="22"/>
      <c r="BPA63" s="22"/>
      <c r="BPB63" s="22"/>
      <c r="BPC63" s="22"/>
      <c r="BPD63" s="22"/>
      <c r="BPE63" s="22"/>
      <c r="BPF63" s="22"/>
      <c r="BPG63" s="22"/>
      <c r="BPH63" s="22"/>
      <c r="BPI63" s="22"/>
      <c r="BPJ63" s="22"/>
      <c r="BPK63" s="22"/>
      <c r="BPL63" s="22"/>
      <c r="BPM63" s="22"/>
      <c r="BPN63" s="22"/>
      <c r="BPO63" s="22"/>
      <c r="BPP63" s="22"/>
      <c r="BPQ63" s="22"/>
      <c r="BPR63" s="22"/>
      <c r="BPS63" s="22"/>
      <c r="BPT63" s="22"/>
      <c r="BPU63" s="22"/>
      <c r="BPV63" s="22"/>
      <c r="BPW63" s="22"/>
      <c r="BPX63" s="22"/>
      <c r="BPY63" s="22"/>
      <c r="BPZ63" s="22"/>
      <c r="BQA63" s="22"/>
      <c r="BQB63" s="22"/>
      <c r="BQC63" s="22"/>
      <c r="BQD63" s="22"/>
      <c r="BQE63" s="22"/>
      <c r="BQF63" s="22"/>
      <c r="BQG63" s="22"/>
      <c r="BQH63" s="22"/>
      <c r="BQI63" s="22"/>
      <c r="BQJ63" s="22"/>
      <c r="BQK63" s="22"/>
      <c r="BQL63" s="22"/>
      <c r="BQM63" s="22"/>
      <c r="BQN63" s="22"/>
      <c r="BQO63" s="22"/>
      <c r="BQP63" s="22"/>
      <c r="BQQ63" s="22"/>
      <c r="BQR63" s="22"/>
      <c r="BQS63" s="22"/>
      <c r="BQT63" s="22"/>
      <c r="BQU63" s="22"/>
      <c r="BQV63" s="22"/>
      <c r="BQW63" s="22"/>
      <c r="BQX63" s="22"/>
      <c r="BQY63" s="22"/>
      <c r="BQZ63" s="22"/>
      <c r="BRA63" s="22"/>
      <c r="BRB63" s="22"/>
      <c r="BRC63" s="22"/>
      <c r="BRD63" s="22"/>
      <c r="BRE63" s="22"/>
      <c r="BRF63" s="22"/>
      <c r="BRG63" s="22"/>
      <c r="BRH63" s="22"/>
      <c r="BRI63" s="22"/>
      <c r="BRJ63" s="22"/>
      <c r="BRK63" s="22"/>
      <c r="BRL63" s="22"/>
      <c r="BRM63" s="22"/>
      <c r="BRN63" s="22"/>
      <c r="BRO63" s="22"/>
      <c r="BRP63" s="22"/>
      <c r="BRQ63" s="22"/>
      <c r="BRR63" s="22"/>
      <c r="BRS63" s="22"/>
      <c r="BRT63" s="22"/>
      <c r="BRU63" s="22"/>
      <c r="BRV63" s="22"/>
      <c r="BRW63" s="22"/>
      <c r="BRX63" s="22"/>
      <c r="BRY63" s="22"/>
      <c r="BRZ63" s="22"/>
      <c r="BSA63" s="22"/>
      <c r="BSB63" s="22"/>
      <c r="BSC63" s="22"/>
      <c r="BSD63" s="22"/>
      <c r="BSE63" s="22"/>
      <c r="BSF63" s="22"/>
      <c r="BSG63" s="22"/>
      <c r="BSH63" s="22"/>
      <c r="BSI63" s="22"/>
      <c r="BSJ63" s="22"/>
      <c r="BSK63" s="22"/>
      <c r="BSL63" s="22"/>
      <c r="BSM63" s="22"/>
      <c r="BSN63" s="22"/>
      <c r="BSO63" s="22"/>
      <c r="BSP63" s="22"/>
      <c r="BSQ63" s="22"/>
      <c r="BSR63" s="22"/>
      <c r="BSS63" s="22"/>
      <c r="BST63" s="22"/>
      <c r="BSU63" s="22"/>
      <c r="BSV63" s="22"/>
      <c r="BSW63" s="22"/>
      <c r="BSX63" s="22"/>
      <c r="BSY63" s="22"/>
      <c r="BSZ63" s="22"/>
      <c r="BTA63" s="22"/>
      <c r="BTB63" s="22"/>
      <c r="BTC63" s="22"/>
      <c r="BTD63" s="22"/>
      <c r="BTE63" s="22"/>
      <c r="BTF63" s="22"/>
      <c r="BTG63" s="22"/>
      <c r="BTH63" s="22"/>
      <c r="BTI63" s="22"/>
      <c r="BTJ63" s="22"/>
      <c r="BTK63" s="22"/>
      <c r="BTL63" s="22"/>
      <c r="BTM63" s="22"/>
      <c r="BTN63" s="22"/>
      <c r="BTO63" s="22"/>
      <c r="BTP63" s="22"/>
      <c r="BTQ63" s="22"/>
      <c r="BTR63" s="22"/>
      <c r="BTS63" s="22"/>
      <c r="BTT63" s="22"/>
      <c r="BTU63" s="22"/>
      <c r="BTV63" s="22"/>
      <c r="BTW63" s="22"/>
      <c r="BTX63" s="22"/>
      <c r="BTY63" s="22"/>
      <c r="BTZ63" s="22"/>
      <c r="BUA63" s="22"/>
      <c r="BUB63" s="22"/>
      <c r="BUC63" s="22"/>
      <c r="BUD63" s="22"/>
      <c r="BUE63" s="22"/>
      <c r="BUF63" s="22"/>
      <c r="BUG63" s="22"/>
      <c r="BUH63" s="22"/>
      <c r="BUI63" s="22"/>
      <c r="BUJ63" s="22"/>
      <c r="BUK63" s="22"/>
      <c r="BUL63" s="22"/>
      <c r="BUM63" s="22"/>
      <c r="BUN63" s="22"/>
      <c r="BUO63" s="22"/>
      <c r="BUP63" s="22"/>
      <c r="BUQ63" s="22"/>
      <c r="BUR63" s="22"/>
      <c r="BUS63" s="22"/>
      <c r="BUT63" s="22"/>
      <c r="BUU63" s="22"/>
      <c r="BUV63" s="22"/>
      <c r="BUW63" s="22"/>
      <c r="BUX63" s="22"/>
      <c r="BUY63" s="22"/>
      <c r="BUZ63" s="22"/>
      <c r="BVA63" s="22"/>
      <c r="BVB63" s="22"/>
      <c r="BVC63" s="22"/>
      <c r="BVD63" s="22"/>
      <c r="BVE63" s="22"/>
      <c r="BVF63" s="22"/>
      <c r="BVG63" s="22"/>
      <c r="BVH63" s="22"/>
      <c r="BVI63" s="22"/>
      <c r="BVJ63" s="22"/>
      <c r="BVK63" s="22"/>
      <c r="BVL63" s="22"/>
      <c r="BVM63" s="22"/>
      <c r="BVN63" s="22"/>
      <c r="BVO63" s="22"/>
      <c r="BVP63" s="22"/>
      <c r="BVQ63" s="22"/>
      <c r="BVR63" s="22"/>
      <c r="BVS63" s="22"/>
      <c r="BVT63" s="22"/>
      <c r="BVU63" s="22"/>
      <c r="BVV63" s="22"/>
      <c r="BVW63" s="22"/>
      <c r="BVX63" s="22"/>
      <c r="BVY63" s="22"/>
      <c r="BVZ63" s="22"/>
      <c r="BWA63" s="22"/>
      <c r="BWB63" s="22"/>
      <c r="BWC63" s="22"/>
      <c r="BWD63" s="22"/>
      <c r="BWE63" s="22"/>
      <c r="BWF63" s="22"/>
      <c r="BWG63" s="22"/>
      <c r="BWH63" s="22"/>
      <c r="BWI63" s="22"/>
      <c r="BWJ63" s="22"/>
      <c r="BWK63" s="22"/>
      <c r="BWL63" s="22"/>
      <c r="BWM63" s="22"/>
      <c r="BWN63" s="22"/>
      <c r="BWO63" s="22"/>
      <c r="BWP63" s="22"/>
      <c r="BWQ63" s="22"/>
      <c r="BWR63" s="22"/>
      <c r="BWS63" s="22"/>
      <c r="BWT63" s="22"/>
      <c r="BWU63" s="22"/>
      <c r="BWV63" s="22"/>
      <c r="BWW63" s="22"/>
      <c r="BWX63" s="22"/>
      <c r="BWY63" s="22"/>
      <c r="BWZ63" s="22"/>
      <c r="BXA63" s="22"/>
      <c r="BXB63" s="22"/>
      <c r="BXC63" s="22"/>
      <c r="BXD63" s="22"/>
      <c r="BXE63" s="22"/>
      <c r="BXF63" s="22"/>
      <c r="BXG63" s="22"/>
      <c r="BXH63" s="22"/>
      <c r="BXI63" s="22"/>
      <c r="BXJ63" s="22"/>
      <c r="BXK63" s="22"/>
      <c r="BXL63" s="22"/>
      <c r="BXM63" s="22"/>
      <c r="BXN63" s="22"/>
      <c r="BXO63" s="22"/>
      <c r="BXP63" s="22"/>
      <c r="BXQ63" s="22"/>
      <c r="BXR63" s="22"/>
      <c r="BXS63" s="22"/>
      <c r="BXT63" s="22"/>
      <c r="BXU63" s="22"/>
      <c r="BXV63" s="22"/>
      <c r="BXW63" s="22"/>
      <c r="BXX63" s="22"/>
      <c r="BXY63" s="22"/>
      <c r="BXZ63" s="22"/>
      <c r="BYA63" s="22"/>
      <c r="BYB63" s="22"/>
      <c r="BYC63" s="22"/>
      <c r="BYD63" s="22"/>
      <c r="BYE63" s="22"/>
      <c r="BYF63" s="22"/>
      <c r="BYG63" s="22"/>
      <c r="BYH63" s="22"/>
      <c r="BYI63" s="22"/>
      <c r="BYJ63" s="22"/>
      <c r="BYK63" s="22"/>
      <c r="BYL63" s="22"/>
      <c r="BYM63" s="22"/>
      <c r="BYN63" s="22"/>
      <c r="BYO63" s="22"/>
      <c r="BYP63" s="22"/>
      <c r="BYQ63" s="22"/>
      <c r="BYR63" s="22"/>
      <c r="BYS63" s="22"/>
      <c r="BYT63" s="22"/>
      <c r="BYU63" s="22"/>
      <c r="BYV63" s="22"/>
      <c r="BYW63" s="22"/>
      <c r="BYX63" s="22"/>
      <c r="BYY63" s="22"/>
      <c r="BYZ63" s="22"/>
      <c r="BZA63" s="22"/>
      <c r="BZB63" s="22"/>
      <c r="BZC63" s="22"/>
      <c r="BZD63" s="22"/>
      <c r="BZE63" s="22"/>
      <c r="BZF63" s="22"/>
      <c r="BZG63" s="22"/>
      <c r="BZH63" s="22"/>
      <c r="BZI63" s="22"/>
      <c r="BZJ63" s="22"/>
      <c r="BZK63" s="22"/>
      <c r="BZL63" s="22"/>
      <c r="BZM63" s="22"/>
      <c r="BZN63" s="22"/>
      <c r="BZO63" s="22"/>
      <c r="BZP63" s="22"/>
      <c r="BZQ63" s="22"/>
      <c r="BZR63" s="22"/>
      <c r="BZS63" s="22"/>
      <c r="BZT63" s="22"/>
      <c r="BZU63" s="22"/>
      <c r="BZV63" s="22"/>
      <c r="BZW63" s="22"/>
      <c r="BZX63" s="22"/>
      <c r="BZY63" s="22"/>
      <c r="BZZ63" s="22"/>
      <c r="CAA63" s="22"/>
      <c r="CAB63" s="22"/>
      <c r="CAC63" s="22"/>
      <c r="CAD63" s="22"/>
      <c r="CAE63" s="22"/>
      <c r="CAF63" s="22"/>
      <c r="CAG63" s="22"/>
      <c r="CAH63" s="22"/>
      <c r="CAI63" s="22"/>
      <c r="CAJ63" s="22"/>
      <c r="CAK63" s="22"/>
      <c r="CAL63" s="22"/>
      <c r="CAM63" s="22"/>
      <c r="CAN63" s="22"/>
      <c r="CAO63" s="22"/>
      <c r="CAP63" s="22"/>
      <c r="CAQ63" s="22"/>
      <c r="CAR63" s="22"/>
      <c r="CAS63" s="22"/>
      <c r="CAT63" s="22"/>
      <c r="CAU63" s="22"/>
      <c r="CAV63" s="22"/>
      <c r="CAW63" s="22"/>
      <c r="CAX63" s="22"/>
      <c r="CAY63" s="22"/>
      <c r="CAZ63" s="22"/>
      <c r="CBA63" s="22"/>
      <c r="CBB63" s="22"/>
      <c r="CBC63" s="22"/>
      <c r="CBD63" s="22"/>
      <c r="CBE63" s="22"/>
      <c r="CBF63" s="22"/>
      <c r="CBG63" s="22"/>
      <c r="CBH63" s="22"/>
      <c r="CBI63" s="22"/>
      <c r="CBJ63" s="22"/>
      <c r="CBK63" s="22"/>
      <c r="CBL63" s="22"/>
      <c r="CBM63" s="22"/>
      <c r="CBN63" s="22"/>
      <c r="CBO63" s="22"/>
      <c r="CBP63" s="22"/>
      <c r="CBQ63" s="22"/>
      <c r="CBR63" s="22"/>
      <c r="CBS63" s="22"/>
      <c r="CBT63" s="22"/>
      <c r="CBU63" s="22"/>
      <c r="CBV63" s="22"/>
      <c r="CBW63" s="22"/>
      <c r="CBX63" s="22"/>
      <c r="CBY63" s="22"/>
      <c r="CBZ63" s="22"/>
      <c r="CCA63" s="22"/>
      <c r="CCB63" s="22"/>
      <c r="CCC63" s="22"/>
      <c r="CCD63" s="22"/>
      <c r="CCE63" s="22"/>
      <c r="CCF63" s="22"/>
      <c r="CCG63" s="22"/>
      <c r="CCH63" s="22"/>
      <c r="CCI63" s="22"/>
      <c r="CCJ63" s="22"/>
      <c r="CCK63" s="22"/>
      <c r="CCL63" s="22"/>
      <c r="CCM63" s="22"/>
      <c r="CCN63" s="22"/>
      <c r="CCO63" s="22"/>
      <c r="CCP63" s="22"/>
      <c r="CCQ63" s="22"/>
      <c r="CCR63" s="22"/>
      <c r="CCS63" s="22"/>
      <c r="CCT63" s="22"/>
      <c r="CCU63" s="22"/>
      <c r="CCV63" s="22"/>
      <c r="CCW63" s="22"/>
      <c r="CCX63" s="22"/>
      <c r="CCY63" s="22"/>
      <c r="CCZ63" s="22"/>
      <c r="CDA63" s="22"/>
      <c r="CDB63" s="22"/>
      <c r="CDC63" s="22"/>
      <c r="CDD63" s="22"/>
      <c r="CDE63" s="22"/>
      <c r="CDF63" s="22"/>
      <c r="CDG63" s="22"/>
      <c r="CDH63" s="22"/>
      <c r="CDI63" s="22"/>
      <c r="CDJ63" s="22"/>
      <c r="CDK63" s="22"/>
      <c r="CDL63" s="22"/>
      <c r="CDM63" s="22"/>
      <c r="CDN63" s="22"/>
      <c r="CDO63" s="22"/>
      <c r="CDP63" s="22"/>
      <c r="CDQ63" s="22"/>
      <c r="CDR63" s="22"/>
      <c r="CDS63" s="22"/>
      <c r="CDT63" s="22"/>
      <c r="CDU63" s="22"/>
      <c r="CDV63" s="22"/>
      <c r="CDW63" s="22"/>
      <c r="CDX63" s="22"/>
      <c r="CDY63" s="22"/>
      <c r="CDZ63" s="22"/>
      <c r="CEA63" s="22"/>
      <c r="CEB63" s="22"/>
      <c r="CEC63" s="22"/>
      <c r="CED63" s="22"/>
      <c r="CEE63" s="22"/>
      <c r="CEF63" s="22"/>
      <c r="CEG63" s="22"/>
      <c r="CEH63" s="22"/>
      <c r="CEI63" s="22"/>
      <c r="CEJ63" s="22"/>
      <c r="CEK63" s="22"/>
      <c r="CEL63" s="22"/>
      <c r="CEM63" s="22"/>
      <c r="CEN63" s="22"/>
      <c r="CEO63" s="22"/>
      <c r="CEP63" s="22"/>
      <c r="CEQ63" s="22"/>
      <c r="CER63" s="22"/>
      <c r="CES63" s="22"/>
      <c r="CET63" s="22"/>
      <c r="CEU63" s="22"/>
      <c r="CEV63" s="22"/>
      <c r="CEW63" s="22"/>
      <c r="CEX63" s="22"/>
      <c r="CEY63" s="22"/>
      <c r="CEZ63" s="22"/>
      <c r="CFA63" s="22"/>
      <c r="CFB63" s="22"/>
      <c r="CFC63" s="22"/>
      <c r="CFD63" s="22"/>
      <c r="CFE63" s="22"/>
      <c r="CFF63" s="22"/>
      <c r="CFG63" s="22"/>
      <c r="CFH63" s="22"/>
      <c r="CFI63" s="22"/>
      <c r="CFJ63" s="22"/>
      <c r="CFK63" s="22"/>
      <c r="CFL63" s="22"/>
      <c r="CFM63" s="22"/>
      <c r="CFN63" s="22"/>
      <c r="CFO63" s="22"/>
      <c r="CFP63" s="22"/>
      <c r="CFQ63" s="22"/>
      <c r="CFR63" s="22"/>
      <c r="CFS63" s="22"/>
      <c r="CFT63" s="22"/>
      <c r="CFU63" s="22"/>
      <c r="CFV63" s="22"/>
      <c r="CFW63" s="22"/>
      <c r="CFX63" s="22"/>
      <c r="CFY63" s="22"/>
      <c r="CFZ63" s="22"/>
      <c r="CGA63" s="22"/>
      <c r="CGB63" s="22"/>
      <c r="CGC63" s="22"/>
      <c r="CGD63" s="22"/>
      <c r="CGE63" s="22"/>
      <c r="CGF63" s="22"/>
      <c r="CGG63" s="22"/>
      <c r="CGH63" s="22"/>
      <c r="CGI63" s="22"/>
      <c r="CGJ63" s="22"/>
      <c r="CGK63" s="22"/>
      <c r="CGL63" s="22"/>
      <c r="CGM63" s="22"/>
      <c r="CGN63" s="22"/>
      <c r="CGO63" s="22"/>
      <c r="CGP63" s="22"/>
      <c r="CGQ63" s="22"/>
      <c r="CGR63" s="22"/>
      <c r="CGS63" s="22"/>
      <c r="CGT63" s="22"/>
      <c r="CGU63" s="22"/>
      <c r="CGV63" s="22"/>
      <c r="CGW63" s="22"/>
      <c r="CGX63" s="22"/>
      <c r="CGY63" s="22"/>
      <c r="CGZ63" s="22"/>
      <c r="CHA63" s="22"/>
      <c r="CHB63" s="22"/>
      <c r="CHC63" s="22"/>
      <c r="CHD63" s="22"/>
      <c r="CHE63" s="22"/>
      <c r="CHF63" s="22"/>
      <c r="CHG63" s="22"/>
      <c r="CHH63" s="22"/>
      <c r="CHI63" s="22"/>
      <c r="CHJ63" s="22"/>
      <c r="CHK63" s="22"/>
      <c r="CHL63" s="22"/>
      <c r="CHM63" s="22"/>
      <c r="CHN63" s="22"/>
      <c r="CHO63" s="22"/>
      <c r="CHP63" s="22"/>
      <c r="CHQ63" s="22"/>
      <c r="CHR63" s="22"/>
      <c r="CHS63" s="22"/>
      <c r="CHT63" s="22"/>
      <c r="CHU63" s="22"/>
      <c r="CHV63" s="22"/>
      <c r="CHW63" s="22"/>
      <c r="CHX63" s="22"/>
      <c r="CHY63" s="22"/>
      <c r="CHZ63" s="22"/>
      <c r="CIA63" s="22"/>
      <c r="CIB63" s="22"/>
      <c r="CIC63" s="22"/>
      <c r="CID63" s="22"/>
      <c r="CIE63" s="22"/>
      <c r="CIF63" s="22"/>
      <c r="CIG63" s="22"/>
      <c r="CIH63" s="22"/>
      <c r="CII63" s="22"/>
      <c r="CIJ63" s="22"/>
      <c r="CIK63" s="22"/>
      <c r="CIL63" s="22"/>
      <c r="CIM63" s="22"/>
      <c r="CIN63" s="22"/>
      <c r="CIO63" s="22"/>
      <c r="CIP63" s="22"/>
      <c r="CIQ63" s="22"/>
      <c r="CIR63" s="22"/>
      <c r="CIS63" s="22"/>
      <c r="CIT63" s="22"/>
      <c r="CIU63" s="22"/>
      <c r="CIV63" s="22"/>
      <c r="CIW63" s="22"/>
      <c r="CIX63" s="22"/>
      <c r="CIY63" s="22"/>
      <c r="CIZ63" s="22"/>
      <c r="CJA63" s="22"/>
      <c r="CJB63" s="22"/>
      <c r="CJC63" s="22"/>
      <c r="CJD63" s="22"/>
      <c r="CJE63" s="22"/>
      <c r="CJF63" s="22"/>
      <c r="CJG63" s="22"/>
      <c r="CJH63" s="22"/>
      <c r="CJI63" s="22"/>
      <c r="CJJ63" s="22"/>
      <c r="CJK63" s="22"/>
      <c r="CJL63" s="22"/>
      <c r="CJM63" s="22"/>
      <c r="CJN63" s="22"/>
      <c r="CJO63" s="22"/>
      <c r="CJP63" s="22"/>
      <c r="CJQ63" s="22"/>
      <c r="CJR63" s="22"/>
      <c r="CJS63" s="22"/>
      <c r="CJT63" s="22"/>
      <c r="CJU63" s="22"/>
      <c r="CJV63" s="22"/>
      <c r="CJW63" s="22"/>
      <c r="CJX63" s="22"/>
      <c r="CJY63" s="22"/>
      <c r="CJZ63" s="22"/>
      <c r="CKA63" s="22"/>
      <c r="CKB63" s="22"/>
      <c r="CKC63" s="22"/>
      <c r="CKD63" s="22"/>
      <c r="CKE63" s="22"/>
      <c r="CKF63" s="22"/>
      <c r="CKG63" s="22"/>
      <c r="CKH63" s="22"/>
      <c r="CKI63" s="22"/>
      <c r="CKJ63" s="22"/>
      <c r="CKK63" s="22"/>
      <c r="CKL63" s="22"/>
      <c r="CKM63" s="22"/>
      <c r="CKN63" s="22"/>
      <c r="CKO63" s="22"/>
      <c r="CKP63" s="22"/>
      <c r="CKQ63" s="22"/>
      <c r="CKR63" s="22"/>
      <c r="CKS63" s="22"/>
      <c r="CKT63" s="22"/>
      <c r="CKU63" s="22"/>
      <c r="CKV63" s="22"/>
      <c r="CKW63" s="22"/>
      <c r="CKX63" s="22"/>
      <c r="CKY63" s="22"/>
      <c r="CKZ63" s="22"/>
      <c r="CLA63" s="22"/>
      <c r="CLB63" s="22"/>
      <c r="CLC63" s="22"/>
      <c r="CLD63" s="22"/>
      <c r="CLE63" s="22"/>
      <c r="CLF63" s="22"/>
      <c r="CLG63" s="22"/>
      <c r="CLH63" s="22"/>
      <c r="CLI63" s="22"/>
      <c r="CLJ63" s="22"/>
      <c r="CLK63" s="22"/>
      <c r="CLL63" s="22"/>
      <c r="CLM63" s="22"/>
      <c r="CLN63" s="22"/>
      <c r="CLO63" s="22"/>
      <c r="CLP63" s="22"/>
      <c r="CLQ63" s="22"/>
      <c r="CLR63" s="22"/>
      <c r="CLS63" s="22"/>
      <c r="CLT63" s="22"/>
      <c r="CLU63" s="22"/>
      <c r="CLV63" s="22"/>
      <c r="CLW63" s="22"/>
      <c r="CLX63" s="22"/>
      <c r="CLY63" s="22"/>
      <c r="CLZ63" s="22"/>
      <c r="CMA63" s="22"/>
      <c r="CMB63" s="22"/>
      <c r="CMC63" s="22"/>
      <c r="CMD63" s="22"/>
      <c r="CME63" s="22"/>
      <c r="CMF63" s="22"/>
      <c r="CMG63" s="22"/>
      <c r="CMH63" s="22"/>
      <c r="CMI63" s="22"/>
      <c r="CMJ63" s="22"/>
      <c r="CMK63" s="22"/>
      <c r="CML63" s="22"/>
      <c r="CMM63" s="22"/>
      <c r="CMN63" s="22"/>
      <c r="CMO63" s="22"/>
      <c r="CMP63" s="22"/>
      <c r="CMQ63" s="22"/>
      <c r="CMR63" s="22"/>
      <c r="CMS63" s="22"/>
      <c r="CMT63" s="22"/>
      <c r="CMU63" s="22"/>
      <c r="CMV63" s="22"/>
      <c r="CMW63" s="22"/>
      <c r="CMX63" s="22"/>
      <c r="CMY63" s="22"/>
      <c r="CMZ63" s="22"/>
      <c r="CNA63" s="22"/>
      <c r="CNB63" s="22"/>
      <c r="CNC63" s="22"/>
      <c r="CND63" s="22"/>
      <c r="CNE63" s="22"/>
      <c r="CNF63" s="22"/>
      <c r="CNG63" s="22"/>
      <c r="CNH63" s="22"/>
      <c r="CNI63" s="22"/>
      <c r="CNJ63" s="22"/>
      <c r="CNK63" s="22"/>
      <c r="CNL63" s="22"/>
      <c r="CNM63" s="22"/>
      <c r="CNN63" s="22"/>
      <c r="CNO63" s="22"/>
      <c r="CNP63" s="22"/>
      <c r="CNQ63" s="22"/>
      <c r="CNR63" s="22"/>
      <c r="CNS63" s="22"/>
      <c r="CNT63" s="22"/>
      <c r="CNU63" s="22"/>
      <c r="CNV63" s="22"/>
      <c r="CNW63" s="22"/>
      <c r="CNX63" s="22"/>
      <c r="CNY63" s="22"/>
      <c r="CNZ63" s="22"/>
      <c r="COA63" s="22"/>
      <c r="COB63" s="22"/>
      <c r="COC63" s="22"/>
      <c r="COD63" s="22"/>
      <c r="COE63" s="22"/>
      <c r="COF63" s="22"/>
      <c r="COG63" s="22"/>
      <c r="COH63" s="22"/>
      <c r="COI63" s="22"/>
      <c r="COJ63" s="22"/>
      <c r="COK63" s="22"/>
      <c r="COL63" s="22"/>
      <c r="COM63" s="22"/>
      <c r="CON63" s="22"/>
      <c r="COO63" s="22"/>
      <c r="COP63" s="22"/>
      <c r="COQ63" s="22"/>
      <c r="COR63" s="22"/>
      <c r="COS63" s="22"/>
      <c r="COT63" s="22"/>
      <c r="COU63" s="22"/>
      <c r="COV63" s="22"/>
      <c r="COW63" s="22"/>
      <c r="COX63" s="22"/>
      <c r="COY63" s="22"/>
      <c r="COZ63" s="22"/>
      <c r="CPA63" s="22"/>
      <c r="CPB63" s="22"/>
      <c r="CPC63" s="22"/>
      <c r="CPD63" s="22"/>
      <c r="CPE63" s="22"/>
      <c r="CPF63" s="22"/>
      <c r="CPG63" s="22"/>
      <c r="CPH63" s="22"/>
      <c r="CPI63" s="22"/>
      <c r="CPJ63" s="22"/>
      <c r="CPK63" s="22"/>
      <c r="CPL63" s="22"/>
      <c r="CPM63" s="22"/>
      <c r="CPN63" s="22"/>
      <c r="CPO63" s="22"/>
      <c r="CPP63" s="22"/>
      <c r="CPQ63" s="22"/>
      <c r="CPR63" s="22"/>
      <c r="CPS63" s="22"/>
      <c r="CPT63" s="22"/>
      <c r="CPU63" s="22"/>
      <c r="CPV63" s="22"/>
      <c r="CPW63" s="22"/>
      <c r="CPX63" s="22"/>
      <c r="CPY63" s="22"/>
      <c r="CPZ63" s="22"/>
      <c r="CQA63" s="22"/>
      <c r="CQB63" s="22"/>
      <c r="CQC63" s="22"/>
      <c r="CQD63" s="22"/>
      <c r="CQE63" s="22"/>
      <c r="CQF63" s="22"/>
      <c r="CQG63" s="22"/>
      <c r="CQH63" s="22"/>
      <c r="CQI63" s="22"/>
      <c r="CQJ63" s="22"/>
      <c r="CQK63" s="22"/>
      <c r="CQL63" s="22"/>
      <c r="CQM63" s="22"/>
      <c r="CQN63" s="22"/>
      <c r="CQO63" s="22"/>
      <c r="CQP63" s="22"/>
      <c r="CQQ63" s="22"/>
      <c r="CQR63" s="22"/>
      <c r="CQS63" s="22"/>
      <c r="CQT63" s="22"/>
      <c r="CQU63" s="22"/>
      <c r="CQV63" s="22"/>
      <c r="CQW63" s="22"/>
      <c r="CQX63" s="22"/>
      <c r="CQY63" s="22"/>
      <c r="CQZ63" s="22"/>
      <c r="CRA63" s="22"/>
      <c r="CRB63" s="22"/>
      <c r="CRC63" s="22"/>
      <c r="CRD63" s="22"/>
      <c r="CRE63" s="22"/>
      <c r="CRF63" s="22"/>
      <c r="CRG63" s="22"/>
      <c r="CRH63" s="22"/>
      <c r="CRI63" s="22"/>
      <c r="CRJ63" s="22"/>
      <c r="CRK63" s="22"/>
      <c r="CRL63" s="22"/>
      <c r="CRM63" s="22"/>
      <c r="CRN63" s="22"/>
      <c r="CRO63" s="22"/>
      <c r="CRP63" s="22"/>
      <c r="CRQ63" s="22"/>
      <c r="CRR63" s="22"/>
      <c r="CRS63" s="22"/>
      <c r="CRT63" s="22"/>
      <c r="CRU63" s="22"/>
      <c r="CRV63" s="22"/>
      <c r="CRW63" s="22"/>
      <c r="CRX63" s="22"/>
      <c r="CRY63" s="22"/>
      <c r="CRZ63" s="22"/>
      <c r="CSA63" s="22"/>
      <c r="CSB63" s="22"/>
      <c r="CSC63" s="22"/>
      <c r="CSD63" s="22"/>
      <c r="CSE63" s="22"/>
      <c r="CSF63" s="22"/>
      <c r="CSG63" s="22"/>
      <c r="CSH63" s="22"/>
      <c r="CSI63" s="22"/>
      <c r="CSJ63" s="22"/>
      <c r="CSK63" s="22"/>
      <c r="CSL63" s="22"/>
      <c r="CSM63" s="22"/>
      <c r="CSN63" s="22"/>
      <c r="CSO63" s="22"/>
      <c r="CSP63" s="22"/>
      <c r="CSQ63" s="22"/>
      <c r="CSR63" s="22"/>
      <c r="CSS63" s="22"/>
      <c r="CST63" s="22"/>
      <c r="CSU63" s="22"/>
      <c r="CSV63" s="22"/>
      <c r="CSW63" s="22"/>
      <c r="CSX63" s="22"/>
      <c r="CSY63" s="22"/>
      <c r="CSZ63" s="22"/>
      <c r="CTA63" s="22"/>
      <c r="CTB63" s="22"/>
      <c r="CTC63" s="22"/>
      <c r="CTD63" s="22"/>
      <c r="CTE63" s="22"/>
      <c r="CTF63" s="22"/>
      <c r="CTG63" s="22"/>
      <c r="CTH63" s="22"/>
      <c r="CTI63" s="22"/>
      <c r="CTJ63" s="22"/>
      <c r="CTK63" s="22"/>
      <c r="CTL63" s="22"/>
      <c r="CTM63" s="22"/>
      <c r="CTN63" s="22"/>
      <c r="CTO63" s="22"/>
      <c r="CTP63" s="22"/>
      <c r="CTQ63" s="22"/>
      <c r="CTR63" s="22"/>
      <c r="CTS63" s="22"/>
      <c r="CTT63" s="22"/>
      <c r="CTU63" s="22"/>
      <c r="CTV63" s="22"/>
      <c r="CTW63" s="22"/>
      <c r="CTX63" s="22"/>
      <c r="CTY63" s="22"/>
      <c r="CTZ63" s="22"/>
      <c r="CUA63" s="22"/>
      <c r="CUB63" s="22"/>
      <c r="CUC63" s="22"/>
      <c r="CUD63" s="22"/>
      <c r="CUE63" s="22"/>
      <c r="CUF63" s="22"/>
      <c r="CUG63" s="22"/>
      <c r="CUH63" s="22"/>
      <c r="CUI63" s="22"/>
      <c r="CUJ63" s="22"/>
      <c r="CUK63" s="22"/>
      <c r="CUL63" s="22"/>
      <c r="CUM63" s="22"/>
      <c r="CUN63" s="22"/>
      <c r="CUO63" s="22"/>
      <c r="CUP63" s="22"/>
      <c r="CUQ63" s="22"/>
      <c r="CUR63" s="22"/>
      <c r="CUS63" s="22"/>
      <c r="CUT63" s="22"/>
      <c r="CUU63" s="22"/>
      <c r="CUV63" s="22"/>
      <c r="CUW63" s="22"/>
      <c r="CUX63" s="22"/>
      <c r="CUY63" s="22"/>
      <c r="CUZ63" s="22"/>
      <c r="CVA63" s="22"/>
      <c r="CVB63" s="22"/>
      <c r="CVC63" s="22"/>
      <c r="CVD63" s="22"/>
      <c r="CVE63" s="22"/>
      <c r="CVF63" s="22"/>
      <c r="CVG63" s="22"/>
      <c r="CVH63" s="22"/>
      <c r="CVI63" s="22"/>
      <c r="CVJ63" s="22"/>
      <c r="CVK63" s="22"/>
      <c r="CVL63" s="22"/>
      <c r="CVM63" s="22"/>
      <c r="CVN63" s="22"/>
      <c r="CVO63" s="22"/>
      <c r="CVP63" s="22"/>
      <c r="CVQ63" s="22"/>
      <c r="CVR63" s="22"/>
      <c r="CVS63" s="22"/>
      <c r="CVT63" s="22"/>
      <c r="CVU63" s="22"/>
      <c r="CVV63" s="22"/>
      <c r="CVW63" s="22"/>
      <c r="CVX63" s="22"/>
      <c r="CVY63" s="22"/>
      <c r="CVZ63" s="22"/>
      <c r="CWA63" s="22"/>
      <c r="CWB63" s="22"/>
      <c r="CWC63" s="22"/>
      <c r="CWD63" s="22"/>
      <c r="CWE63" s="22"/>
      <c r="CWF63" s="22"/>
      <c r="CWG63" s="22"/>
      <c r="CWH63" s="22"/>
      <c r="CWI63" s="22"/>
      <c r="CWJ63" s="22"/>
      <c r="CWK63" s="22"/>
      <c r="CWL63" s="22"/>
      <c r="CWM63" s="22"/>
      <c r="CWN63" s="22"/>
      <c r="CWO63" s="22"/>
      <c r="CWP63" s="22"/>
      <c r="CWQ63" s="22"/>
      <c r="CWR63" s="22"/>
      <c r="CWS63" s="22"/>
      <c r="CWT63" s="22"/>
      <c r="CWU63" s="22"/>
      <c r="CWV63" s="22"/>
      <c r="CWW63" s="22"/>
      <c r="CWX63" s="22"/>
      <c r="CWY63" s="22"/>
      <c r="CWZ63" s="22"/>
      <c r="CXA63" s="22"/>
      <c r="CXB63" s="22"/>
      <c r="CXC63" s="22"/>
      <c r="CXD63" s="22"/>
      <c r="CXE63" s="22"/>
      <c r="CXF63" s="22"/>
      <c r="CXG63" s="22"/>
      <c r="CXH63" s="22"/>
      <c r="CXI63" s="22"/>
      <c r="CXJ63" s="22"/>
      <c r="CXK63" s="22"/>
      <c r="CXL63" s="22"/>
      <c r="CXM63" s="22"/>
      <c r="CXN63" s="22"/>
      <c r="CXO63" s="22"/>
      <c r="CXP63" s="22"/>
      <c r="CXQ63" s="22"/>
      <c r="CXR63" s="22"/>
      <c r="CXS63" s="22"/>
      <c r="CXT63" s="22"/>
      <c r="CXU63" s="22"/>
      <c r="CXV63" s="22"/>
      <c r="CXW63" s="22"/>
      <c r="CXX63" s="22"/>
      <c r="CXY63" s="22"/>
      <c r="CXZ63" s="22"/>
      <c r="CYA63" s="22"/>
      <c r="CYB63" s="22"/>
      <c r="CYC63" s="22"/>
      <c r="CYD63" s="22"/>
      <c r="CYE63" s="22"/>
      <c r="CYF63" s="22"/>
      <c r="CYG63" s="22"/>
      <c r="CYH63" s="22"/>
      <c r="CYI63" s="22"/>
      <c r="CYJ63" s="22"/>
      <c r="CYK63" s="22"/>
      <c r="CYL63" s="22"/>
      <c r="CYM63" s="22"/>
      <c r="CYN63" s="22"/>
      <c r="CYO63" s="22"/>
      <c r="CYP63" s="22"/>
      <c r="CYQ63" s="22"/>
      <c r="CYR63" s="22"/>
      <c r="CYS63" s="22"/>
      <c r="CYT63" s="22"/>
      <c r="CYU63" s="22"/>
      <c r="CYV63" s="22"/>
      <c r="CYW63" s="22"/>
      <c r="CYX63" s="22"/>
      <c r="CYY63" s="22"/>
      <c r="CYZ63" s="22"/>
      <c r="CZA63" s="22"/>
      <c r="CZB63" s="22"/>
      <c r="CZC63" s="22"/>
      <c r="CZD63" s="22"/>
      <c r="CZE63" s="22"/>
      <c r="CZF63" s="22"/>
      <c r="CZG63" s="22"/>
      <c r="CZH63" s="22"/>
      <c r="CZI63" s="22"/>
      <c r="CZJ63" s="22"/>
      <c r="CZK63" s="22"/>
      <c r="CZL63" s="22"/>
      <c r="CZM63" s="22"/>
      <c r="CZN63" s="22"/>
      <c r="CZO63" s="22"/>
      <c r="CZP63" s="22"/>
      <c r="CZQ63" s="22"/>
      <c r="CZR63" s="22"/>
      <c r="CZS63" s="22"/>
      <c r="CZT63" s="22"/>
      <c r="CZU63" s="22"/>
      <c r="CZV63" s="22"/>
      <c r="CZW63" s="22"/>
      <c r="CZX63" s="22"/>
      <c r="CZY63" s="22"/>
      <c r="CZZ63" s="22"/>
      <c r="DAA63" s="22"/>
      <c r="DAB63" s="22"/>
      <c r="DAC63" s="22"/>
      <c r="DAD63" s="22"/>
      <c r="DAE63" s="22"/>
      <c r="DAF63" s="22"/>
      <c r="DAG63" s="22"/>
      <c r="DAH63" s="22"/>
      <c r="DAI63" s="22"/>
      <c r="DAJ63" s="22"/>
      <c r="DAK63" s="22"/>
      <c r="DAL63" s="22"/>
      <c r="DAM63" s="22"/>
      <c r="DAN63" s="22"/>
      <c r="DAO63" s="22"/>
      <c r="DAP63" s="22"/>
      <c r="DAQ63" s="22"/>
      <c r="DAR63" s="22"/>
      <c r="DAS63" s="22"/>
      <c r="DAT63" s="22"/>
      <c r="DAU63" s="22"/>
      <c r="DAV63" s="22"/>
      <c r="DAW63" s="22"/>
      <c r="DAX63" s="22"/>
      <c r="DAY63" s="22"/>
      <c r="DAZ63" s="22"/>
      <c r="DBA63" s="22"/>
      <c r="DBB63" s="22"/>
      <c r="DBC63" s="22"/>
      <c r="DBD63" s="22"/>
      <c r="DBE63" s="22"/>
      <c r="DBF63" s="22"/>
      <c r="DBG63" s="22"/>
      <c r="DBH63" s="22"/>
      <c r="DBI63" s="22"/>
      <c r="DBJ63" s="22"/>
      <c r="DBK63" s="22"/>
      <c r="DBL63" s="22"/>
      <c r="DBM63" s="22"/>
      <c r="DBN63" s="22"/>
      <c r="DBO63" s="22"/>
      <c r="DBP63" s="22"/>
      <c r="DBQ63" s="22"/>
      <c r="DBR63" s="22"/>
      <c r="DBS63" s="22"/>
      <c r="DBT63" s="22"/>
      <c r="DBU63" s="22"/>
      <c r="DBV63" s="22"/>
      <c r="DBW63" s="22"/>
      <c r="DBX63" s="22"/>
      <c r="DBY63" s="22"/>
      <c r="DBZ63" s="22"/>
      <c r="DCA63" s="22"/>
      <c r="DCB63" s="22"/>
      <c r="DCC63" s="22"/>
      <c r="DCD63" s="22"/>
      <c r="DCE63" s="22"/>
      <c r="DCF63" s="22"/>
      <c r="DCG63" s="22"/>
      <c r="DCH63" s="22"/>
      <c r="DCI63" s="22"/>
      <c r="DCJ63" s="22"/>
      <c r="DCK63" s="22"/>
      <c r="DCL63" s="22"/>
      <c r="DCM63" s="22"/>
      <c r="DCN63" s="22"/>
      <c r="DCO63" s="22"/>
      <c r="DCP63" s="22"/>
      <c r="DCQ63" s="22"/>
      <c r="DCR63" s="22"/>
      <c r="DCS63" s="22"/>
      <c r="DCT63" s="22"/>
      <c r="DCU63" s="22"/>
      <c r="DCV63" s="22"/>
      <c r="DCW63" s="22"/>
      <c r="DCX63" s="22"/>
      <c r="DCY63" s="22"/>
      <c r="DCZ63" s="22"/>
      <c r="DDA63" s="22"/>
      <c r="DDB63" s="22"/>
      <c r="DDC63" s="22"/>
      <c r="DDD63" s="22"/>
      <c r="DDE63" s="22"/>
      <c r="DDF63" s="22"/>
      <c r="DDG63" s="22"/>
      <c r="DDH63" s="22"/>
      <c r="DDI63" s="22"/>
      <c r="DDJ63" s="22"/>
      <c r="DDK63" s="22"/>
      <c r="DDL63" s="22"/>
      <c r="DDM63" s="22"/>
      <c r="DDN63" s="22"/>
      <c r="DDO63" s="22"/>
      <c r="DDP63" s="22"/>
      <c r="DDQ63" s="22"/>
      <c r="DDR63" s="22"/>
      <c r="DDS63" s="22"/>
      <c r="DDT63" s="22"/>
      <c r="DDU63" s="22"/>
      <c r="DDV63" s="22"/>
      <c r="DDW63" s="22"/>
      <c r="DDX63" s="22"/>
      <c r="DDY63" s="22"/>
      <c r="DDZ63" s="22"/>
      <c r="DEA63" s="22"/>
      <c r="DEB63" s="22"/>
      <c r="DEC63" s="22"/>
      <c r="DED63" s="22"/>
      <c r="DEE63" s="22"/>
      <c r="DEF63" s="22"/>
      <c r="DEG63" s="22"/>
      <c r="DEH63" s="22"/>
      <c r="DEI63" s="22"/>
      <c r="DEJ63" s="22"/>
      <c r="DEK63" s="22"/>
      <c r="DEL63" s="22"/>
      <c r="DEM63" s="22"/>
      <c r="DEN63" s="22"/>
      <c r="DEO63" s="22"/>
      <c r="DEP63" s="22"/>
      <c r="DEQ63" s="22"/>
      <c r="DER63" s="22"/>
      <c r="DES63" s="22"/>
      <c r="DET63" s="22"/>
      <c r="DEU63" s="22"/>
      <c r="DEV63" s="22"/>
      <c r="DEW63" s="22"/>
      <c r="DEX63" s="22"/>
      <c r="DEY63" s="22"/>
      <c r="DEZ63" s="22"/>
      <c r="DFA63" s="22"/>
      <c r="DFB63" s="22"/>
      <c r="DFC63" s="22"/>
      <c r="DFD63" s="22"/>
      <c r="DFE63" s="22"/>
      <c r="DFF63" s="22"/>
      <c r="DFG63" s="22"/>
      <c r="DFH63" s="22"/>
      <c r="DFI63" s="22"/>
      <c r="DFJ63" s="22"/>
      <c r="DFK63" s="22"/>
      <c r="DFL63" s="22"/>
      <c r="DFM63" s="22"/>
      <c r="DFN63" s="22"/>
      <c r="DFO63" s="22"/>
      <c r="DFP63" s="22"/>
      <c r="DFQ63" s="22"/>
      <c r="DFR63" s="22"/>
      <c r="DFS63" s="22"/>
      <c r="DFT63" s="22"/>
      <c r="DFU63" s="22"/>
      <c r="DFV63" s="22"/>
      <c r="DFW63" s="22"/>
      <c r="DFX63" s="22"/>
      <c r="DFY63" s="22"/>
      <c r="DFZ63" s="22"/>
      <c r="DGA63" s="22"/>
      <c r="DGB63" s="22"/>
      <c r="DGC63" s="22"/>
      <c r="DGD63" s="22"/>
      <c r="DGE63" s="22"/>
      <c r="DGF63" s="22"/>
      <c r="DGG63" s="22"/>
      <c r="DGH63" s="22"/>
      <c r="DGI63" s="22"/>
      <c r="DGJ63" s="22"/>
      <c r="DGK63" s="22"/>
      <c r="DGL63" s="22"/>
      <c r="DGM63" s="22"/>
      <c r="DGN63" s="22"/>
      <c r="DGO63" s="22"/>
      <c r="DGP63" s="22"/>
      <c r="DGQ63" s="22"/>
      <c r="DGR63" s="22"/>
      <c r="DGS63" s="22"/>
      <c r="DGT63" s="22"/>
      <c r="DGU63" s="22"/>
      <c r="DGV63" s="22"/>
      <c r="DGW63" s="22"/>
      <c r="DGX63" s="22"/>
      <c r="DGY63" s="22"/>
      <c r="DGZ63" s="22"/>
      <c r="DHA63" s="22"/>
      <c r="DHB63" s="22"/>
      <c r="DHC63" s="22"/>
      <c r="DHD63" s="22"/>
      <c r="DHE63" s="22"/>
      <c r="DHF63" s="22"/>
      <c r="DHG63" s="22"/>
      <c r="DHH63" s="22"/>
      <c r="DHI63" s="22"/>
      <c r="DHJ63" s="22"/>
      <c r="DHK63" s="22"/>
      <c r="DHL63" s="22"/>
      <c r="DHM63" s="22"/>
      <c r="DHN63" s="22"/>
      <c r="DHO63" s="22"/>
      <c r="DHP63" s="22"/>
      <c r="DHQ63" s="22"/>
      <c r="DHR63" s="22"/>
      <c r="DHS63" s="22"/>
      <c r="DHT63" s="22"/>
      <c r="DHU63" s="22"/>
      <c r="DHV63" s="22"/>
      <c r="DHW63" s="22"/>
      <c r="DHX63" s="22"/>
      <c r="DHY63" s="22"/>
      <c r="DHZ63" s="22"/>
      <c r="DIA63" s="22"/>
      <c r="DIB63" s="22"/>
      <c r="DIC63" s="22"/>
      <c r="DID63" s="22"/>
      <c r="DIE63" s="22"/>
      <c r="DIF63" s="22"/>
      <c r="DIG63" s="22"/>
      <c r="DIH63" s="22"/>
      <c r="DII63" s="22"/>
      <c r="DIJ63" s="22"/>
      <c r="DIK63" s="22"/>
      <c r="DIL63" s="22"/>
      <c r="DIM63" s="22"/>
      <c r="DIN63" s="22"/>
      <c r="DIO63" s="22"/>
      <c r="DIP63" s="22"/>
      <c r="DIQ63" s="22"/>
      <c r="DIR63" s="22"/>
      <c r="DIS63" s="22"/>
      <c r="DIT63" s="22"/>
      <c r="DIU63" s="22"/>
      <c r="DIV63" s="22"/>
      <c r="DIW63" s="22"/>
      <c r="DIX63" s="22"/>
      <c r="DIY63" s="22"/>
      <c r="DIZ63" s="22"/>
      <c r="DJA63" s="22"/>
      <c r="DJB63" s="22"/>
      <c r="DJC63" s="22"/>
      <c r="DJD63" s="22"/>
      <c r="DJE63" s="22"/>
      <c r="DJF63" s="22"/>
      <c r="DJG63" s="22"/>
      <c r="DJH63" s="22"/>
      <c r="DJI63" s="22"/>
      <c r="DJJ63" s="22"/>
      <c r="DJK63" s="22"/>
      <c r="DJL63" s="22"/>
      <c r="DJM63" s="22"/>
      <c r="DJN63" s="22"/>
      <c r="DJO63" s="22"/>
      <c r="DJP63" s="22"/>
      <c r="DJQ63" s="22"/>
      <c r="DJR63" s="22"/>
      <c r="DJS63" s="22"/>
      <c r="DJT63" s="22"/>
      <c r="DJU63" s="22"/>
      <c r="DJV63" s="22"/>
      <c r="DJW63" s="22"/>
      <c r="DJX63" s="22"/>
      <c r="DJY63" s="22"/>
      <c r="DJZ63" s="22"/>
      <c r="DKA63" s="22"/>
      <c r="DKB63" s="22"/>
      <c r="DKC63" s="22"/>
      <c r="DKD63" s="22"/>
      <c r="DKE63" s="22"/>
      <c r="DKF63" s="22"/>
      <c r="DKG63" s="22"/>
      <c r="DKH63" s="22"/>
      <c r="DKI63" s="22"/>
      <c r="DKJ63" s="22"/>
      <c r="DKK63" s="22"/>
      <c r="DKL63" s="22"/>
      <c r="DKM63" s="22"/>
      <c r="DKN63" s="22"/>
      <c r="DKO63" s="22"/>
      <c r="DKP63" s="22"/>
      <c r="DKQ63" s="22"/>
      <c r="DKR63" s="22"/>
      <c r="DKS63" s="22"/>
      <c r="DKT63" s="22"/>
      <c r="DKU63" s="22"/>
      <c r="DKV63" s="22"/>
      <c r="DKW63" s="22"/>
      <c r="DKX63" s="22"/>
      <c r="DKY63" s="22"/>
      <c r="DKZ63" s="22"/>
      <c r="DLA63" s="22"/>
      <c r="DLB63" s="22"/>
      <c r="DLC63" s="22"/>
      <c r="DLD63" s="22"/>
      <c r="DLE63" s="22"/>
      <c r="DLF63" s="22"/>
      <c r="DLG63" s="22"/>
      <c r="DLH63" s="22"/>
      <c r="DLI63" s="22"/>
      <c r="DLJ63" s="22"/>
      <c r="DLK63" s="22"/>
      <c r="DLL63" s="22"/>
      <c r="DLM63" s="22"/>
      <c r="DLN63" s="22"/>
      <c r="DLO63" s="22"/>
      <c r="DLP63" s="22"/>
      <c r="DLQ63" s="22"/>
      <c r="DLR63" s="22"/>
      <c r="DLS63" s="22"/>
      <c r="DLT63" s="22"/>
      <c r="DLU63" s="22"/>
      <c r="DLV63" s="22"/>
      <c r="DLW63" s="22"/>
      <c r="DLX63" s="22"/>
      <c r="DLY63" s="22"/>
      <c r="DLZ63" s="22"/>
      <c r="DMA63" s="22"/>
      <c r="DMB63" s="22"/>
      <c r="DMC63" s="22"/>
      <c r="DMD63" s="22"/>
      <c r="DME63" s="22"/>
      <c r="DMF63" s="22"/>
      <c r="DMG63" s="22"/>
      <c r="DMH63" s="22"/>
      <c r="DMI63" s="22"/>
      <c r="DMJ63" s="22"/>
      <c r="DMK63" s="22"/>
      <c r="DML63" s="22"/>
      <c r="DMM63" s="22"/>
      <c r="DMN63" s="22"/>
      <c r="DMO63" s="22"/>
      <c r="DMP63" s="22"/>
      <c r="DMQ63" s="22"/>
      <c r="DMR63" s="22"/>
      <c r="DMS63" s="22"/>
      <c r="DMT63" s="22"/>
      <c r="DMU63" s="22"/>
      <c r="DMV63" s="22"/>
      <c r="DMW63" s="22"/>
      <c r="DMX63" s="22"/>
      <c r="DMY63" s="22"/>
      <c r="DMZ63" s="22"/>
      <c r="DNA63" s="22"/>
      <c r="DNB63" s="22"/>
      <c r="DNC63" s="22"/>
      <c r="DND63" s="22"/>
      <c r="DNE63" s="22"/>
      <c r="DNF63" s="22"/>
      <c r="DNG63" s="22"/>
      <c r="DNH63" s="22"/>
      <c r="DNI63" s="22"/>
      <c r="DNJ63" s="22"/>
      <c r="DNK63" s="22"/>
      <c r="DNL63" s="22"/>
      <c r="DNM63" s="22"/>
      <c r="DNN63" s="22"/>
      <c r="DNO63" s="22"/>
      <c r="DNP63" s="22"/>
      <c r="DNQ63" s="22"/>
      <c r="DNR63" s="22"/>
      <c r="DNS63" s="22"/>
      <c r="DNT63" s="22"/>
      <c r="DNU63" s="22"/>
      <c r="DNV63" s="22"/>
      <c r="DNW63" s="22"/>
      <c r="DNX63" s="22"/>
      <c r="DNY63" s="22"/>
      <c r="DNZ63" s="22"/>
      <c r="DOA63" s="22"/>
      <c r="DOB63" s="22"/>
      <c r="DOC63" s="22"/>
      <c r="DOD63" s="22"/>
      <c r="DOE63" s="22"/>
      <c r="DOF63" s="22"/>
      <c r="DOG63" s="22"/>
      <c r="DOH63" s="22"/>
      <c r="DOI63" s="22"/>
      <c r="DOJ63" s="22"/>
      <c r="DOK63" s="22"/>
      <c r="DOL63" s="22"/>
      <c r="DOM63" s="22"/>
      <c r="DON63" s="22"/>
      <c r="DOO63" s="22"/>
      <c r="DOP63" s="22"/>
      <c r="DOQ63" s="22"/>
      <c r="DOR63" s="22"/>
      <c r="DOS63" s="22"/>
      <c r="DOT63" s="22"/>
      <c r="DOU63" s="22"/>
      <c r="DOV63" s="22"/>
      <c r="DOW63" s="22"/>
      <c r="DOX63" s="22"/>
      <c r="DOY63" s="22"/>
      <c r="DOZ63" s="22"/>
      <c r="DPA63" s="22"/>
      <c r="DPB63" s="22"/>
      <c r="DPC63" s="22"/>
      <c r="DPD63" s="22"/>
      <c r="DPE63" s="22"/>
      <c r="DPF63" s="22"/>
      <c r="DPG63" s="22"/>
      <c r="DPH63" s="22"/>
      <c r="DPI63" s="22"/>
      <c r="DPJ63" s="22"/>
      <c r="DPK63" s="22"/>
      <c r="DPL63" s="22"/>
      <c r="DPM63" s="22"/>
      <c r="DPN63" s="22"/>
      <c r="DPO63" s="22"/>
      <c r="DPP63" s="22"/>
      <c r="DPQ63" s="22"/>
      <c r="DPR63" s="22"/>
      <c r="DPS63" s="22"/>
      <c r="DPT63" s="22"/>
      <c r="DPU63" s="22"/>
      <c r="DPV63" s="22"/>
      <c r="DPW63" s="22"/>
      <c r="DPX63" s="22"/>
      <c r="DPY63" s="22"/>
      <c r="DPZ63" s="22"/>
      <c r="DQA63" s="22"/>
      <c r="DQB63" s="22"/>
      <c r="DQC63" s="22"/>
      <c r="DQD63" s="22"/>
      <c r="DQE63" s="22"/>
      <c r="DQF63" s="22"/>
      <c r="DQG63" s="22"/>
      <c r="DQH63" s="22"/>
      <c r="DQI63" s="22"/>
      <c r="DQJ63" s="22"/>
      <c r="DQK63" s="22"/>
      <c r="DQL63" s="22"/>
      <c r="DQM63" s="22"/>
      <c r="DQN63" s="22"/>
      <c r="DQO63" s="22"/>
      <c r="DQP63" s="22"/>
      <c r="DQQ63" s="22"/>
      <c r="DQR63" s="22"/>
      <c r="DQS63" s="22"/>
      <c r="DQT63" s="22"/>
      <c r="DQU63" s="22"/>
      <c r="DQV63" s="22"/>
      <c r="DQW63" s="22"/>
      <c r="DQX63" s="22"/>
      <c r="DQY63" s="22"/>
      <c r="DQZ63" s="22"/>
      <c r="DRA63" s="22"/>
      <c r="DRB63" s="22"/>
      <c r="DRC63" s="22"/>
      <c r="DRD63" s="22"/>
      <c r="DRE63" s="22"/>
      <c r="DRF63" s="22"/>
      <c r="DRG63" s="22"/>
      <c r="DRH63" s="22"/>
      <c r="DRI63" s="22"/>
      <c r="DRJ63" s="22"/>
      <c r="DRK63" s="22"/>
      <c r="DRL63" s="22"/>
      <c r="DRM63" s="22"/>
      <c r="DRN63" s="22"/>
      <c r="DRO63" s="22"/>
      <c r="DRP63" s="22"/>
      <c r="DRQ63" s="22"/>
      <c r="DRR63" s="22"/>
      <c r="DRS63" s="22"/>
      <c r="DRT63" s="22"/>
      <c r="DRU63" s="22"/>
      <c r="DRV63" s="22"/>
      <c r="DRW63" s="22"/>
      <c r="DRX63" s="22"/>
      <c r="DRY63" s="22"/>
      <c r="DRZ63" s="22"/>
      <c r="DSA63" s="22"/>
      <c r="DSB63" s="22"/>
      <c r="DSC63" s="22"/>
      <c r="DSD63" s="22"/>
      <c r="DSE63" s="22"/>
      <c r="DSF63" s="22"/>
      <c r="DSG63" s="22"/>
      <c r="DSH63" s="22"/>
      <c r="DSI63" s="22"/>
      <c r="DSJ63" s="22"/>
      <c r="DSK63" s="22"/>
      <c r="DSL63" s="22"/>
      <c r="DSM63" s="22"/>
      <c r="DSN63" s="22"/>
      <c r="DSO63" s="22"/>
      <c r="DSP63" s="22"/>
      <c r="DSQ63" s="22"/>
      <c r="DSR63" s="22"/>
      <c r="DSS63" s="22"/>
      <c r="DST63" s="22"/>
      <c r="DSU63" s="22"/>
      <c r="DSV63" s="22"/>
      <c r="DSW63" s="22"/>
      <c r="DSX63" s="22"/>
      <c r="DSY63" s="22"/>
      <c r="DSZ63" s="22"/>
      <c r="DTA63" s="22"/>
      <c r="DTB63" s="22"/>
      <c r="DTC63" s="22"/>
      <c r="DTD63" s="22"/>
      <c r="DTE63" s="22"/>
      <c r="DTF63" s="22"/>
      <c r="DTG63" s="22"/>
      <c r="DTH63" s="22"/>
      <c r="DTI63" s="22"/>
      <c r="DTJ63" s="22"/>
      <c r="DTK63" s="22"/>
      <c r="DTL63" s="22"/>
      <c r="DTM63" s="22"/>
      <c r="DTN63" s="22"/>
      <c r="DTO63" s="22"/>
      <c r="DTP63" s="22"/>
      <c r="DTQ63" s="22"/>
      <c r="DTR63" s="22"/>
      <c r="DTS63" s="22"/>
      <c r="DTT63" s="22"/>
      <c r="DTU63" s="22"/>
      <c r="DTV63" s="22"/>
      <c r="DTW63" s="22"/>
      <c r="DTX63" s="22"/>
      <c r="DTY63" s="22"/>
      <c r="DTZ63" s="22"/>
      <c r="DUA63" s="22"/>
      <c r="DUB63" s="22"/>
      <c r="DUC63" s="22"/>
      <c r="DUD63" s="22"/>
      <c r="DUE63" s="22"/>
      <c r="DUF63" s="22"/>
      <c r="DUG63" s="22"/>
      <c r="DUH63" s="22"/>
      <c r="DUI63" s="22"/>
      <c r="DUJ63" s="22"/>
      <c r="DUK63" s="22"/>
      <c r="DUL63" s="22"/>
      <c r="DUM63" s="22"/>
      <c r="DUN63" s="22"/>
      <c r="DUO63" s="22"/>
      <c r="DUP63" s="22"/>
      <c r="DUQ63" s="22"/>
      <c r="DUR63" s="22"/>
      <c r="DUS63" s="22"/>
      <c r="DUT63" s="22"/>
      <c r="DUU63" s="22"/>
      <c r="DUV63" s="22"/>
      <c r="DUW63" s="22"/>
      <c r="DUX63" s="22"/>
      <c r="DUY63" s="22"/>
      <c r="DUZ63" s="22"/>
      <c r="DVA63" s="22"/>
      <c r="DVB63" s="22"/>
      <c r="DVC63" s="22"/>
      <c r="DVD63" s="22"/>
      <c r="DVE63" s="22"/>
      <c r="DVF63" s="22"/>
      <c r="DVG63" s="22"/>
      <c r="DVH63" s="22"/>
      <c r="DVI63" s="22"/>
      <c r="DVJ63" s="22"/>
      <c r="DVK63" s="22"/>
      <c r="DVL63" s="22"/>
      <c r="DVM63" s="22"/>
      <c r="DVN63" s="22"/>
      <c r="DVO63" s="22"/>
      <c r="DVP63" s="22"/>
      <c r="DVQ63" s="22"/>
      <c r="DVR63" s="22"/>
      <c r="DVS63" s="22"/>
      <c r="DVT63" s="22"/>
      <c r="DVU63" s="22"/>
      <c r="DVV63" s="22"/>
      <c r="DVW63" s="22"/>
      <c r="DVX63" s="22"/>
      <c r="DVY63" s="22"/>
      <c r="DVZ63" s="22"/>
      <c r="DWA63" s="22"/>
      <c r="DWB63" s="22"/>
      <c r="DWC63" s="22"/>
      <c r="DWD63" s="22"/>
      <c r="DWE63" s="22"/>
      <c r="DWF63" s="22"/>
      <c r="DWG63" s="22"/>
      <c r="DWH63" s="22"/>
      <c r="DWI63" s="22"/>
      <c r="DWJ63" s="22"/>
      <c r="DWK63" s="22"/>
      <c r="DWL63" s="22"/>
      <c r="DWM63" s="22"/>
      <c r="DWN63" s="22"/>
      <c r="DWO63" s="22"/>
      <c r="DWP63" s="22"/>
      <c r="DWQ63" s="22"/>
      <c r="DWR63" s="22"/>
      <c r="DWS63" s="22"/>
      <c r="DWT63" s="22"/>
      <c r="DWU63" s="22"/>
      <c r="DWV63" s="22"/>
      <c r="DWW63" s="22"/>
      <c r="DWX63" s="22"/>
      <c r="DWY63" s="22"/>
      <c r="DWZ63" s="22"/>
      <c r="DXA63" s="22"/>
      <c r="DXB63" s="22"/>
      <c r="DXC63" s="22"/>
      <c r="DXD63" s="22"/>
      <c r="DXE63" s="22"/>
      <c r="DXF63" s="22"/>
      <c r="DXG63" s="22"/>
      <c r="DXH63" s="22"/>
      <c r="DXI63" s="22"/>
      <c r="DXJ63" s="22"/>
      <c r="DXK63" s="22"/>
      <c r="DXL63" s="22"/>
      <c r="DXM63" s="22"/>
      <c r="DXN63" s="22"/>
      <c r="DXO63" s="22"/>
      <c r="DXP63" s="22"/>
      <c r="DXQ63" s="22"/>
      <c r="DXR63" s="22"/>
      <c r="DXS63" s="22"/>
      <c r="DXT63" s="22"/>
      <c r="DXU63" s="22"/>
      <c r="DXV63" s="22"/>
      <c r="DXW63" s="22"/>
      <c r="DXX63" s="22"/>
      <c r="DXY63" s="22"/>
      <c r="DXZ63" s="22"/>
      <c r="DYA63" s="22"/>
      <c r="DYB63" s="22"/>
      <c r="DYC63" s="22"/>
      <c r="DYD63" s="22"/>
      <c r="DYE63" s="22"/>
      <c r="DYF63" s="22"/>
      <c r="DYG63" s="22"/>
      <c r="DYH63" s="22"/>
      <c r="DYI63" s="22"/>
      <c r="DYJ63" s="22"/>
      <c r="DYK63" s="22"/>
      <c r="DYL63" s="22"/>
      <c r="DYM63" s="22"/>
      <c r="DYN63" s="22"/>
      <c r="DYO63" s="22"/>
      <c r="DYP63" s="22"/>
      <c r="DYQ63" s="22"/>
      <c r="DYR63" s="22"/>
      <c r="DYS63" s="22"/>
      <c r="DYT63" s="22"/>
      <c r="DYU63" s="22"/>
      <c r="DYV63" s="22"/>
      <c r="DYW63" s="22"/>
      <c r="DYX63" s="22"/>
      <c r="DYY63" s="22"/>
      <c r="DYZ63" s="22"/>
      <c r="DZA63" s="22"/>
      <c r="DZB63" s="22"/>
      <c r="DZC63" s="22"/>
    </row>
    <row r="64" spans="1:3383" ht="18" customHeight="1">
      <c r="B64" s="43" t="s">
        <v>60</v>
      </c>
      <c r="C64" s="11">
        <v>1014.3</v>
      </c>
      <c r="D64" s="11">
        <v>883.2</v>
      </c>
      <c r="E64" s="11">
        <v>810.1</v>
      </c>
      <c r="F64" s="11">
        <v>806.8</v>
      </c>
      <c r="G64" s="11">
        <v>984.6</v>
      </c>
      <c r="H64" s="12">
        <f>SUM(C64:G64)</f>
        <v>4499</v>
      </c>
      <c r="I64" s="12">
        <v>881.2</v>
      </c>
      <c r="J64" s="12">
        <v>934</v>
      </c>
      <c r="K64" s="12">
        <v>792.9</v>
      </c>
      <c r="L64" s="12">
        <v>986.5</v>
      </c>
      <c r="M64" s="12">
        <v>814.2</v>
      </c>
      <c r="N64" s="13">
        <f>SUM(I64:M64)</f>
        <v>4408.8</v>
      </c>
      <c r="O64" s="12">
        <f t="shared" si="1"/>
        <v>-90.199999999999818</v>
      </c>
      <c r="P64" s="12">
        <f t="shared" si="21"/>
        <v>-2.0048899755501179</v>
      </c>
      <c r="Q64" s="199"/>
      <c r="R64" s="199"/>
    </row>
    <row r="65" spans="2:3383" ht="18" customHeight="1" thickBot="1">
      <c r="B65" s="45" t="s">
        <v>61</v>
      </c>
      <c r="C65" s="46">
        <f t="shared" ref="C65:N65" si="24">+C10</f>
        <v>85307.199999999997</v>
      </c>
      <c r="D65" s="46">
        <f t="shared" si="24"/>
        <v>65990</v>
      </c>
      <c r="E65" s="46">
        <f>+E10</f>
        <v>67036.700000000012</v>
      </c>
      <c r="F65" s="46">
        <f>+F10</f>
        <v>102897.40000000001</v>
      </c>
      <c r="G65" s="46">
        <f t="shared" si="24"/>
        <v>80316</v>
      </c>
      <c r="H65" s="46">
        <f t="shared" si="24"/>
        <v>401547.29999999993</v>
      </c>
      <c r="I65" s="46">
        <f t="shared" si="24"/>
        <v>94688.9</v>
      </c>
      <c r="J65" s="46">
        <f t="shared" si="24"/>
        <v>72081.600000000006</v>
      </c>
      <c r="K65" s="46">
        <f>+K10</f>
        <v>78094.200000000012</v>
      </c>
      <c r="L65" s="46">
        <f>+L10</f>
        <v>116482.29999999999</v>
      </c>
      <c r="M65" s="46">
        <f t="shared" si="24"/>
        <v>78702.400000000009</v>
      </c>
      <c r="N65" s="46">
        <f t="shared" si="24"/>
        <v>440049.39999999991</v>
      </c>
      <c r="O65" s="46">
        <f t="shared" si="1"/>
        <v>38502.099999999977</v>
      </c>
      <c r="P65" s="46">
        <f t="shared" si="21"/>
        <v>9.5884345380979976</v>
      </c>
      <c r="Q65" s="199"/>
      <c r="R65" s="199"/>
    </row>
    <row r="66" spans="2:3383" ht="18" customHeight="1" thickTop="1">
      <c r="B66" s="47" t="s">
        <v>62</v>
      </c>
      <c r="C66" s="48">
        <f t="shared" ref="C66:N66" si="25">SUM(C67:C72)</f>
        <v>101.4</v>
      </c>
      <c r="D66" s="48">
        <f t="shared" si="25"/>
        <v>54.000000000000007</v>
      </c>
      <c r="E66" s="48">
        <f>SUM(E67:E72)</f>
        <v>109.5</v>
      </c>
      <c r="F66" s="48">
        <f>SUM(F67:F72)</f>
        <v>2223.7000000000003</v>
      </c>
      <c r="G66" s="48">
        <f t="shared" si="25"/>
        <v>197.4</v>
      </c>
      <c r="H66" s="48">
        <f t="shared" si="25"/>
        <v>2686</v>
      </c>
      <c r="I66" s="48">
        <f>SUM(I67:I72)</f>
        <v>507.1</v>
      </c>
      <c r="J66" s="48">
        <f t="shared" si="25"/>
        <v>425.2</v>
      </c>
      <c r="K66" s="48">
        <f>SUM(K67:K72)</f>
        <v>607.89999999999986</v>
      </c>
      <c r="L66" s="48">
        <f>SUM(L67:L72)</f>
        <v>2346.5</v>
      </c>
      <c r="M66" s="48">
        <f t="shared" si="25"/>
        <v>642.49999999999989</v>
      </c>
      <c r="N66" s="49">
        <f t="shared" si="25"/>
        <v>4529.2</v>
      </c>
      <c r="O66" s="48">
        <f t="shared" si="1"/>
        <v>1843.1999999999998</v>
      </c>
      <c r="P66" s="48">
        <f t="shared" si="21"/>
        <v>68.622486969471325</v>
      </c>
      <c r="Q66" s="199"/>
      <c r="R66" s="199"/>
    </row>
    <row r="67" spans="2:3383" s="21" customFormat="1" ht="18" customHeight="1">
      <c r="B67" s="21" t="s">
        <v>63</v>
      </c>
      <c r="C67" s="21">
        <v>3</v>
      </c>
      <c r="D67" s="21">
        <v>4.7</v>
      </c>
      <c r="E67" s="21">
        <v>14.2</v>
      </c>
      <c r="F67" s="21">
        <v>5.3</v>
      </c>
      <c r="G67" s="21">
        <v>3.5</v>
      </c>
      <c r="H67" s="21">
        <f t="shared" ref="H67:H72" si="26">SUM(C67:G67)</f>
        <v>30.7</v>
      </c>
      <c r="I67" s="21">
        <v>22</v>
      </c>
      <c r="J67" s="21">
        <v>0.6</v>
      </c>
      <c r="K67" s="21">
        <v>0.5</v>
      </c>
      <c r="L67" s="21">
        <v>0</v>
      </c>
      <c r="M67" s="21">
        <v>0.1</v>
      </c>
      <c r="N67" s="21">
        <f t="shared" ref="N67:N72" si="27">SUM(I67:M67)</f>
        <v>23.200000000000003</v>
      </c>
      <c r="O67" s="21">
        <f t="shared" si="1"/>
        <v>-7.4999999999999964</v>
      </c>
      <c r="P67" s="21">
        <f t="shared" si="21"/>
        <v>-24.429967426710085</v>
      </c>
      <c r="Q67" s="199"/>
      <c r="R67" s="199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2"/>
      <c r="BS67" s="22"/>
      <c r="BT67" s="22"/>
      <c r="BU67" s="22"/>
      <c r="BV67" s="22"/>
      <c r="BW67" s="22"/>
      <c r="BX67" s="22"/>
      <c r="BY67" s="22"/>
      <c r="BZ67" s="22"/>
      <c r="CA67" s="22"/>
      <c r="CB67" s="22"/>
      <c r="CC67" s="22"/>
      <c r="CD67" s="22"/>
      <c r="CE67" s="22"/>
      <c r="CF67" s="22"/>
      <c r="CG67" s="22"/>
      <c r="CH67" s="22"/>
      <c r="CI67" s="22"/>
      <c r="CJ67" s="22"/>
      <c r="CK67" s="22"/>
      <c r="CL67" s="22"/>
      <c r="CM67" s="22"/>
      <c r="CN67" s="22"/>
      <c r="CO67" s="22"/>
      <c r="CP67" s="22"/>
      <c r="CQ67" s="22"/>
      <c r="CR67" s="22"/>
      <c r="CS67" s="22"/>
      <c r="CT67" s="22"/>
      <c r="CU67" s="22"/>
      <c r="CV67" s="22"/>
      <c r="CW67" s="22"/>
      <c r="CX67" s="22"/>
      <c r="CY67" s="22"/>
      <c r="CZ67" s="22"/>
      <c r="DA67" s="22"/>
      <c r="DB67" s="22"/>
      <c r="DC67" s="22"/>
      <c r="DD67" s="22"/>
      <c r="DE67" s="22"/>
      <c r="DF67" s="22"/>
      <c r="DG67" s="22"/>
      <c r="DH67" s="22"/>
      <c r="DI67" s="22"/>
      <c r="DJ67" s="22"/>
      <c r="DK67" s="22"/>
      <c r="DL67" s="22"/>
      <c r="DM67" s="22"/>
      <c r="DN67" s="22"/>
      <c r="DO67" s="22"/>
      <c r="DP67" s="22"/>
      <c r="DQ67" s="22"/>
      <c r="DR67" s="22"/>
      <c r="DS67" s="22"/>
      <c r="DT67" s="22"/>
      <c r="DU67" s="22"/>
      <c r="DV67" s="22"/>
      <c r="DW67" s="22"/>
      <c r="DX67" s="22"/>
      <c r="DY67" s="22"/>
      <c r="DZ67" s="22"/>
      <c r="EA67" s="22"/>
      <c r="EB67" s="22"/>
      <c r="EC67" s="22"/>
      <c r="ED67" s="22"/>
      <c r="EE67" s="22"/>
      <c r="EF67" s="22"/>
      <c r="EG67" s="22"/>
      <c r="EH67" s="22"/>
      <c r="EI67" s="22"/>
      <c r="EJ67" s="22"/>
      <c r="EK67" s="22"/>
      <c r="EL67" s="22"/>
      <c r="EM67" s="22"/>
      <c r="EN67" s="22"/>
      <c r="EO67" s="22"/>
      <c r="EP67" s="22"/>
      <c r="EQ67" s="22"/>
      <c r="ER67" s="22"/>
      <c r="ES67" s="22"/>
      <c r="ET67" s="22"/>
      <c r="EU67" s="22"/>
      <c r="EV67" s="22"/>
      <c r="EW67" s="22"/>
      <c r="EX67" s="22"/>
      <c r="EY67" s="22"/>
      <c r="EZ67" s="22"/>
      <c r="FA67" s="22"/>
      <c r="FB67" s="22"/>
      <c r="FC67" s="22"/>
      <c r="FD67" s="22"/>
      <c r="FE67" s="22"/>
      <c r="FF67" s="22"/>
      <c r="FG67" s="22"/>
      <c r="FH67" s="22"/>
      <c r="FI67" s="22"/>
      <c r="FJ67" s="22"/>
      <c r="FK67" s="22"/>
      <c r="FL67" s="22"/>
      <c r="FM67" s="22"/>
      <c r="FN67" s="22"/>
      <c r="FO67" s="22"/>
      <c r="FP67" s="22"/>
      <c r="FQ67" s="22"/>
      <c r="FR67" s="22"/>
      <c r="FS67" s="22"/>
      <c r="FT67" s="22"/>
      <c r="FU67" s="22"/>
      <c r="FV67" s="22"/>
      <c r="FW67" s="22"/>
      <c r="FX67" s="22"/>
      <c r="FY67" s="22"/>
      <c r="FZ67" s="22"/>
      <c r="GA67" s="22"/>
      <c r="GB67" s="22"/>
      <c r="GC67" s="22"/>
      <c r="GD67" s="22"/>
      <c r="GE67" s="22"/>
      <c r="GF67" s="22"/>
      <c r="GG67" s="22"/>
      <c r="GH67" s="22"/>
      <c r="GI67" s="22"/>
      <c r="GJ67" s="22"/>
      <c r="GK67" s="22"/>
      <c r="GL67" s="22"/>
      <c r="GM67" s="22"/>
      <c r="GN67" s="22"/>
      <c r="GO67" s="22"/>
      <c r="GP67" s="22"/>
      <c r="GQ67" s="22"/>
      <c r="GR67" s="22"/>
      <c r="GS67" s="22"/>
      <c r="GT67" s="22"/>
      <c r="GU67" s="22"/>
      <c r="GV67" s="22"/>
      <c r="GW67" s="22"/>
      <c r="GX67" s="22"/>
      <c r="GY67" s="22"/>
      <c r="GZ67" s="22"/>
      <c r="HA67" s="22"/>
      <c r="HB67" s="22"/>
      <c r="HC67" s="22"/>
      <c r="HD67" s="22"/>
      <c r="HE67" s="22"/>
      <c r="HF67" s="22"/>
      <c r="HG67" s="22"/>
      <c r="HH67" s="22"/>
      <c r="HI67" s="22"/>
      <c r="HJ67" s="22"/>
      <c r="HK67" s="22"/>
      <c r="HL67" s="22"/>
      <c r="HM67" s="22"/>
      <c r="HN67" s="22"/>
      <c r="HO67" s="22"/>
      <c r="HP67" s="22"/>
      <c r="HQ67" s="22"/>
      <c r="HR67" s="22"/>
      <c r="HS67" s="22"/>
      <c r="HT67" s="22"/>
      <c r="HU67" s="22"/>
      <c r="HV67" s="22"/>
      <c r="HW67" s="22"/>
      <c r="HX67" s="22"/>
      <c r="HY67" s="22"/>
      <c r="HZ67" s="22"/>
      <c r="IA67" s="22"/>
      <c r="IB67" s="22"/>
      <c r="IC67" s="22"/>
      <c r="ID67" s="22"/>
      <c r="IE67" s="22"/>
      <c r="IF67" s="22"/>
      <c r="IG67" s="22"/>
      <c r="IH67" s="22"/>
      <c r="II67" s="22"/>
      <c r="IJ67" s="22"/>
      <c r="IK67" s="22"/>
      <c r="IL67" s="22"/>
      <c r="IM67" s="22"/>
      <c r="IN67" s="22"/>
      <c r="IO67" s="22"/>
      <c r="IP67" s="22"/>
      <c r="IQ67" s="22"/>
      <c r="IR67" s="22"/>
      <c r="IS67" s="22"/>
      <c r="IT67" s="22"/>
      <c r="IU67" s="22"/>
      <c r="IV67" s="22"/>
      <c r="IW67" s="22"/>
      <c r="IX67" s="22"/>
      <c r="IY67" s="22"/>
      <c r="IZ67" s="22"/>
      <c r="JA67" s="22"/>
      <c r="JB67" s="22"/>
      <c r="JC67" s="22"/>
      <c r="JD67" s="22"/>
      <c r="JE67" s="22"/>
      <c r="JF67" s="22"/>
      <c r="JG67" s="22"/>
      <c r="JH67" s="22"/>
      <c r="JI67" s="22"/>
      <c r="JJ67" s="22"/>
      <c r="JK67" s="22"/>
      <c r="JL67" s="22"/>
      <c r="JM67" s="22"/>
      <c r="JN67" s="22"/>
      <c r="JO67" s="22"/>
      <c r="JP67" s="22"/>
      <c r="JQ67" s="22"/>
      <c r="JR67" s="22"/>
      <c r="JS67" s="22"/>
      <c r="JT67" s="22"/>
      <c r="JU67" s="22"/>
      <c r="JV67" s="22"/>
      <c r="JW67" s="22"/>
      <c r="JX67" s="22"/>
      <c r="JY67" s="22"/>
      <c r="JZ67" s="22"/>
      <c r="KA67" s="22"/>
      <c r="KB67" s="22"/>
      <c r="KC67" s="22"/>
      <c r="KD67" s="22"/>
      <c r="KE67" s="22"/>
      <c r="KF67" s="22"/>
      <c r="KG67" s="22"/>
      <c r="KH67" s="22"/>
      <c r="KI67" s="22"/>
      <c r="KJ67" s="22"/>
      <c r="KK67" s="22"/>
      <c r="KL67" s="22"/>
      <c r="KM67" s="22"/>
      <c r="KN67" s="22"/>
      <c r="KO67" s="22"/>
      <c r="KP67" s="22"/>
      <c r="KQ67" s="22"/>
      <c r="KR67" s="22"/>
      <c r="KS67" s="22"/>
      <c r="KT67" s="22"/>
      <c r="KU67" s="22"/>
      <c r="KV67" s="22"/>
      <c r="KW67" s="22"/>
      <c r="KX67" s="22"/>
      <c r="KY67" s="22"/>
      <c r="KZ67" s="22"/>
      <c r="LA67" s="22"/>
      <c r="LB67" s="22"/>
      <c r="LC67" s="22"/>
      <c r="LD67" s="22"/>
      <c r="LE67" s="22"/>
      <c r="LF67" s="22"/>
      <c r="LG67" s="22"/>
      <c r="LH67" s="22"/>
      <c r="LI67" s="22"/>
      <c r="LJ67" s="22"/>
      <c r="LK67" s="22"/>
      <c r="LL67" s="22"/>
      <c r="LM67" s="22"/>
      <c r="LN67" s="22"/>
      <c r="LO67" s="22"/>
      <c r="LP67" s="22"/>
      <c r="LQ67" s="22"/>
      <c r="LR67" s="22"/>
      <c r="LS67" s="22"/>
      <c r="LT67" s="22"/>
      <c r="LU67" s="22"/>
      <c r="LV67" s="22"/>
      <c r="LW67" s="22"/>
      <c r="LX67" s="22"/>
      <c r="LY67" s="22"/>
      <c r="LZ67" s="22"/>
      <c r="MA67" s="22"/>
      <c r="MB67" s="22"/>
      <c r="MC67" s="22"/>
      <c r="MD67" s="22"/>
      <c r="ME67" s="22"/>
      <c r="MF67" s="22"/>
      <c r="MG67" s="22"/>
      <c r="MH67" s="22"/>
      <c r="MI67" s="22"/>
      <c r="MJ67" s="22"/>
      <c r="MK67" s="22"/>
      <c r="ML67" s="22"/>
      <c r="MM67" s="22"/>
      <c r="MN67" s="22"/>
      <c r="MO67" s="22"/>
      <c r="MP67" s="22"/>
      <c r="MQ67" s="22"/>
      <c r="MR67" s="22"/>
      <c r="MS67" s="22"/>
      <c r="MT67" s="22"/>
      <c r="MU67" s="22"/>
      <c r="MV67" s="22"/>
      <c r="MW67" s="22"/>
      <c r="MX67" s="22"/>
      <c r="MY67" s="22"/>
      <c r="MZ67" s="22"/>
      <c r="NA67" s="22"/>
      <c r="NB67" s="22"/>
      <c r="NC67" s="22"/>
      <c r="ND67" s="22"/>
      <c r="NE67" s="22"/>
      <c r="NF67" s="22"/>
      <c r="NG67" s="22"/>
      <c r="NH67" s="22"/>
      <c r="NI67" s="22"/>
      <c r="NJ67" s="22"/>
      <c r="NK67" s="22"/>
      <c r="NL67" s="22"/>
      <c r="NM67" s="22"/>
      <c r="NN67" s="22"/>
      <c r="NO67" s="22"/>
      <c r="NP67" s="22"/>
      <c r="NQ67" s="22"/>
      <c r="NR67" s="22"/>
      <c r="NS67" s="22"/>
      <c r="NT67" s="22"/>
      <c r="NU67" s="22"/>
      <c r="NV67" s="22"/>
      <c r="NW67" s="22"/>
      <c r="NX67" s="22"/>
      <c r="NY67" s="22"/>
      <c r="NZ67" s="22"/>
      <c r="OA67" s="22"/>
      <c r="OB67" s="22"/>
      <c r="OC67" s="22"/>
      <c r="OD67" s="22"/>
      <c r="OE67" s="22"/>
      <c r="OF67" s="22"/>
      <c r="OG67" s="22"/>
      <c r="OH67" s="22"/>
      <c r="OI67" s="22"/>
      <c r="OJ67" s="22"/>
      <c r="OK67" s="22"/>
      <c r="OL67" s="22"/>
      <c r="OM67" s="22"/>
      <c r="ON67" s="22"/>
      <c r="OO67" s="22"/>
      <c r="OP67" s="22"/>
      <c r="OQ67" s="22"/>
      <c r="OR67" s="22"/>
      <c r="OS67" s="22"/>
      <c r="OT67" s="22"/>
      <c r="OU67" s="22"/>
      <c r="OV67" s="22"/>
      <c r="OW67" s="22"/>
      <c r="OX67" s="22"/>
      <c r="OY67" s="22"/>
      <c r="OZ67" s="22"/>
      <c r="PA67" s="22"/>
      <c r="PB67" s="22"/>
      <c r="PC67" s="22"/>
      <c r="PD67" s="22"/>
      <c r="PE67" s="22"/>
      <c r="PF67" s="22"/>
      <c r="PG67" s="22"/>
      <c r="PH67" s="22"/>
      <c r="PI67" s="22"/>
      <c r="PJ67" s="22"/>
      <c r="PK67" s="22"/>
      <c r="PL67" s="22"/>
      <c r="PM67" s="22"/>
      <c r="PN67" s="22"/>
      <c r="PO67" s="22"/>
      <c r="PP67" s="22"/>
      <c r="PQ67" s="22"/>
      <c r="PR67" s="22"/>
      <c r="PS67" s="22"/>
      <c r="PT67" s="22"/>
      <c r="PU67" s="22"/>
      <c r="PV67" s="22"/>
      <c r="PW67" s="22"/>
      <c r="PX67" s="22"/>
      <c r="PY67" s="22"/>
      <c r="PZ67" s="22"/>
      <c r="QA67" s="22"/>
      <c r="QB67" s="22"/>
      <c r="QC67" s="22"/>
      <c r="QD67" s="22"/>
      <c r="QE67" s="22"/>
      <c r="QF67" s="22"/>
      <c r="QG67" s="22"/>
      <c r="QH67" s="22"/>
      <c r="QI67" s="22"/>
      <c r="QJ67" s="22"/>
      <c r="QK67" s="22"/>
      <c r="QL67" s="22"/>
      <c r="QM67" s="22"/>
      <c r="QN67" s="22"/>
      <c r="QO67" s="22"/>
      <c r="QP67" s="22"/>
      <c r="QQ67" s="22"/>
      <c r="QR67" s="22"/>
      <c r="QS67" s="22"/>
      <c r="QT67" s="22"/>
      <c r="QU67" s="22"/>
      <c r="QV67" s="22"/>
      <c r="QW67" s="22"/>
      <c r="QX67" s="22"/>
      <c r="QY67" s="22"/>
      <c r="QZ67" s="22"/>
      <c r="RA67" s="22"/>
      <c r="RB67" s="22"/>
      <c r="RC67" s="22"/>
      <c r="RD67" s="22"/>
      <c r="RE67" s="22"/>
      <c r="RF67" s="22"/>
      <c r="RG67" s="22"/>
      <c r="RH67" s="22"/>
      <c r="RI67" s="22"/>
      <c r="RJ67" s="22"/>
      <c r="RK67" s="22"/>
      <c r="RL67" s="22"/>
      <c r="RM67" s="22"/>
      <c r="RN67" s="22"/>
      <c r="RO67" s="22"/>
      <c r="RP67" s="22"/>
      <c r="RQ67" s="22"/>
      <c r="RR67" s="22"/>
      <c r="RS67" s="22"/>
      <c r="RT67" s="22"/>
      <c r="RU67" s="22"/>
      <c r="RV67" s="22"/>
      <c r="RW67" s="22"/>
      <c r="RX67" s="22"/>
      <c r="RY67" s="22"/>
      <c r="RZ67" s="22"/>
      <c r="SA67" s="22"/>
      <c r="SB67" s="22"/>
      <c r="SC67" s="22"/>
      <c r="SD67" s="22"/>
      <c r="SE67" s="22"/>
      <c r="SF67" s="22"/>
      <c r="SG67" s="22"/>
      <c r="SH67" s="22"/>
      <c r="SI67" s="22"/>
      <c r="SJ67" s="22"/>
      <c r="SK67" s="22"/>
      <c r="SL67" s="22"/>
      <c r="SM67" s="22"/>
      <c r="SN67" s="22"/>
      <c r="SO67" s="22"/>
      <c r="SP67" s="22"/>
      <c r="SQ67" s="22"/>
      <c r="SR67" s="22"/>
      <c r="SS67" s="22"/>
      <c r="ST67" s="22"/>
      <c r="SU67" s="22"/>
      <c r="SV67" s="22"/>
      <c r="SW67" s="22"/>
      <c r="SX67" s="22"/>
      <c r="SY67" s="22"/>
      <c r="SZ67" s="22"/>
      <c r="TA67" s="22"/>
      <c r="TB67" s="22"/>
      <c r="TC67" s="22"/>
      <c r="TD67" s="22"/>
      <c r="TE67" s="22"/>
      <c r="TF67" s="22"/>
      <c r="TG67" s="22"/>
      <c r="TH67" s="22"/>
      <c r="TI67" s="22"/>
      <c r="TJ67" s="22"/>
      <c r="TK67" s="22"/>
      <c r="TL67" s="22"/>
      <c r="TM67" s="22"/>
      <c r="TN67" s="22"/>
      <c r="TO67" s="22"/>
      <c r="TP67" s="22"/>
      <c r="TQ67" s="22"/>
      <c r="TR67" s="22"/>
      <c r="TS67" s="22"/>
      <c r="TT67" s="22"/>
      <c r="TU67" s="22"/>
      <c r="TV67" s="22"/>
      <c r="TW67" s="22"/>
      <c r="TX67" s="22"/>
      <c r="TY67" s="22"/>
      <c r="TZ67" s="22"/>
      <c r="UA67" s="22"/>
      <c r="UB67" s="22"/>
      <c r="UC67" s="22"/>
      <c r="UD67" s="22"/>
      <c r="UE67" s="22"/>
      <c r="UF67" s="22"/>
      <c r="UG67" s="22"/>
      <c r="UH67" s="22"/>
      <c r="UI67" s="22"/>
      <c r="UJ67" s="22"/>
      <c r="UK67" s="22"/>
      <c r="UL67" s="22"/>
      <c r="UM67" s="22"/>
      <c r="UN67" s="22"/>
      <c r="UO67" s="22"/>
      <c r="UP67" s="22"/>
      <c r="UQ67" s="22"/>
      <c r="UR67" s="22"/>
      <c r="US67" s="22"/>
      <c r="UT67" s="22"/>
      <c r="UU67" s="22"/>
      <c r="UV67" s="22"/>
      <c r="UW67" s="22"/>
      <c r="UX67" s="22"/>
      <c r="UY67" s="22"/>
      <c r="UZ67" s="22"/>
      <c r="VA67" s="22"/>
      <c r="VB67" s="22"/>
      <c r="VC67" s="22"/>
      <c r="VD67" s="22"/>
      <c r="VE67" s="22"/>
      <c r="VF67" s="22"/>
      <c r="VG67" s="22"/>
      <c r="VH67" s="22"/>
      <c r="VI67" s="22"/>
      <c r="VJ67" s="22"/>
      <c r="VK67" s="22"/>
      <c r="VL67" s="22"/>
      <c r="VM67" s="22"/>
      <c r="VN67" s="22"/>
      <c r="VO67" s="22"/>
      <c r="VP67" s="22"/>
      <c r="VQ67" s="22"/>
      <c r="VR67" s="22"/>
      <c r="VS67" s="22"/>
      <c r="VT67" s="22"/>
      <c r="VU67" s="22"/>
      <c r="VV67" s="22"/>
      <c r="VW67" s="22"/>
      <c r="VX67" s="22"/>
      <c r="VY67" s="22"/>
      <c r="VZ67" s="22"/>
      <c r="WA67" s="22"/>
      <c r="WB67" s="22"/>
      <c r="WC67" s="22"/>
      <c r="WD67" s="22"/>
      <c r="WE67" s="22"/>
      <c r="WF67" s="22"/>
      <c r="WG67" s="22"/>
      <c r="WH67" s="22"/>
      <c r="WI67" s="22"/>
      <c r="WJ67" s="22"/>
      <c r="WK67" s="22"/>
      <c r="WL67" s="22"/>
      <c r="WM67" s="22"/>
      <c r="WN67" s="22"/>
      <c r="WO67" s="22"/>
      <c r="WP67" s="22"/>
      <c r="WQ67" s="22"/>
      <c r="WR67" s="22"/>
      <c r="WS67" s="22"/>
      <c r="WT67" s="22"/>
      <c r="WU67" s="22"/>
      <c r="WV67" s="22"/>
      <c r="WW67" s="22"/>
      <c r="WX67" s="22"/>
      <c r="WY67" s="22"/>
      <c r="WZ67" s="22"/>
      <c r="XA67" s="22"/>
      <c r="XB67" s="22"/>
      <c r="XC67" s="22"/>
      <c r="XD67" s="22"/>
      <c r="XE67" s="22"/>
      <c r="XF67" s="22"/>
      <c r="XG67" s="22"/>
      <c r="XH67" s="22"/>
      <c r="XI67" s="22"/>
      <c r="XJ67" s="22"/>
      <c r="XK67" s="22"/>
      <c r="XL67" s="22"/>
      <c r="XM67" s="22"/>
      <c r="XN67" s="22"/>
      <c r="XO67" s="22"/>
      <c r="XP67" s="22"/>
      <c r="XQ67" s="22"/>
      <c r="XR67" s="22"/>
      <c r="XS67" s="22"/>
      <c r="XT67" s="22"/>
      <c r="XU67" s="22"/>
      <c r="XV67" s="22"/>
      <c r="XW67" s="22"/>
      <c r="XX67" s="22"/>
      <c r="XY67" s="22"/>
      <c r="XZ67" s="22"/>
      <c r="YA67" s="22"/>
      <c r="YB67" s="22"/>
      <c r="YC67" s="22"/>
      <c r="YD67" s="22"/>
      <c r="YE67" s="22"/>
      <c r="YF67" s="22"/>
      <c r="YG67" s="22"/>
      <c r="YH67" s="22"/>
      <c r="YI67" s="22"/>
      <c r="YJ67" s="22"/>
      <c r="YK67" s="22"/>
      <c r="YL67" s="22"/>
      <c r="YM67" s="22"/>
      <c r="YN67" s="22"/>
      <c r="YO67" s="22"/>
      <c r="YP67" s="22"/>
      <c r="YQ67" s="22"/>
      <c r="YR67" s="22"/>
      <c r="YS67" s="22"/>
      <c r="YT67" s="22"/>
      <c r="YU67" s="22"/>
      <c r="YV67" s="22"/>
      <c r="YW67" s="22"/>
      <c r="YX67" s="22"/>
      <c r="YY67" s="22"/>
      <c r="YZ67" s="22"/>
      <c r="ZA67" s="22"/>
      <c r="ZB67" s="22"/>
      <c r="ZC67" s="22"/>
      <c r="ZD67" s="22"/>
      <c r="ZE67" s="22"/>
      <c r="ZF67" s="22"/>
      <c r="ZG67" s="22"/>
      <c r="ZH67" s="22"/>
      <c r="ZI67" s="22"/>
      <c r="ZJ67" s="22"/>
      <c r="ZK67" s="22"/>
      <c r="ZL67" s="22"/>
      <c r="ZM67" s="22"/>
      <c r="ZN67" s="22"/>
      <c r="ZO67" s="22"/>
      <c r="ZP67" s="22"/>
      <c r="ZQ67" s="22"/>
      <c r="ZR67" s="22"/>
      <c r="ZS67" s="22"/>
      <c r="ZT67" s="22"/>
      <c r="ZU67" s="22"/>
      <c r="ZV67" s="22"/>
      <c r="ZW67" s="22"/>
      <c r="ZX67" s="22"/>
      <c r="ZY67" s="22"/>
      <c r="ZZ67" s="22"/>
      <c r="AAA67" s="22"/>
      <c r="AAB67" s="22"/>
      <c r="AAC67" s="22"/>
      <c r="AAD67" s="22"/>
      <c r="AAE67" s="22"/>
      <c r="AAF67" s="22"/>
      <c r="AAG67" s="22"/>
      <c r="AAH67" s="22"/>
      <c r="AAI67" s="22"/>
      <c r="AAJ67" s="22"/>
      <c r="AAK67" s="22"/>
      <c r="AAL67" s="22"/>
      <c r="AAM67" s="22"/>
      <c r="AAN67" s="22"/>
      <c r="AAO67" s="22"/>
      <c r="AAP67" s="22"/>
      <c r="AAQ67" s="22"/>
      <c r="AAR67" s="22"/>
      <c r="AAS67" s="22"/>
      <c r="AAT67" s="22"/>
      <c r="AAU67" s="22"/>
      <c r="AAV67" s="22"/>
      <c r="AAW67" s="22"/>
      <c r="AAX67" s="22"/>
      <c r="AAY67" s="22"/>
      <c r="AAZ67" s="22"/>
      <c r="ABA67" s="22"/>
      <c r="ABB67" s="22"/>
      <c r="ABC67" s="22"/>
      <c r="ABD67" s="22"/>
      <c r="ABE67" s="22"/>
      <c r="ABF67" s="22"/>
      <c r="ABG67" s="22"/>
      <c r="ABH67" s="22"/>
      <c r="ABI67" s="22"/>
      <c r="ABJ67" s="22"/>
      <c r="ABK67" s="22"/>
      <c r="ABL67" s="22"/>
      <c r="ABM67" s="22"/>
      <c r="ABN67" s="22"/>
      <c r="ABO67" s="22"/>
      <c r="ABP67" s="22"/>
      <c r="ABQ67" s="22"/>
      <c r="ABR67" s="22"/>
      <c r="ABS67" s="22"/>
      <c r="ABT67" s="22"/>
      <c r="ABU67" s="22"/>
      <c r="ABV67" s="22"/>
      <c r="ABW67" s="22"/>
      <c r="ABX67" s="22"/>
      <c r="ABY67" s="22"/>
      <c r="ABZ67" s="22"/>
      <c r="ACA67" s="22"/>
      <c r="ACB67" s="22"/>
      <c r="ACC67" s="22"/>
      <c r="ACD67" s="22"/>
      <c r="ACE67" s="22"/>
      <c r="ACF67" s="22"/>
      <c r="ACG67" s="22"/>
      <c r="ACH67" s="22"/>
      <c r="ACI67" s="22"/>
      <c r="ACJ67" s="22"/>
      <c r="ACK67" s="22"/>
      <c r="ACL67" s="22"/>
      <c r="ACM67" s="22"/>
      <c r="ACN67" s="22"/>
      <c r="ACO67" s="22"/>
      <c r="ACP67" s="22"/>
      <c r="ACQ67" s="22"/>
      <c r="ACR67" s="22"/>
      <c r="ACS67" s="22"/>
      <c r="ACT67" s="22"/>
      <c r="ACU67" s="22"/>
      <c r="ACV67" s="22"/>
      <c r="ACW67" s="22"/>
      <c r="ACX67" s="22"/>
      <c r="ACY67" s="22"/>
      <c r="ACZ67" s="22"/>
      <c r="ADA67" s="22"/>
      <c r="ADB67" s="22"/>
      <c r="ADC67" s="22"/>
      <c r="ADD67" s="22"/>
      <c r="ADE67" s="22"/>
      <c r="ADF67" s="22"/>
      <c r="ADG67" s="22"/>
      <c r="ADH67" s="22"/>
      <c r="ADI67" s="22"/>
      <c r="ADJ67" s="22"/>
      <c r="ADK67" s="22"/>
      <c r="ADL67" s="22"/>
      <c r="ADM67" s="22"/>
      <c r="ADN67" s="22"/>
      <c r="ADO67" s="22"/>
      <c r="ADP67" s="22"/>
      <c r="ADQ67" s="22"/>
      <c r="ADR67" s="22"/>
      <c r="ADS67" s="22"/>
      <c r="ADT67" s="22"/>
      <c r="ADU67" s="22"/>
      <c r="ADV67" s="22"/>
      <c r="ADW67" s="22"/>
      <c r="ADX67" s="22"/>
      <c r="ADY67" s="22"/>
      <c r="ADZ67" s="22"/>
      <c r="AEA67" s="22"/>
      <c r="AEB67" s="22"/>
      <c r="AEC67" s="22"/>
      <c r="AED67" s="22"/>
      <c r="AEE67" s="22"/>
      <c r="AEF67" s="22"/>
      <c r="AEG67" s="22"/>
      <c r="AEH67" s="22"/>
      <c r="AEI67" s="22"/>
      <c r="AEJ67" s="22"/>
      <c r="AEK67" s="22"/>
      <c r="AEL67" s="22"/>
      <c r="AEM67" s="22"/>
      <c r="AEN67" s="22"/>
      <c r="AEO67" s="22"/>
      <c r="AEP67" s="22"/>
      <c r="AEQ67" s="22"/>
      <c r="AER67" s="22"/>
      <c r="AES67" s="22"/>
      <c r="AET67" s="22"/>
      <c r="AEU67" s="22"/>
      <c r="AEV67" s="22"/>
      <c r="AEW67" s="22"/>
      <c r="AEX67" s="22"/>
      <c r="AEY67" s="22"/>
      <c r="AEZ67" s="22"/>
      <c r="AFA67" s="22"/>
      <c r="AFB67" s="22"/>
      <c r="AFC67" s="22"/>
      <c r="AFD67" s="22"/>
      <c r="AFE67" s="22"/>
      <c r="AFF67" s="22"/>
      <c r="AFG67" s="22"/>
      <c r="AFH67" s="22"/>
      <c r="AFI67" s="22"/>
      <c r="AFJ67" s="22"/>
      <c r="AFK67" s="22"/>
      <c r="AFL67" s="22"/>
      <c r="AFM67" s="22"/>
      <c r="AFN67" s="22"/>
      <c r="AFO67" s="22"/>
      <c r="AFP67" s="22"/>
      <c r="AFQ67" s="22"/>
      <c r="AFR67" s="22"/>
      <c r="AFS67" s="22"/>
      <c r="AFT67" s="22"/>
      <c r="AFU67" s="22"/>
      <c r="AFV67" s="22"/>
      <c r="AFW67" s="22"/>
      <c r="AFX67" s="22"/>
      <c r="AFY67" s="22"/>
      <c r="AFZ67" s="22"/>
      <c r="AGA67" s="22"/>
      <c r="AGB67" s="22"/>
      <c r="AGC67" s="22"/>
      <c r="AGD67" s="22"/>
      <c r="AGE67" s="22"/>
      <c r="AGF67" s="22"/>
      <c r="AGG67" s="22"/>
      <c r="AGH67" s="22"/>
      <c r="AGI67" s="22"/>
      <c r="AGJ67" s="22"/>
      <c r="AGK67" s="22"/>
      <c r="AGL67" s="22"/>
      <c r="AGM67" s="22"/>
      <c r="AGN67" s="22"/>
      <c r="AGO67" s="22"/>
      <c r="AGP67" s="22"/>
      <c r="AGQ67" s="22"/>
      <c r="AGR67" s="22"/>
      <c r="AGS67" s="22"/>
      <c r="AGT67" s="22"/>
      <c r="AGU67" s="22"/>
      <c r="AGV67" s="22"/>
      <c r="AGW67" s="22"/>
      <c r="AGX67" s="22"/>
      <c r="AGY67" s="22"/>
      <c r="AGZ67" s="22"/>
      <c r="AHA67" s="22"/>
      <c r="AHB67" s="22"/>
      <c r="AHC67" s="22"/>
      <c r="AHD67" s="22"/>
      <c r="AHE67" s="22"/>
      <c r="AHF67" s="22"/>
      <c r="AHG67" s="22"/>
      <c r="AHH67" s="22"/>
      <c r="AHI67" s="22"/>
      <c r="AHJ67" s="22"/>
      <c r="AHK67" s="22"/>
      <c r="AHL67" s="22"/>
      <c r="AHM67" s="22"/>
      <c r="AHN67" s="22"/>
      <c r="AHO67" s="22"/>
      <c r="AHP67" s="22"/>
      <c r="AHQ67" s="22"/>
      <c r="AHR67" s="22"/>
      <c r="AHS67" s="22"/>
      <c r="AHT67" s="22"/>
      <c r="AHU67" s="22"/>
      <c r="AHV67" s="22"/>
      <c r="AHW67" s="22"/>
      <c r="AHX67" s="22"/>
      <c r="AHY67" s="22"/>
      <c r="AHZ67" s="22"/>
      <c r="AIA67" s="22"/>
      <c r="AIB67" s="22"/>
      <c r="AIC67" s="22"/>
      <c r="AID67" s="22"/>
      <c r="AIE67" s="22"/>
      <c r="AIF67" s="22"/>
      <c r="AIG67" s="22"/>
      <c r="AIH67" s="22"/>
      <c r="AII67" s="22"/>
      <c r="AIJ67" s="22"/>
      <c r="AIK67" s="22"/>
      <c r="AIL67" s="22"/>
      <c r="AIM67" s="22"/>
      <c r="AIN67" s="22"/>
      <c r="AIO67" s="22"/>
      <c r="AIP67" s="22"/>
      <c r="AIQ67" s="22"/>
      <c r="AIR67" s="22"/>
      <c r="AIS67" s="22"/>
      <c r="AIT67" s="22"/>
      <c r="AIU67" s="22"/>
      <c r="AIV67" s="22"/>
      <c r="AIW67" s="22"/>
      <c r="AIX67" s="22"/>
      <c r="AIY67" s="22"/>
      <c r="AIZ67" s="22"/>
      <c r="AJA67" s="22"/>
      <c r="AJB67" s="22"/>
      <c r="AJC67" s="22"/>
      <c r="AJD67" s="22"/>
      <c r="AJE67" s="22"/>
      <c r="AJF67" s="22"/>
      <c r="AJG67" s="22"/>
      <c r="AJH67" s="22"/>
      <c r="AJI67" s="22"/>
      <c r="AJJ67" s="22"/>
      <c r="AJK67" s="22"/>
      <c r="AJL67" s="22"/>
      <c r="AJM67" s="22"/>
      <c r="AJN67" s="22"/>
      <c r="AJO67" s="22"/>
      <c r="AJP67" s="22"/>
      <c r="AJQ67" s="22"/>
      <c r="AJR67" s="22"/>
      <c r="AJS67" s="22"/>
      <c r="AJT67" s="22"/>
      <c r="AJU67" s="22"/>
      <c r="AJV67" s="22"/>
      <c r="AJW67" s="22"/>
      <c r="AJX67" s="22"/>
      <c r="AJY67" s="22"/>
      <c r="AJZ67" s="22"/>
      <c r="AKA67" s="22"/>
      <c r="AKB67" s="22"/>
      <c r="AKC67" s="22"/>
      <c r="AKD67" s="22"/>
      <c r="AKE67" s="22"/>
      <c r="AKF67" s="22"/>
      <c r="AKG67" s="22"/>
      <c r="AKH67" s="22"/>
      <c r="AKI67" s="22"/>
      <c r="AKJ67" s="22"/>
      <c r="AKK67" s="22"/>
      <c r="AKL67" s="22"/>
      <c r="AKM67" s="22"/>
      <c r="AKN67" s="22"/>
      <c r="AKO67" s="22"/>
      <c r="AKP67" s="22"/>
      <c r="AKQ67" s="22"/>
      <c r="AKR67" s="22"/>
      <c r="AKS67" s="22"/>
      <c r="AKT67" s="22"/>
      <c r="AKU67" s="22"/>
      <c r="AKV67" s="22"/>
      <c r="AKW67" s="22"/>
      <c r="AKX67" s="22"/>
      <c r="AKY67" s="22"/>
      <c r="AKZ67" s="22"/>
      <c r="ALA67" s="22"/>
      <c r="ALB67" s="22"/>
      <c r="ALC67" s="22"/>
      <c r="ALD67" s="22"/>
      <c r="ALE67" s="22"/>
      <c r="ALF67" s="22"/>
      <c r="ALG67" s="22"/>
      <c r="ALH67" s="22"/>
      <c r="ALI67" s="22"/>
      <c r="ALJ67" s="22"/>
      <c r="ALK67" s="22"/>
      <c r="ALL67" s="22"/>
      <c r="ALM67" s="22"/>
      <c r="ALN67" s="22"/>
      <c r="ALO67" s="22"/>
      <c r="ALP67" s="22"/>
      <c r="ALQ67" s="22"/>
      <c r="ALR67" s="22"/>
      <c r="ALS67" s="22"/>
      <c r="ALT67" s="22"/>
      <c r="ALU67" s="22"/>
      <c r="ALV67" s="22"/>
      <c r="ALW67" s="22"/>
      <c r="ALX67" s="22"/>
      <c r="ALY67" s="22"/>
      <c r="ALZ67" s="22"/>
      <c r="AMA67" s="22"/>
      <c r="AMB67" s="22"/>
      <c r="AMC67" s="22"/>
      <c r="AMD67" s="22"/>
      <c r="AME67" s="22"/>
      <c r="AMF67" s="22"/>
      <c r="AMG67" s="22"/>
      <c r="AMH67" s="22"/>
      <c r="AMI67" s="22"/>
      <c r="AMJ67" s="22"/>
      <c r="AMK67" s="22"/>
      <c r="AML67" s="22"/>
      <c r="AMM67" s="22"/>
      <c r="AMN67" s="22"/>
      <c r="AMO67" s="22"/>
      <c r="AMP67" s="22"/>
      <c r="AMQ67" s="22"/>
      <c r="AMR67" s="22"/>
      <c r="AMS67" s="22"/>
      <c r="AMT67" s="22"/>
      <c r="AMU67" s="22"/>
      <c r="AMV67" s="22"/>
      <c r="AMW67" s="22"/>
      <c r="AMX67" s="22"/>
      <c r="AMY67" s="22"/>
      <c r="AMZ67" s="22"/>
      <c r="ANA67" s="22"/>
      <c r="ANB67" s="22"/>
      <c r="ANC67" s="22"/>
      <c r="AND67" s="22"/>
      <c r="ANE67" s="22"/>
      <c r="ANF67" s="22"/>
      <c r="ANG67" s="22"/>
      <c r="ANH67" s="22"/>
      <c r="ANI67" s="22"/>
      <c r="ANJ67" s="22"/>
      <c r="ANK67" s="22"/>
      <c r="ANL67" s="22"/>
      <c r="ANM67" s="22"/>
      <c r="ANN67" s="22"/>
      <c r="ANO67" s="22"/>
      <c r="ANP67" s="22"/>
      <c r="ANQ67" s="22"/>
      <c r="ANR67" s="22"/>
      <c r="ANS67" s="22"/>
      <c r="ANT67" s="22"/>
      <c r="ANU67" s="22"/>
      <c r="ANV67" s="22"/>
      <c r="ANW67" s="22"/>
      <c r="ANX67" s="22"/>
      <c r="ANY67" s="22"/>
      <c r="ANZ67" s="22"/>
      <c r="AOA67" s="22"/>
      <c r="AOB67" s="22"/>
      <c r="AOC67" s="22"/>
      <c r="AOD67" s="22"/>
      <c r="AOE67" s="22"/>
      <c r="AOF67" s="22"/>
      <c r="AOG67" s="22"/>
      <c r="AOH67" s="22"/>
      <c r="AOI67" s="22"/>
      <c r="AOJ67" s="22"/>
      <c r="AOK67" s="22"/>
      <c r="AOL67" s="22"/>
      <c r="AOM67" s="22"/>
      <c r="AON67" s="22"/>
      <c r="AOO67" s="22"/>
      <c r="AOP67" s="22"/>
      <c r="AOQ67" s="22"/>
      <c r="AOR67" s="22"/>
      <c r="AOS67" s="22"/>
      <c r="AOT67" s="22"/>
      <c r="AOU67" s="22"/>
      <c r="AOV67" s="22"/>
      <c r="AOW67" s="22"/>
      <c r="AOX67" s="22"/>
      <c r="AOY67" s="22"/>
      <c r="AOZ67" s="22"/>
      <c r="APA67" s="22"/>
      <c r="APB67" s="22"/>
      <c r="APC67" s="22"/>
      <c r="APD67" s="22"/>
      <c r="APE67" s="22"/>
      <c r="APF67" s="22"/>
      <c r="APG67" s="22"/>
      <c r="APH67" s="22"/>
      <c r="API67" s="22"/>
      <c r="APJ67" s="22"/>
      <c r="APK67" s="22"/>
      <c r="APL67" s="22"/>
      <c r="APM67" s="22"/>
      <c r="APN67" s="22"/>
      <c r="APO67" s="22"/>
      <c r="APP67" s="22"/>
      <c r="APQ67" s="22"/>
      <c r="APR67" s="22"/>
      <c r="APS67" s="22"/>
      <c r="APT67" s="22"/>
      <c r="APU67" s="22"/>
      <c r="APV67" s="22"/>
      <c r="APW67" s="22"/>
      <c r="APX67" s="22"/>
      <c r="APY67" s="22"/>
      <c r="APZ67" s="22"/>
      <c r="AQA67" s="22"/>
      <c r="AQB67" s="22"/>
      <c r="AQC67" s="22"/>
      <c r="AQD67" s="22"/>
      <c r="AQE67" s="22"/>
      <c r="AQF67" s="22"/>
      <c r="AQG67" s="22"/>
      <c r="AQH67" s="22"/>
      <c r="AQI67" s="22"/>
      <c r="AQJ67" s="22"/>
      <c r="AQK67" s="22"/>
      <c r="AQL67" s="22"/>
      <c r="AQM67" s="22"/>
      <c r="AQN67" s="22"/>
      <c r="AQO67" s="22"/>
      <c r="AQP67" s="22"/>
      <c r="AQQ67" s="22"/>
      <c r="AQR67" s="22"/>
      <c r="AQS67" s="22"/>
      <c r="AQT67" s="22"/>
      <c r="AQU67" s="22"/>
      <c r="AQV67" s="22"/>
      <c r="AQW67" s="22"/>
      <c r="AQX67" s="22"/>
      <c r="AQY67" s="22"/>
      <c r="AQZ67" s="22"/>
      <c r="ARA67" s="22"/>
      <c r="ARB67" s="22"/>
      <c r="ARC67" s="22"/>
      <c r="ARD67" s="22"/>
      <c r="ARE67" s="22"/>
      <c r="ARF67" s="22"/>
      <c r="ARG67" s="22"/>
      <c r="ARH67" s="22"/>
      <c r="ARI67" s="22"/>
      <c r="ARJ67" s="22"/>
      <c r="ARK67" s="22"/>
      <c r="ARL67" s="22"/>
      <c r="ARM67" s="22"/>
      <c r="ARN67" s="22"/>
      <c r="ARO67" s="22"/>
      <c r="ARP67" s="22"/>
      <c r="ARQ67" s="22"/>
      <c r="ARR67" s="22"/>
      <c r="ARS67" s="22"/>
      <c r="ART67" s="22"/>
      <c r="ARU67" s="22"/>
      <c r="ARV67" s="22"/>
      <c r="ARW67" s="22"/>
      <c r="ARX67" s="22"/>
      <c r="ARY67" s="22"/>
      <c r="ARZ67" s="22"/>
      <c r="ASA67" s="22"/>
      <c r="ASB67" s="22"/>
      <c r="ASC67" s="22"/>
      <c r="ASD67" s="22"/>
      <c r="ASE67" s="22"/>
      <c r="ASF67" s="22"/>
      <c r="ASG67" s="22"/>
      <c r="ASH67" s="22"/>
      <c r="ASI67" s="22"/>
      <c r="ASJ67" s="22"/>
      <c r="ASK67" s="22"/>
      <c r="ASL67" s="22"/>
      <c r="ASM67" s="22"/>
      <c r="ASN67" s="22"/>
      <c r="ASO67" s="22"/>
      <c r="ASP67" s="22"/>
      <c r="ASQ67" s="22"/>
      <c r="ASR67" s="22"/>
      <c r="ASS67" s="22"/>
      <c r="AST67" s="22"/>
      <c r="ASU67" s="22"/>
      <c r="ASV67" s="22"/>
      <c r="ASW67" s="22"/>
      <c r="ASX67" s="22"/>
      <c r="ASY67" s="22"/>
      <c r="ASZ67" s="22"/>
      <c r="ATA67" s="22"/>
      <c r="ATB67" s="22"/>
      <c r="ATC67" s="22"/>
      <c r="ATD67" s="22"/>
      <c r="ATE67" s="22"/>
      <c r="ATF67" s="22"/>
      <c r="ATG67" s="22"/>
      <c r="ATH67" s="22"/>
      <c r="ATI67" s="22"/>
      <c r="ATJ67" s="22"/>
      <c r="ATK67" s="22"/>
      <c r="ATL67" s="22"/>
      <c r="ATM67" s="22"/>
      <c r="ATN67" s="22"/>
      <c r="ATO67" s="22"/>
      <c r="ATP67" s="22"/>
      <c r="ATQ67" s="22"/>
      <c r="ATR67" s="22"/>
      <c r="ATS67" s="22"/>
      <c r="ATT67" s="22"/>
      <c r="ATU67" s="22"/>
      <c r="ATV67" s="22"/>
      <c r="ATW67" s="22"/>
      <c r="ATX67" s="22"/>
      <c r="ATY67" s="22"/>
      <c r="ATZ67" s="22"/>
      <c r="AUA67" s="22"/>
      <c r="AUB67" s="22"/>
      <c r="AUC67" s="22"/>
      <c r="AUD67" s="22"/>
      <c r="AUE67" s="22"/>
      <c r="AUF67" s="22"/>
      <c r="AUG67" s="22"/>
      <c r="AUH67" s="22"/>
      <c r="AUI67" s="22"/>
      <c r="AUJ67" s="22"/>
      <c r="AUK67" s="22"/>
      <c r="AUL67" s="22"/>
      <c r="AUM67" s="22"/>
      <c r="AUN67" s="22"/>
      <c r="AUO67" s="22"/>
      <c r="AUP67" s="22"/>
      <c r="AUQ67" s="22"/>
      <c r="AUR67" s="22"/>
      <c r="AUS67" s="22"/>
      <c r="AUT67" s="22"/>
      <c r="AUU67" s="22"/>
      <c r="AUV67" s="22"/>
      <c r="AUW67" s="22"/>
      <c r="AUX67" s="22"/>
      <c r="AUY67" s="22"/>
      <c r="AUZ67" s="22"/>
      <c r="AVA67" s="22"/>
      <c r="AVB67" s="22"/>
      <c r="AVC67" s="22"/>
      <c r="AVD67" s="22"/>
      <c r="AVE67" s="22"/>
      <c r="AVF67" s="22"/>
      <c r="AVG67" s="22"/>
      <c r="AVH67" s="22"/>
      <c r="AVI67" s="22"/>
      <c r="AVJ67" s="22"/>
      <c r="AVK67" s="22"/>
      <c r="AVL67" s="22"/>
      <c r="AVM67" s="22"/>
      <c r="AVN67" s="22"/>
      <c r="AVO67" s="22"/>
      <c r="AVP67" s="22"/>
      <c r="AVQ67" s="22"/>
      <c r="AVR67" s="22"/>
      <c r="AVS67" s="22"/>
      <c r="AVT67" s="22"/>
      <c r="AVU67" s="22"/>
      <c r="AVV67" s="22"/>
      <c r="AVW67" s="22"/>
      <c r="AVX67" s="22"/>
      <c r="AVY67" s="22"/>
      <c r="AVZ67" s="22"/>
      <c r="AWA67" s="22"/>
      <c r="AWB67" s="22"/>
      <c r="AWC67" s="22"/>
      <c r="AWD67" s="22"/>
      <c r="AWE67" s="22"/>
      <c r="AWF67" s="22"/>
      <c r="AWG67" s="22"/>
      <c r="AWH67" s="22"/>
      <c r="AWI67" s="22"/>
      <c r="AWJ67" s="22"/>
      <c r="AWK67" s="22"/>
      <c r="AWL67" s="22"/>
      <c r="AWM67" s="22"/>
      <c r="AWN67" s="22"/>
      <c r="AWO67" s="22"/>
      <c r="AWP67" s="22"/>
      <c r="AWQ67" s="22"/>
      <c r="AWR67" s="22"/>
      <c r="AWS67" s="22"/>
      <c r="AWT67" s="22"/>
      <c r="AWU67" s="22"/>
      <c r="AWV67" s="22"/>
      <c r="AWW67" s="22"/>
      <c r="AWX67" s="22"/>
      <c r="AWY67" s="22"/>
      <c r="AWZ67" s="22"/>
      <c r="AXA67" s="22"/>
      <c r="AXB67" s="22"/>
      <c r="AXC67" s="22"/>
      <c r="AXD67" s="22"/>
      <c r="AXE67" s="22"/>
      <c r="AXF67" s="22"/>
      <c r="AXG67" s="22"/>
      <c r="AXH67" s="22"/>
      <c r="AXI67" s="22"/>
      <c r="AXJ67" s="22"/>
      <c r="AXK67" s="22"/>
      <c r="AXL67" s="22"/>
      <c r="AXM67" s="22"/>
      <c r="AXN67" s="22"/>
      <c r="AXO67" s="22"/>
      <c r="AXP67" s="22"/>
      <c r="AXQ67" s="22"/>
      <c r="AXR67" s="22"/>
      <c r="AXS67" s="22"/>
      <c r="AXT67" s="22"/>
      <c r="AXU67" s="22"/>
      <c r="AXV67" s="22"/>
      <c r="AXW67" s="22"/>
      <c r="AXX67" s="22"/>
      <c r="AXY67" s="22"/>
      <c r="AXZ67" s="22"/>
      <c r="AYA67" s="22"/>
      <c r="AYB67" s="22"/>
      <c r="AYC67" s="22"/>
      <c r="AYD67" s="22"/>
      <c r="AYE67" s="22"/>
      <c r="AYF67" s="22"/>
      <c r="AYG67" s="22"/>
      <c r="AYH67" s="22"/>
      <c r="AYI67" s="22"/>
      <c r="AYJ67" s="22"/>
      <c r="AYK67" s="22"/>
      <c r="AYL67" s="22"/>
      <c r="AYM67" s="22"/>
      <c r="AYN67" s="22"/>
      <c r="AYO67" s="22"/>
      <c r="AYP67" s="22"/>
      <c r="AYQ67" s="22"/>
      <c r="AYR67" s="22"/>
      <c r="AYS67" s="22"/>
      <c r="AYT67" s="22"/>
      <c r="AYU67" s="22"/>
      <c r="AYV67" s="22"/>
      <c r="AYW67" s="22"/>
      <c r="AYX67" s="22"/>
      <c r="AYY67" s="22"/>
      <c r="AYZ67" s="22"/>
      <c r="AZA67" s="22"/>
      <c r="AZB67" s="22"/>
      <c r="AZC67" s="22"/>
      <c r="AZD67" s="22"/>
      <c r="AZE67" s="22"/>
      <c r="AZF67" s="22"/>
      <c r="AZG67" s="22"/>
      <c r="AZH67" s="22"/>
      <c r="AZI67" s="22"/>
      <c r="AZJ67" s="22"/>
      <c r="AZK67" s="22"/>
      <c r="AZL67" s="22"/>
      <c r="AZM67" s="22"/>
      <c r="AZN67" s="22"/>
      <c r="AZO67" s="22"/>
      <c r="AZP67" s="22"/>
      <c r="AZQ67" s="22"/>
      <c r="AZR67" s="22"/>
      <c r="AZS67" s="22"/>
      <c r="AZT67" s="22"/>
      <c r="AZU67" s="22"/>
      <c r="AZV67" s="22"/>
      <c r="AZW67" s="22"/>
      <c r="AZX67" s="22"/>
      <c r="AZY67" s="22"/>
      <c r="AZZ67" s="22"/>
      <c r="BAA67" s="22"/>
      <c r="BAB67" s="22"/>
      <c r="BAC67" s="22"/>
      <c r="BAD67" s="22"/>
      <c r="BAE67" s="22"/>
      <c r="BAF67" s="22"/>
      <c r="BAG67" s="22"/>
      <c r="BAH67" s="22"/>
      <c r="BAI67" s="22"/>
      <c r="BAJ67" s="22"/>
      <c r="BAK67" s="22"/>
      <c r="BAL67" s="22"/>
      <c r="BAM67" s="22"/>
      <c r="BAN67" s="22"/>
      <c r="BAO67" s="22"/>
      <c r="BAP67" s="22"/>
      <c r="BAQ67" s="22"/>
      <c r="BAR67" s="22"/>
      <c r="BAS67" s="22"/>
      <c r="BAT67" s="22"/>
      <c r="BAU67" s="22"/>
      <c r="BAV67" s="22"/>
      <c r="BAW67" s="22"/>
      <c r="BAX67" s="22"/>
      <c r="BAY67" s="22"/>
      <c r="BAZ67" s="22"/>
      <c r="BBA67" s="22"/>
      <c r="BBB67" s="22"/>
      <c r="BBC67" s="22"/>
      <c r="BBD67" s="22"/>
      <c r="BBE67" s="22"/>
      <c r="BBF67" s="22"/>
      <c r="BBG67" s="22"/>
      <c r="BBH67" s="22"/>
      <c r="BBI67" s="22"/>
      <c r="BBJ67" s="22"/>
      <c r="BBK67" s="22"/>
      <c r="BBL67" s="22"/>
      <c r="BBM67" s="22"/>
      <c r="BBN67" s="22"/>
      <c r="BBO67" s="22"/>
      <c r="BBP67" s="22"/>
      <c r="BBQ67" s="22"/>
      <c r="BBR67" s="22"/>
      <c r="BBS67" s="22"/>
      <c r="BBT67" s="22"/>
      <c r="BBU67" s="22"/>
      <c r="BBV67" s="22"/>
      <c r="BBW67" s="22"/>
      <c r="BBX67" s="22"/>
      <c r="BBY67" s="22"/>
      <c r="BBZ67" s="22"/>
      <c r="BCA67" s="22"/>
      <c r="BCB67" s="22"/>
      <c r="BCC67" s="22"/>
      <c r="BCD67" s="22"/>
      <c r="BCE67" s="22"/>
      <c r="BCF67" s="22"/>
      <c r="BCG67" s="22"/>
      <c r="BCH67" s="22"/>
      <c r="BCI67" s="22"/>
      <c r="BCJ67" s="22"/>
      <c r="BCK67" s="22"/>
      <c r="BCL67" s="22"/>
      <c r="BCM67" s="22"/>
      <c r="BCN67" s="22"/>
      <c r="BCO67" s="22"/>
      <c r="BCP67" s="22"/>
      <c r="BCQ67" s="22"/>
      <c r="BCR67" s="22"/>
      <c r="BCS67" s="22"/>
      <c r="BCT67" s="22"/>
      <c r="BCU67" s="22"/>
      <c r="BCV67" s="22"/>
      <c r="BCW67" s="22"/>
      <c r="BCX67" s="22"/>
      <c r="BCY67" s="22"/>
      <c r="BCZ67" s="22"/>
      <c r="BDA67" s="22"/>
      <c r="BDB67" s="22"/>
      <c r="BDC67" s="22"/>
      <c r="BDD67" s="22"/>
      <c r="BDE67" s="22"/>
      <c r="BDF67" s="22"/>
      <c r="BDG67" s="22"/>
      <c r="BDH67" s="22"/>
      <c r="BDI67" s="22"/>
      <c r="BDJ67" s="22"/>
      <c r="BDK67" s="22"/>
      <c r="BDL67" s="22"/>
      <c r="BDM67" s="22"/>
      <c r="BDN67" s="22"/>
      <c r="BDO67" s="22"/>
      <c r="BDP67" s="22"/>
      <c r="BDQ67" s="22"/>
      <c r="BDR67" s="22"/>
      <c r="BDS67" s="22"/>
      <c r="BDT67" s="22"/>
      <c r="BDU67" s="22"/>
      <c r="BDV67" s="22"/>
      <c r="BDW67" s="22"/>
      <c r="BDX67" s="22"/>
      <c r="BDY67" s="22"/>
      <c r="BDZ67" s="22"/>
      <c r="BEA67" s="22"/>
      <c r="BEB67" s="22"/>
      <c r="BEC67" s="22"/>
      <c r="BED67" s="22"/>
      <c r="BEE67" s="22"/>
      <c r="BEF67" s="22"/>
      <c r="BEG67" s="22"/>
      <c r="BEH67" s="22"/>
      <c r="BEI67" s="22"/>
      <c r="BEJ67" s="22"/>
      <c r="BEK67" s="22"/>
      <c r="BEL67" s="22"/>
      <c r="BEM67" s="22"/>
      <c r="BEN67" s="22"/>
      <c r="BEO67" s="22"/>
      <c r="BEP67" s="22"/>
      <c r="BEQ67" s="22"/>
      <c r="BER67" s="22"/>
      <c r="BES67" s="22"/>
      <c r="BET67" s="22"/>
      <c r="BEU67" s="22"/>
      <c r="BEV67" s="22"/>
      <c r="BEW67" s="22"/>
      <c r="BEX67" s="22"/>
      <c r="BEY67" s="22"/>
      <c r="BEZ67" s="22"/>
      <c r="BFA67" s="22"/>
      <c r="BFB67" s="22"/>
      <c r="BFC67" s="22"/>
      <c r="BFD67" s="22"/>
      <c r="BFE67" s="22"/>
      <c r="BFF67" s="22"/>
      <c r="BFG67" s="22"/>
      <c r="BFH67" s="22"/>
      <c r="BFI67" s="22"/>
      <c r="BFJ67" s="22"/>
      <c r="BFK67" s="22"/>
      <c r="BFL67" s="22"/>
      <c r="BFM67" s="22"/>
      <c r="BFN67" s="22"/>
      <c r="BFO67" s="22"/>
      <c r="BFP67" s="22"/>
      <c r="BFQ67" s="22"/>
      <c r="BFR67" s="22"/>
      <c r="BFS67" s="22"/>
      <c r="BFT67" s="22"/>
      <c r="BFU67" s="22"/>
      <c r="BFV67" s="22"/>
      <c r="BFW67" s="22"/>
      <c r="BFX67" s="22"/>
      <c r="BFY67" s="22"/>
      <c r="BFZ67" s="22"/>
      <c r="BGA67" s="22"/>
      <c r="BGB67" s="22"/>
      <c r="BGC67" s="22"/>
      <c r="BGD67" s="22"/>
      <c r="BGE67" s="22"/>
      <c r="BGF67" s="22"/>
      <c r="BGG67" s="22"/>
      <c r="BGH67" s="22"/>
      <c r="BGI67" s="22"/>
      <c r="BGJ67" s="22"/>
      <c r="BGK67" s="22"/>
      <c r="BGL67" s="22"/>
      <c r="BGM67" s="22"/>
      <c r="BGN67" s="22"/>
      <c r="BGO67" s="22"/>
      <c r="BGP67" s="22"/>
      <c r="BGQ67" s="22"/>
      <c r="BGR67" s="22"/>
      <c r="BGS67" s="22"/>
      <c r="BGT67" s="22"/>
      <c r="BGU67" s="22"/>
      <c r="BGV67" s="22"/>
      <c r="BGW67" s="22"/>
      <c r="BGX67" s="22"/>
      <c r="BGY67" s="22"/>
      <c r="BGZ67" s="22"/>
      <c r="BHA67" s="22"/>
      <c r="BHB67" s="22"/>
      <c r="BHC67" s="22"/>
      <c r="BHD67" s="22"/>
      <c r="BHE67" s="22"/>
      <c r="BHF67" s="22"/>
      <c r="BHG67" s="22"/>
      <c r="BHH67" s="22"/>
      <c r="BHI67" s="22"/>
      <c r="BHJ67" s="22"/>
      <c r="BHK67" s="22"/>
      <c r="BHL67" s="22"/>
      <c r="BHM67" s="22"/>
      <c r="BHN67" s="22"/>
      <c r="BHO67" s="22"/>
      <c r="BHP67" s="22"/>
      <c r="BHQ67" s="22"/>
      <c r="BHR67" s="22"/>
      <c r="BHS67" s="22"/>
      <c r="BHT67" s="22"/>
      <c r="BHU67" s="22"/>
      <c r="BHV67" s="22"/>
      <c r="BHW67" s="22"/>
      <c r="BHX67" s="22"/>
      <c r="BHY67" s="22"/>
      <c r="BHZ67" s="22"/>
      <c r="BIA67" s="22"/>
      <c r="BIB67" s="22"/>
      <c r="BIC67" s="22"/>
      <c r="BID67" s="22"/>
      <c r="BIE67" s="22"/>
      <c r="BIF67" s="22"/>
      <c r="BIG67" s="22"/>
      <c r="BIH67" s="22"/>
      <c r="BII67" s="22"/>
      <c r="BIJ67" s="22"/>
      <c r="BIK67" s="22"/>
      <c r="BIL67" s="22"/>
      <c r="BIM67" s="22"/>
      <c r="BIN67" s="22"/>
      <c r="BIO67" s="22"/>
      <c r="BIP67" s="22"/>
      <c r="BIQ67" s="22"/>
      <c r="BIR67" s="22"/>
      <c r="BIS67" s="22"/>
      <c r="BIT67" s="22"/>
      <c r="BIU67" s="22"/>
      <c r="BIV67" s="22"/>
      <c r="BIW67" s="22"/>
      <c r="BIX67" s="22"/>
      <c r="BIY67" s="22"/>
      <c r="BIZ67" s="22"/>
      <c r="BJA67" s="22"/>
      <c r="BJB67" s="22"/>
      <c r="BJC67" s="22"/>
      <c r="BJD67" s="22"/>
      <c r="BJE67" s="22"/>
      <c r="BJF67" s="22"/>
      <c r="BJG67" s="22"/>
      <c r="BJH67" s="22"/>
      <c r="BJI67" s="22"/>
      <c r="BJJ67" s="22"/>
      <c r="BJK67" s="22"/>
      <c r="BJL67" s="22"/>
      <c r="BJM67" s="22"/>
      <c r="BJN67" s="22"/>
      <c r="BJO67" s="22"/>
      <c r="BJP67" s="22"/>
      <c r="BJQ67" s="22"/>
      <c r="BJR67" s="22"/>
      <c r="BJS67" s="22"/>
      <c r="BJT67" s="22"/>
      <c r="BJU67" s="22"/>
      <c r="BJV67" s="22"/>
      <c r="BJW67" s="22"/>
      <c r="BJX67" s="22"/>
      <c r="BJY67" s="22"/>
      <c r="BJZ67" s="22"/>
      <c r="BKA67" s="22"/>
      <c r="BKB67" s="22"/>
      <c r="BKC67" s="22"/>
      <c r="BKD67" s="22"/>
      <c r="BKE67" s="22"/>
      <c r="BKF67" s="22"/>
      <c r="BKG67" s="22"/>
      <c r="BKH67" s="22"/>
      <c r="BKI67" s="22"/>
      <c r="BKJ67" s="22"/>
      <c r="BKK67" s="22"/>
      <c r="BKL67" s="22"/>
      <c r="BKM67" s="22"/>
      <c r="BKN67" s="22"/>
      <c r="BKO67" s="22"/>
      <c r="BKP67" s="22"/>
      <c r="BKQ67" s="22"/>
      <c r="BKR67" s="22"/>
      <c r="BKS67" s="22"/>
      <c r="BKT67" s="22"/>
      <c r="BKU67" s="22"/>
      <c r="BKV67" s="22"/>
      <c r="BKW67" s="22"/>
      <c r="BKX67" s="22"/>
      <c r="BKY67" s="22"/>
      <c r="BKZ67" s="22"/>
      <c r="BLA67" s="22"/>
      <c r="BLB67" s="22"/>
      <c r="BLC67" s="22"/>
      <c r="BLD67" s="22"/>
      <c r="BLE67" s="22"/>
      <c r="BLF67" s="22"/>
      <c r="BLG67" s="22"/>
      <c r="BLH67" s="22"/>
      <c r="BLI67" s="22"/>
      <c r="BLJ67" s="22"/>
      <c r="BLK67" s="22"/>
      <c r="BLL67" s="22"/>
      <c r="BLM67" s="22"/>
      <c r="BLN67" s="22"/>
      <c r="BLO67" s="22"/>
      <c r="BLP67" s="22"/>
      <c r="BLQ67" s="22"/>
      <c r="BLR67" s="22"/>
      <c r="BLS67" s="22"/>
      <c r="BLT67" s="22"/>
      <c r="BLU67" s="22"/>
      <c r="BLV67" s="22"/>
      <c r="BLW67" s="22"/>
      <c r="BLX67" s="22"/>
      <c r="BLY67" s="22"/>
      <c r="BLZ67" s="22"/>
      <c r="BMA67" s="22"/>
      <c r="BMB67" s="22"/>
      <c r="BMC67" s="22"/>
      <c r="BMD67" s="22"/>
      <c r="BME67" s="22"/>
      <c r="BMF67" s="22"/>
      <c r="BMG67" s="22"/>
      <c r="BMH67" s="22"/>
      <c r="BMI67" s="22"/>
      <c r="BMJ67" s="22"/>
      <c r="BMK67" s="22"/>
      <c r="BML67" s="22"/>
      <c r="BMM67" s="22"/>
      <c r="BMN67" s="22"/>
      <c r="BMO67" s="22"/>
      <c r="BMP67" s="22"/>
      <c r="BMQ67" s="22"/>
      <c r="BMR67" s="22"/>
      <c r="BMS67" s="22"/>
      <c r="BMT67" s="22"/>
      <c r="BMU67" s="22"/>
      <c r="BMV67" s="22"/>
      <c r="BMW67" s="22"/>
      <c r="BMX67" s="22"/>
      <c r="BMY67" s="22"/>
      <c r="BMZ67" s="22"/>
      <c r="BNA67" s="22"/>
      <c r="BNB67" s="22"/>
      <c r="BNC67" s="22"/>
      <c r="BND67" s="22"/>
      <c r="BNE67" s="22"/>
      <c r="BNF67" s="22"/>
      <c r="BNG67" s="22"/>
      <c r="BNH67" s="22"/>
      <c r="BNI67" s="22"/>
      <c r="BNJ67" s="22"/>
      <c r="BNK67" s="22"/>
      <c r="BNL67" s="22"/>
      <c r="BNM67" s="22"/>
      <c r="BNN67" s="22"/>
      <c r="BNO67" s="22"/>
      <c r="BNP67" s="22"/>
      <c r="BNQ67" s="22"/>
      <c r="BNR67" s="22"/>
      <c r="BNS67" s="22"/>
      <c r="BNT67" s="22"/>
      <c r="BNU67" s="22"/>
      <c r="BNV67" s="22"/>
      <c r="BNW67" s="22"/>
      <c r="BNX67" s="22"/>
      <c r="BNY67" s="22"/>
      <c r="BNZ67" s="22"/>
      <c r="BOA67" s="22"/>
      <c r="BOB67" s="22"/>
      <c r="BOC67" s="22"/>
      <c r="BOD67" s="22"/>
      <c r="BOE67" s="22"/>
      <c r="BOF67" s="22"/>
      <c r="BOG67" s="22"/>
      <c r="BOH67" s="22"/>
      <c r="BOI67" s="22"/>
      <c r="BOJ67" s="22"/>
      <c r="BOK67" s="22"/>
      <c r="BOL67" s="22"/>
      <c r="BOM67" s="22"/>
      <c r="BON67" s="22"/>
      <c r="BOO67" s="22"/>
      <c r="BOP67" s="22"/>
      <c r="BOQ67" s="22"/>
      <c r="BOR67" s="22"/>
      <c r="BOS67" s="22"/>
      <c r="BOT67" s="22"/>
      <c r="BOU67" s="22"/>
      <c r="BOV67" s="22"/>
      <c r="BOW67" s="22"/>
      <c r="BOX67" s="22"/>
      <c r="BOY67" s="22"/>
      <c r="BOZ67" s="22"/>
      <c r="BPA67" s="22"/>
      <c r="BPB67" s="22"/>
      <c r="BPC67" s="22"/>
      <c r="BPD67" s="22"/>
      <c r="BPE67" s="22"/>
      <c r="BPF67" s="22"/>
      <c r="BPG67" s="22"/>
      <c r="BPH67" s="22"/>
      <c r="BPI67" s="22"/>
      <c r="BPJ67" s="22"/>
      <c r="BPK67" s="22"/>
      <c r="BPL67" s="22"/>
      <c r="BPM67" s="22"/>
      <c r="BPN67" s="22"/>
      <c r="BPO67" s="22"/>
      <c r="BPP67" s="22"/>
      <c r="BPQ67" s="22"/>
      <c r="BPR67" s="22"/>
      <c r="BPS67" s="22"/>
      <c r="BPT67" s="22"/>
      <c r="BPU67" s="22"/>
      <c r="BPV67" s="22"/>
      <c r="BPW67" s="22"/>
      <c r="BPX67" s="22"/>
      <c r="BPY67" s="22"/>
      <c r="BPZ67" s="22"/>
      <c r="BQA67" s="22"/>
      <c r="BQB67" s="22"/>
      <c r="BQC67" s="22"/>
      <c r="BQD67" s="22"/>
      <c r="BQE67" s="22"/>
      <c r="BQF67" s="22"/>
      <c r="BQG67" s="22"/>
      <c r="BQH67" s="22"/>
      <c r="BQI67" s="22"/>
      <c r="BQJ67" s="22"/>
      <c r="BQK67" s="22"/>
      <c r="BQL67" s="22"/>
      <c r="BQM67" s="22"/>
      <c r="BQN67" s="22"/>
      <c r="BQO67" s="22"/>
      <c r="BQP67" s="22"/>
      <c r="BQQ67" s="22"/>
      <c r="BQR67" s="22"/>
      <c r="BQS67" s="22"/>
      <c r="BQT67" s="22"/>
      <c r="BQU67" s="22"/>
      <c r="BQV67" s="22"/>
      <c r="BQW67" s="22"/>
      <c r="BQX67" s="22"/>
      <c r="BQY67" s="22"/>
      <c r="BQZ67" s="22"/>
      <c r="BRA67" s="22"/>
      <c r="BRB67" s="22"/>
      <c r="BRC67" s="22"/>
      <c r="BRD67" s="22"/>
      <c r="BRE67" s="22"/>
      <c r="BRF67" s="22"/>
      <c r="BRG67" s="22"/>
      <c r="BRH67" s="22"/>
      <c r="BRI67" s="22"/>
      <c r="BRJ67" s="22"/>
      <c r="BRK67" s="22"/>
      <c r="BRL67" s="22"/>
      <c r="BRM67" s="22"/>
      <c r="BRN67" s="22"/>
      <c r="BRO67" s="22"/>
      <c r="BRP67" s="22"/>
      <c r="BRQ67" s="22"/>
      <c r="BRR67" s="22"/>
      <c r="BRS67" s="22"/>
      <c r="BRT67" s="22"/>
      <c r="BRU67" s="22"/>
      <c r="BRV67" s="22"/>
      <c r="BRW67" s="22"/>
      <c r="BRX67" s="22"/>
      <c r="BRY67" s="22"/>
      <c r="BRZ67" s="22"/>
      <c r="BSA67" s="22"/>
      <c r="BSB67" s="22"/>
      <c r="BSC67" s="22"/>
      <c r="BSD67" s="22"/>
      <c r="BSE67" s="22"/>
      <c r="BSF67" s="22"/>
      <c r="BSG67" s="22"/>
      <c r="BSH67" s="22"/>
      <c r="BSI67" s="22"/>
      <c r="BSJ67" s="22"/>
      <c r="BSK67" s="22"/>
      <c r="BSL67" s="22"/>
      <c r="BSM67" s="22"/>
      <c r="BSN67" s="22"/>
      <c r="BSO67" s="22"/>
      <c r="BSP67" s="22"/>
      <c r="BSQ67" s="22"/>
      <c r="BSR67" s="22"/>
      <c r="BSS67" s="22"/>
      <c r="BST67" s="22"/>
      <c r="BSU67" s="22"/>
      <c r="BSV67" s="22"/>
      <c r="BSW67" s="22"/>
      <c r="BSX67" s="22"/>
      <c r="BSY67" s="22"/>
      <c r="BSZ67" s="22"/>
      <c r="BTA67" s="22"/>
      <c r="BTB67" s="22"/>
      <c r="BTC67" s="22"/>
      <c r="BTD67" s="22"/>
      <c r="BTE67" s="22"/>
      <c r="BTF67" s="22"/>
      <c r="BTG67" s="22"/>
      <c r="BTH67" s="22"/>
      <c r="BTI67" s="22"/>
      <c r="BTJ67" s="22"/>
      <c r="BTK67" s="22"/>
      <c r="BTL67" s="22"/>
      <c r="BTM67" s="22"/>
      <c r="BTN67" s="22"/>
      <c r="BTO67" s="22"/>
      <c r="BTP67" s="22"/>
      <c r="BTQ67" s="22"/>
      <c r="BTR67" s="22"/>
      <c r="BTS67" s="22"/>
      <c r="BTT67" s="22"/>
      <c r="BTU67" s="22"/>
      <c r="BTV67" s="22"/>
      <c r="BTW67" s="22"/>
      <c r="BTX67" s="22"/>
      <c r="BTY67" s="22"/>
      <c r="BTZ67" s="22"/>
      <c r="BUA67" s="22"/>
      <c r="BUB67" s="22"/>
      <c r="BUC67" s="22"/>
      <c r="BUD67" s="22"/>
      <c r="BUE67" s="22"/>
      <c r="BUF67" s="22"/>
      <c r="BUG67" s="22"/>
      <c r="BUH67" s="22"/>
      <c r="BUI67" s="22"/>
      <c r="BUJ67" s="22"/>
      <c r="BUK67" s="22"/>
      <c r="BUL67" s="22"/>
      <c r="BUM67" s="22"/>
      <c r="BUN67" s="22"/>
      <c r="BUO67" s="22"/>
      <c r="BUP67" s="22"/>
      <c r="BUQ67" s="22"/>
      <c r="BUR67" s="22"/>
      <c r="BUS67" s="22"/>
      <c r="BUT67" s="22"/>
      <c r="BUU67" s="22"/>
      <c r="BUV67" s="22"/>
      <c r="BUW67" s="22"/>
      <c r="BUX67" s="22"/>
      <c r="BUY67" s="22"/>
      <c r="BUZ67" s="22"/>
      <c r="BVA67" s="22"/>
      <c r="BVB67" s="22"/>
      <c r="BVC67" s="22"/>
      <c r="BVD67" s="22"/>
      <c r="BVE67" s="22"/>
      <c r="BVF67" s="22"/>
      <c r="BVG67" s="22"/>
      <c r="BVH67" s="22"/>
      <c r="BVI67" s="22"/>
      <c r="BVJ67" s="22"/>
      <c r="BVK67" s="22"/>
      <c r="BVL67" s="22"/>
      <c r="BVM67" s="22"/>
      <c r="BVN67" s="22"/>
      <c r="BVO67" s="22"/>
      <c r="BVP67" s="22"/>
      <c r="BVQ67" s="22"/>
      <c r="BVR67" s="22"/>
      <c r="BVS67" s="22"/>
      <c r="BVT67" s="22"/>
      <c r="BVU67" s="22"/>
      <c r="BVV67" s="22"/>
      <c r="BVW67" s="22"/>
      <c r="BVX67" s="22"/>
      <c r="BVY67" s="22"/>
      <c r="BVZ67" s="22"/>
      <c r="BWA67" s="22"/>
      <c r="BWB67" s="22"/>
      <c r="BWC67" s="22"/>
      <c r="BWD67" s="22"/>
      <c r="BWE67" s="22"/>
      <c r="BWF67" s="22"/>
      <c r="BWG67" s="22"/>
      <c r="BWH67" s="22"/>
      <c r="BWI67" s="22"/>
      <c r="BWJ67" s="22"/>
      <c r="BWK67" s="22"/>
      <c r="BWL67" s="22"/>
      <c r="BWM67" s="22"/>
      <c r="BWN67" s="22"/>
      <c r="BWO67" s="22"/>
      <c r="BWP67" s="22"/>
      <c r="BWQ67" s="22"/>
      <c r="BWR67" s="22"/>
      <c r="BWS67" s="22"/>
      <c r="BWT67" s="22"/>
      <c r="BWU67" s="22"/>
      <c r="BWV67" s="22"/>
      <c r="BWW67" s="22"/>
      <c r="BWX67" s="22"/>
      <c r="BWY67" s="22"/>
      <c r="BWZ67" s="22"/>
      <c r="BXA67" s="22"/>
      <c r="BXB67" s="22"/>
      <c r="BXC67" s="22"/>
      <c r="BXD67" s="22"/>
      <c r="BXE67" s="22"/>
      <c r="BXF67" s="22"/>
      <c r="BXG67" s="22"/>
      <c r="BXH67" s="22"/>
      <c r="BXI67" s="22"/>
      <c r="BXJ67" s="22"/>
      <c r="BXK67" s="22"/>
      <c r="BXL67" s="22"/>
      <c r="BXM67" s="22"/>
      <c r="BXN67" s="22"/>
      <c r="BXO67" s="22"/>
      <c r="BXP67" s="22"/>
      <c r="BXQ67" s="22"/>
      <c r="BXR67" s="22"/>
      <c r="BXS67" s="22"/>
      <c r="BXT67" s="22"/>
      <c r="BXU67" s="22"/>
      <c r="BXV67" s="22"/>
      <c r="BXW67" s="22"/>
      <c r="BXX67" s="22"/>
      <c r="BXY67" s="22"/>
      <c r="BXZ67" s="22"/>
      <c r="BYA67" s="22"/>
      <c r="BYB67" s="22"/>
      <c r="BYC67" s="22"/>
      <c r="BYD67" s="22"/>
      <c r="BYE67" s="22"/>
      <c r="BYF67" s="22"/>
      <c r="BYG67" s="22"/>
      <c r="BYH67" s="22"/>
      <c r="BYI67" s="22"/>
      <c r="BYJ67" s="22"/>
      <c r="BYK67" s="22"/>
      <c r="BYL67" s="22"/>
      <c r="BYM67" s="22"/>
      <c r="BYN67" s="22"/>
      <c r="BYO67" s="22"/>
      <c r="BYP67" s="22"/>
      <c r="BYQ67" s="22"/>
      <c r="BYR67" s="22"/>
      <c r="BYS67" s="22"/>
      <c r="BYT67" s="22"/>
      <c r="BYU67" s="22"/>
      <c r="BYV67" s="22"/>
      <c r="BYW67" s="22"/>
      <c r="BYX67" s="22"/>
      <c r="BYY67" s="22"/>
      <c r="BYZ67" s="22"/>
      <c r="BZA67" s="22"/>
      <c r="BZB67" s="22"/>
      <c r="BZC67" s="22"/>
      <c r="BZD67" s="22"/>
      <c r="BZE67" s="22"/>
      <c r="BZF67" s="22"/>
      <c r="BZG67" s="22"/>
      <c r="BZH67" s="22"/>
      <c r="BZI67" s="22"/>
      <c r="BZJ67" s="22"/>
      <c r="BZK67" s="22"/>
      <c r="BZL67" s="22"/>
      <c r="BZM67" s="22"/>
      <c r="BZN67" s="22"/>
      <c r="BZO67" s="22"/>
      <c r="BZP67" s="22"/>
      <c r="BZQ67" s="22"/>
      <c r="BZR67" s="22"/>
      <c r="BZS67" s="22"/>
      <c r="BZT67" s="22"/>
      <c r="BZU67" s="22"/>
      <c r="BZV67" s="22"/>
      <c r="BZW67" s="22"/>
      <c r="BZX67" s="22"/>
      <c r="BZY67" s="22"/>
      <c r="BZZ67" s="22"/>
      <c r="CAA67" s="22"/>
      <c r="CAB67" s="22"/>
      <c r="CAC67" s="22"/>
      <c r="CAD67" s="22"/>
      <c r="CAE67" s="22"/>
      <c r="CAF67" s="22"/>
      <c r="CAG67" s="22"/>
      <c r="CAH67" s="22"/>
      <c r="CAI67" s="22"/>
      <c r="CAJ67" s="22"/>
      <c r="CAK67" s="22"/>
      <c r="CAL67" s="22"/>
      <c r="CAM67" s="22"/>
      <c r="CAN67" s="22"/>
      <c r="CAO67" s="22"/>
      <c r="CAP67" s="22"/>
      <c r="CAQ67" s="22"/>
      <c r="CAR67" s="22"/>
      <c r="CAS67" s="22"/>
      <c r="CAT67" s="22"/>
      <c r="CAU67" s="22"/>
      <c r="CAV67" s="22"/>
      <c r="CAW67" s="22"/>
      <c r="CAX67" s="22"/>
      <c r="CAY67" s="22"/>
      <c r="CAZ67" s="22"/>
      <c r="CBA67" s="22"/>
      <c r="CBB67" s="22"/>
      <c r="CBC67" s="22"/>
      <c r="CBD67" s="22"/>
      <c r="CBE67" s="22"/>
      <c r="CBF67" s="22"/>
      <c r="CBG67" s="22"/>
      <c r="CBH67" s="22"/>
      <c r="CBI67" s="22"/>
      <c r="CBJ67" s="22"/>
      <c r="CBK67" s="22"/>
      <c r="CBL67" s="22"/>
      <c r="CBM67" s="22"/>
      <c r="CBN67" s="22"/>
      <c r="CBO67" s="22"/>
      <c r="CBP67" s="22"/>
      <c r="CBQ67" s="22"/>
      <c r="CBR67" s="22"/>
      <c r="CBS67" s="22"/>
      <c r="CBT67" s="22"/>
      <c r="CBU67" s="22"/>
      <c r="CBV67" s="22"/>
      <c r="CBW67" s="22"/>
      <c r="CBX67" s="22"/>
      <c r="CBY67" s="22"/>
      <c r="CBZ67" s="22"/>
      <c r="CCA67" s="22"/>
      <c r="CCB67" s="22"/>
      <c r="CCC67" s="22"/>
      <c r="CCD67" s="22"/>
      <c r="CCE67" s="22"/>
      <c r="CCF67" s="22"/>
      <c r="CCG67" s="22"/>
      <c r="CCH67" s="22"/>
      <c r="CCI67" s="22"/>
      <c r="CCJ67" s="22"/>
      <c r="CCK67" s="22"/>
      <c r="CCL67" s="22"/>
      <c r="CCM67" s="22"/>
      <c r="CCN67" s="22"/>
      <c r="CCO67" s="22"/>
      <c r="CCP67" s="22"/>
      <c r="CCQ67" s="22"/>
      <c r="CCR67" s="22"/>
      <c r="CCS67" s="22"/>
      <c r="CCT67" s="22"/>
      <c r="CCU67" s="22"/>
      <c r="CCV67" s="22"/>
      <c r="CCW67" s="22"/>
      <c r="CCX67" s="22"/>
      <c r="CCY67" s="22"/>
      <c r="CCZ67" s="22"/>
      <c r="CDA67" s="22"/>
      <c r="CDB67" s="22"/>
      <c r="CDC67" s="22"/>
      <c r="CDD67" s="22"/>
      <c r="CDE67" s="22"/>
      <c r="CDF67" s="22"/>
      <c r="CDG67" s="22"/>
      <c r="CDH67" s="22"/>
      <c r="CDI67" s="22"/>
      <c r="CDJ67" s="22"/>
      <c r="CDK67" s="22"/>
      <c r="CDL67" s="22"/>
      <c r="CDM67" s="22"/>
      <c r="CDN67" s="22"/>
      <c r="CDO67" s="22"/>
      <c r="CDP67" s="22"/>
      <c r="CDQ67" s="22"/>
      <c r="CDR67" s="22"/>
      <c r="CDS67" s="22"/>
      <c r="CDT67" s="22"/>
      <c r="CDU67" s="22"/>
      <c r="CDV67" s="22"/>
      <c r="CDW67" s="22"/>
      <c r="CDX67" s="22"/>
      <c r="CDY67" s="22"/>
      <c r="CDZ67" s="22"/>
      <c r="CEA67" s="22"/>
      <c r="CEB67" s="22"/>
      <c r="CEC67" s="22"/>
      <c r="CED67" s="22"/>
      <c r="CEE67" s="22"/>
      <c r="CEF67" s="22"/>
      <c r="CEG67" s="22"/>
      <c r="CEH67" s="22"/>
      <c r="CEI67" s="22"/>
      <c r="CEJ67" s="22"/>
      <c r="CEK67" s="22"/>
      <c r="CEL67" s="22"/>
      <c r="CEM67" s="22"/>
      <c r="CEN67" s="22"/>
      <c r="CEO67" s="22"/>
      <c r="CEP67" s="22"/>
      <c r="CEQ67" s="22"/>
      <c r="CER67" s="22"/>
      <c r="CES67" s="22"/>
      <c r="CET67" s="22"/>
      <c r="CEU67" s="22"/>
      <c r="CEV67" s="22"/>
      <c r="CEW67" s="22"/>
      <c r="CEX67" s="22"/>
      <c r="CEY67" s="22"/>
      <c r="CEZ67" s="22"/>
      <c r="CFA67" s="22"/>
      <c r="CFB67" s="22"/>
      <c r="CFC67" s="22"/>
      <c r="CFD67" s="22"/>
      <c r="CFE67" s="22"/>
      <c r="CFF67" s="22"/>
      <c r="CFG67" s="22"/>
      <c r="CFH67" s="22"/>
      <c r="CFI67" s="22"/>
      <c r="CFJ67" s="22"/>
      <c r="CFK67" s="22"/>
      <c r="CFL67" s="22"/>
      <c r="CFM67" s="22"/>
      <c r="CFN67" s="22"/>
      <c r="CFO67" s="22"/>
      <c r="CFP67" s="22"/>
      <c r="CFQ67" s="22"/>
      <c r="CFR67" s="22"/>
      <c r="CFS67" s="22"/>
      <c r="CFT67" s="22"/>
      <c r="CFU67" s="22"/>
      <c r="CFV67" s="22"/>
      <c r="CFW67" s="22"/>
      <c r="CFX67" s="22"/>
      <c r="CFY67" s="22"/>
      <c r="CFZ67" s="22"/>
      <c r="CGA67" s="22"/>
      <c r="CGB67" s="22"/>
      <c r="CGC67" s="22"/>
      <c r="CGD67" s="22"/>
      <c r="CGE67" s="22"/>
      <c r="CGF67" s="22"/>
      <c r="CGG67" s="22"/>
      <c r="CGH67" s="22"/>
      <c r="CGI67" s="22"/>
      <c r="CGJ67" s="22"/>
      <c r="CGK67" s="22"/>
      <c r="CGL67" s="22"/>
      <c r="CGM67" s="22"/>
      <c r="CGN67" s="22"/>
      <c r="CGO67" s="22"/>
      <c r="CGP67" s="22"/>
      <c r="CGQ67" s="22"/>
      <c r="CGR67" s="22"/>
      <c r="CGS67" s="22"/>
      <c r="CGT67" s="22"/>
      <c r="CGU67" s="22"/>
      <c r="CGV67" s="22"/>
      <c r="CGW67" s="22"/>
      <c r="CGX67" s="22"/>
      <c r="CGY67" s="22"/>
      <c r="CGZ67" s="22"/>
      <c r="CHA67" s="22"/>
      <c r="CHB67" s="22"/>
      <c r="CHC67" s="22"/>
      <c r="CHD67" s="22"/>
      <c r="CHE67" s="22"/>
      <c r="CHF67" s="22"/>
      <c r="CHG67" s="22"/>
      <c r="CHH67" s="22"/>
      <c r="CHI67" s="22"/>
      <c r="CHJ67" s="22"/>
      <c r="CHK67" s="22"/>
      <c r="CHL67" s="22"/>
      <c r="CHM67" s="22"/>
      <c r="CHN67" s="22"/>
      <c r="CHO67" s="22"/>
      <c r="CHP67" s="22"/>
      <c r="CHQ67" s="22"/>
      <c r="CHR67" s="22"/>
      <c r="CHS67" s="22"/>
      <c r="CHT67" s="22"/>
      <c r="CHU67" s="22"/>
      <c r="CHV67" s="22"/>
      <c r="CHW67" s="22"/>
      <c r="CHX67" s="22"/>
      <c r="CHY67" s="22"/>
      <c r="CHZ67" s="22"/>
      <c r="CIA67" s="22"/>
      <c r="CIB67" s="22"/>
      <c r="CIC67" s="22"/>
      <c r="CID67" s="22"/>
      <c r="CIE67" s="22"/>
      <c r="CIF67" s="22"/>
      <c r="CIG67" s="22"/>
      <c r="CIH67" s="22"/>
      <c r="CII67" s="22"/>
      <c r="CIJ67" s="22"/>
      <c r="CIK67" s="22"/>
      <c r="CIL67" s="22"/>
      <c r="CIM67" s="22"/>
      <c r="CIN67" s="22"/>
      <c r="CIO67" s="22"/>
      <c r="CIP67" s="22"/>
      <c r="CIQ67" s="22"/>
      <c r="CIR67" s="22"/>
      <c r="CIS67" s="22"/>
      <c r="CIT67" s="22"/>
      <c r="CIU67" s="22"/>
      <c r="CIV67" s="22"/>
      <c r="CIW67" s="22"/>
      <c r="CIX67" s="22"/>
      <c r="CIY67" s="22"/>
      <c r="CIZ67" s="22"/>
      <c r="CJA67" s="22"/>
      <c r="CJB67" s="22"/>
      <c r="CJC67" s="22"/>
      <c r="CJD67" s="22"/>
      <c r="CJE67" s="22"/>
      <c r="CJF67" s="22"/>
      <c r="CJG67" s="22"/>
      <c r="CJH67" s="22"/>
      <c r="CJI67" s="22"/>
      <c r="CJJ67" s="22"/>
      <c r="CJK67" s="22"/>
      <c r="CJL67" s="22"/>
      <c r="CJM67" s="22"/>
      <c r="CJN67" s="22"/>
      <c r="CJO67" s="22"/>
      <c r="CJP67" s="22"/>
      <c r="CJQ67" s="22"/>
      <c r="CJR67" s="22"/>
      <c r="CJS67" s="22"/>
      <c r="CJT67" s="22"/>
      <c r="CJU67" s="22"/>
      <c r="CJV67" s="22"/>
      <c r="CJW67" s="22"/>
      <c r="CJX67" s="22"/>
      <c r="CJY67" s="22"/>
      <c r="CJZ67" s="22"/>
      <c r="CKA67" s="22"/>
      <c r="CKB67" s="22"/>
      <c r="CKC67" s="22"/>
      <c r="CKD67" s="22"/>
      <c r="CKE67" s="22"/>
      <c r="CKF67" s="22"/>
      <c r="CKG67" s="22"/>
      <c r="CKH67" s="22"/>
      <c r="CKI67" s="22"/>
      <c r="CKJ67" s="22"/>
      <c r="CKK67" s="22"/>
      <c r="CKL67" s="22"/>
      <c r="CKM67" s="22"/>
      <c r="CKN67" s="22"/>
      <c r="CKO67" s="22"/>
      <c r="CKP67" s="22"/>
      <c r="CKQ67" s="22"/>
      <c r="CKR67" s="22"/>
      <c r="CKS67" s="22"/>
      <c r="CKT67" s="22"/>
      <c r="CKU67" s="22"/>
      <c r="CKV67" s="22"/>
      <c r="CKW67" s="22"/>
      <c r="CKX67" s="22"/>
      <c r="CKY67" s="22"/>
      <c r="CKZ67" s="22"/>
      <c r="CLA67" s="22"/>
      <c r="CLB67" s="22"/>
      <c r="CLC67" s="22"/>
      <c r="CLD67" s="22"/>
      <c r="CLE67" s="22"/>
      <c r="CLF67" s="22"/>
      <c r="CLG67" s="22"/>
      <c r="CLH67" s="22"/>
      <c r="CLI67" s="22"/>
      <c r="CLJ67" s="22"/>
      <c r="CLK67" s="22"/>
      <c r="CLL67" s="22"/>
      <c r="CLM67" s="22"/>
      <c r="CLN67" s="22"/>
      <c r="CLO67" s="22"/>
      <c r="CLP67" s="22"/>
      <c r="CLQ67" s="22"/>
      <c r="CLR67" s="22"/>
      <c r="CLS67" s="22"/>
      <c r="CLT67" s="22"/>
      <c r="CLU67" s="22"/>
      <c r="CLV67" s="22"/>
      <c r="CLW67" s="22"/>
      <c r="CLX67" s="22"/>
      <c r="CLY67" s="22"/>
      <c r="CLZ67" s="22"/>
      <c r="CMA67" s="22"/>
      <c r="CMB67" s="22"/>
      <c r="CMC67" s="22"/>
      <c r="CMD67" s="22"/>
      <c r="CME67" s="22"/>
      <c r="CMF67" s="22"/>
      <c r="CMG67" s="22"/>
      <c r="CMH67" s="22"/>
      <c r="CMI67" s="22"/>
      <c r="CMJ67" s="22"/>
      <c r="CMK67" s="22"/>
      <c r="CML67" s="22"/>
      <c r="CMM67" s="22"/>
      <c r="CMN67" s="22"/>
      <c r="CMO67" s="22"/>
      <c r="CMP67" s="22"/>
      <c r="CMQ67" s="22"/>
      <c r="CMR67" s="22"/>
      <c r="CMS67" s="22"/>
      <c r="CMT67" s="22"/>
      <c r="CMU67" s="22"/>
      <c r="CMV67" s="22"/>
      <c r="CMW67" s="22"/>
      <c r="CMX67" s="22"/>
      <c r="CMY67" s="22"/>
      <c r="CMZ67" s="22"/>
      <c r="CNA67" s="22"/>
      <c r="CNB67" s="22"/>
      <c r="CNC67" s="22"/>
      <c r="CND67" s="22"/>
      <c r="CNE67" s="22"/>
      <c r="CNF67" s="22"/>
      <c r="CNG67" s="22"/>
      <c r="CNH67" s="22"/>
      <c r="CNI67" s="22"/>
      <c r="CNJ67" s="22"/>
      <c r="CNK67" s="22"/>
      <c r="CNL67" s="22"/>
      <c r="CNM67" s="22"/>
      <c r="CNN67" s="22"/>
      <c r="CNO67" s="22"/>
      <c r="CNP67" s="22"/>
      <c r="CNQ67" s="22"/>
      <c r="CNR67" s="22"/>
      <c r="CNS67" s="22"/>
      <c r="CNT67" s="22"/>
      <c r="CNU67" s="22"/>
      <c r="CNV67" s="22"/>
      <c r="CNW67" s="22"/>
      <c r="CNX67" s="22"/>
      <c r="CNY67" s="22"/>
      <c r="CNZ67" s="22"/>
      <c r="COA67" s="22"/>
      <c r="COB67" s="22"/>
      <c r="COC67" s="22"/>
      <c r="COD67" s="22"/>
      <c r="COE67" s="22"/>
      <c r="COF67" s="22"/>
      <c r="COG67" s="22"/>
      <c r="COH67" s="22"/>
      <c r="COI67" s="22"/>
      <c r="COJ67" s="22"/>
      <c r="COK67" s="22"/>
      <c r="COL67" s="22"/>
      <c r="COM67" s="22"/>
      <c r="CON67" s="22"/>
      <c r="COO67" s="22"/>
      <c r="COP67" s="22"/>
      <c r="COQ67" s="22"/>
      <c r="COR67" s="22"/>
      <c r="COS67" s="22"/>
      <c r="COT67" s="22"/>
      <c r="COU67" s="22"/>
      <c r="COV67" s="22"/>
      <c r="COW67" s="22"/>
      <c r="COX67" s="22"/>
      <c r="COY67" s="22"/>
      <c r="COZ67" s="22"/>
      <c r="CPA67" s="22"/>
      <c r="CPB67" s="22"/>
      <c r="CPC67" s="22"/>
      <c r="CPD67" s="22"/>
      <c r="CPE67" s="22"/>
      <c r="CPF67" s="22"/>
      <c r="CPG67" s="22"/>
      <c r="CPH67" s="22"/>
      <c r="CPI67" s="22"/>
      <c r="CPJ67" s="22"/>
      <c r="CPK67" s="22"/>
      <c r="CPL67" s="22"/>
      <c r="CPM67" s="22"/>
      <c r="CPN67" s="22"/>
      <c r="CPO67" s="22"/>
      <c r="CPP67" s="22"/>
      <c r="CPQ67" s="22"/>
      <c r="CPR67" s="22"/>
      <c r="CPS67" s="22"/>
      <c r="CPT67" s="22"/>
      <c r="CPU67" s="22"/>
      <c r="CPV67" s="22"/>
      <c r="CPW67" s="22"/>
      <c r="CPX67" s="22"/>
      <c r="CPY67" s="22"/>
      <c r="CPZ67" s="22"/>
      <c r="CQA67" s="22"/>
      <c r="CQB67" s="22"/>
      <c r="CQC67" s="22"/>
      <c r="CQD67" s="22"/>
      <c r="CQE67" s="22"/>
      <c r="CQF67" s="22"/>
      <c r="CQG67" s="22"/>
      <c r="CQH67" s="22"/>
      <c r="CQI67" s="22"/>
      <c r="CQJ67" s="22"/>
      <c r="CQK67" s="22"/>
      <c r="CQL67" s="22"/>
      <c r="CQM67" s="22"/>
      <c r="CQN67" s="22"/>
      <c r="CQO67" s="22"/>
      <c r="CQP67" s="22"/>
      <c r="CQQ67" s="22"/>
      <c r="CQR67" s="22"/>
      <c r="CQS67" s="22"/>
      <c r="CQT67" s="22"/>
      <c r="CQU67" s="22"/>
      <c r="CQV67" s="22"/>
      <c r="CQW67" s="22"/>
      <c r="CQX67" s="22"/>
      <c r="CQY67" s="22"/>
      <c r="CQZ67" s="22"/>
      <c r="CRA67" s="22"/>
      <c r="CRB67" s="22"/>
      <c r="CRC67" s="22"/>
      <c r="CRD67" s="22"/>
      <c r="CRE67" s="22"/>
      <c r="CRF67" s="22"/>
      <c r="CRG67" s="22"/>
      <c r="CRH67" s="22"/>
      <c r="CRI67" s="22"/>
      <c r="CRJ67" s="22"/>
      <c r="CRK67" s="22"/>
      <c r="CRL67" s="22"/>
      <c r="CRM67" s="22"/>
      <c r="CRN67" s="22"/>
      <c r="CRO67" s="22"/>
      <c r="CRP67" s="22"/>
      <c r="CRQ67" s="22"/>
      <c r="CRR67" s="22"/>
      <c r="CRS67" s="22"/>
      <c r="CRT67" s="22"/>
      <c r="CRU67" s="22"/>
      <c r="CRV67" s="22"/>
      <c r="CRW67" s="22"/>
      <c r="CRX67" s="22"/>
      <c r="CRY67" s="22"/>
      <c r="CRZ67" s="22"/>
      <c r="CSA67" s="22"/>
      <c r="CSB67" s="22"/>
      <c r="CSC67" s="22"/>
      <c r="CSD67" s="22"/>
      <c r="CSE67" s="22"/>
      <c r="CSF67" s="22"/>
      <c r="CSG67" s="22"/>
      <c r="CSH67" s="22"/>
      <c r="CSI67" s="22"/>
      <c r="CSJ67" s="22"/>
      <c r="CSK67" s="22"/>
      <c r="CSL67" s="22"/>
      <c r="CSM67" s="22"/>
      <c r="CSN67" s="22"/>
      <c r="CSO67" s="22"/>
      <c r="CSP67" s="22"/>
      <c r="CSQ67" s="22"/>
      <c r="CSR67" s="22"/>
      <c r="CSS67" s="22"/>
      <c r="CST67" s="22"/>
      <c r="CSU67" s="22"/>
      <c r="CSV67" s="22"/>
      <c r="CSW67" s="22"/>
      <c r="CSX67" s="22"/>
      <c r="CSY67" s="22"/>
      <c r="CSZ67" s="22"/>
      <c r="CTA67" s="22"/>
      <c r="CTB67" s="22"/>
      <c r="CTC67" s="22"/>
      <c r="CTD67" s="22"/>
      <c r="CTE67" s="22"/>
      <c r="CTF67" s="22"/>
      <c r="CTG67" s="22"/>
      <c r="CTH67" s="22"/>
      <c r="CTI67" s="22"/>
      <c r="CTJ67" s="22"/>
      <c r="CTK67" s="22"/>
      <c r="CTL67" s="22"/>
      <c r="CTM67" s="22"/>
      <c r="CTN67" s="22"/>
      <c r="CTO67" s="22"/>
      <c r="CTP67" s="22"/>
      <c r="CTQ67" s="22"/>
      <c r="CTR67" s="22"/>
      <c r="CTS67" s="22"/>
      <c r="CTT67" s="22"/>
      <c r="CTU67" s="22"/>
      <c r="CTV67" s="22"/>
      <c r="CTW67" s="22"/>
      <c r="CTX67" s="22"/>
      <c r="CTY67" s="22"/>
      <c r="CTZ67" s="22"/>
      <c r="CUA67" s="22"/>
      <c r="CUB67" s="22"/>
      <c r="CUC67" s="22"/>
      <c r="CUD67" s="22"/>
      <c r="CUE67" s="22"/>
      <c r="CUF67" s="22"/>
      <c r="CUG67" s="22"/>
      <c r="CUH67" s="22"/>
      <c r="CUI67" s="22"/>
      <c r="CUJ67" s="22"/>
      <c r="CUK67" s="22"/>
      <c r="CUL67" s="22"/>
      <c r="CUM67" s="22"/>
      <c r="CUN67" s="22"/>
      <c r="CUO67" s="22"/>
      <c r="CUP67" s="22"/>
      <c r="CUQ67" s="22"/>
      <c r="CUR67" s="22"/>
      <c r="CUS67" s="22"/>
      <c r="CUT67" s="22"/>
      <c r="CUU67" s="22"/>
      <c r="CUV67" s="22"/>
      <c r="CUW67" s="22"/>
      <c r="CUX67" s="22"/>
      <c r="CUY67" s="22"/>
      <c r="CUZ67" s="22"/>
      <c r="CVA67" s="22"/>
      <c r="CVB67" s="22"/>
      <c r="CVC67" s="22"/>
      <c r="CVD67" s="22"/>
      <c r="CVE67" s="22"/>
      <c r="CVF67" s="22"/>
      <c r="CVG67" s="22"/>
      <c r="CVH67" s="22"/>
      <c r="CVI67" s="22"/>
      <c r="CVJ67" s="22"/>
      <c r="CVK67" s="22"/>
      <c r="CVL67" s="22"/>
      <c r="CVM67" s="22"/>
      <c r="CVN67" s="22"/>
      <c r="CVO67" s="22"/>
      <c r="CVP67" s="22"/>
      <c r="CVQ67" s="22"/>
      <c r="CVR67" s="22"/>
      <c r="CVS67" s="22"/>
      <c r="CVT67" s="22"/>
      <c r="CVU67" s="22"/>
      <c r="CVV67" s="22"/>
      <c r="CVW67" s="22"/>
      <c r="CVX67" s="22"/>
      <c r="CVY67" s="22"/>
      <c r="CVZ67" s="22"/>
      <c r="CWA67" s="22"/>
      <c r="CWB67" s="22"/>
      <c r="CWC67" s="22"/>
      <c r="CWD67" s="22"/>
      <c r="CWE67" s="22"/>
      <c r="CWF67" s="22"/>
      <c r="CWG67" s="22"/>
      <c r="CWH67" s="22"/>
      <c r="CWI67" s="22"/>
      <c r="CWJ67" s="22"/>
      <c r="CWK67" s="22"/>
      <c r="CWL67" s="22"/>
      <c r="CWM67" s="22"/>
      <c r="CWN67" s="22"/>
      <c r="CWO67" s="22"/>
      <c r="CWP67" s="22"/>
      <c r="CWQ67" s="22"/>
      <c r="CWR67" s="22"/>
      <c r="CWS67" s="22"/>
      <c r="CWT67" s="22"/>
      <c r="CWU67" s="22"/>
      <c r="CWV67" s="22"/>
      <c r="CWW67" s="22"/>
      <c r="CWX67" s="22"/>
      <c r="CWY67" s="22"/>
      <c r="CWZ67" s="22"/>
      <c r="CXA67" s="22"/>
      <c r="CXB67" s="22"/>
      <c r="CXC67" s="22"/>
      <c r="CXD67" s="22"/>
      <c r="CXE67" s="22"/>
      <c r="CXF67" s="22"/>
      <c r="CXG67" s="22"/>
      <c r="CXH67" s="22"/>
      <c r="CXI67" s="22"/>
      <c r="CXJ67" s="22"/>
      <c r="CXK67" s="22"/>
      <c r="CXL67" s="22"/>
      <c r="CXM67" s="22"/>
      <c r="CXN67" s="22"/>
      <c r="CXO67" s="22"/>
      <c r="CXP67" s="22"/>
      <c r="CXQ67" s="22"/>
      <c r="CXR67" s="22"/>
      <c r="CXS67" s="22"/>
      <c r="CXT67" s="22"/>
      <c r="CXU67" s="22"/>
      <c r="CXV67" s="22"/>
      <c r="CXW67" s="22"/>
      <c r="CXX67" s="22"/>
      <c r="CXY67" s="22"/>
      <c r="CXZ67" s="22"/>
      <c r="CYA67" s="22"/>
      <c r="CYB67" s="22"/>
      <c r="CYC67" s="22"/>
      <c r="CYD67" s="22"/>
      <c r="CYE67" s="22"/>
      <c r="CYF67" s="22"/>
      <c r="CYG67" s="22"/>
      <c r="CYH67" s="22"/>
      <c r="CYI67" s="22"/>
      <c r="CYJ67" s="22"/>
      <c r="CYK67" s="22"/>
      <c r="CYL67" s="22"/>
      <c r="CYM67" s="22"/>
      <c r="CYN67" s="22"/>
      <c r="CYO67" s="22"/>
      <c r="CYP67" s="22"/>
      <c r="CYQ67" s="22"/>
      <c r="CYR67" s="22"/>
      <c r="CYS67" s="22"/>
      <c r="CYT67" s="22"/>
      <c r="CYU67" s="22"/>
      <c r="CYV67" s="22"/>
      <c r="CYW67" s="22"/>
      <c r="CYX67" s="22"/>
      <c r="CYY67" s="22"/>
      <c r="CYZ67" s="22"/>
      <c r="CZA67" s="22"/>
      <c r="CZB67" s="22"/>
      <c r="CZC67" s="22"/>
      <c r="CZD67" s="22"/>
      <c r="CZE67" s="22"/>
      <c r="CZF67" s="22"/>
      <c r="CZG67" s="22"/>
      <c r="CZH67" s="22"/>
      <c r="CZI67" s="22"/>
      <c r="CZJ67" s="22"/>
      <c r="CZK67" s="22"/>
      <c r="CZL67" s="22"/>
      <c r="CZM67" s="22"/>
      <c r="CZN67" s="22"/>
      <c r="CZO67" s="22"/>
      <c r="CZP67" s="22"/>
      <c r="CZQ67" s="22"/>
      <c r="CZR67" s="22"/>
      <c r="CZS67" s="22"/>
      <c r="CZT67" s="22"/>
      <c r="CZU67" s="22"/>
      <c r="CZV67" s="22"/>
      <c r="CZW67" s="22"/>
      <c r="CZX67" s="22"/>
      <c r="CZY67" s="22"/>
      <c r="CZZ67" s="22"/>
      <c r="DAA67" s="22"/>
      <c r="DAB67" s="22"/>
      <c r="DAC67" s="22"/>
      <c r="DAD67" s="22"/>
      <c r="DAE67" s="22"/>
      <c r="DAF67" s="22"/>
      <c r="DAG67" s="22"/>
      <c r="DAH67" s="22"/>
      <c r="DAI67" s="22"/>
      <c r="DAJ67" s="22"/>
      <c r="DAK67" s="22"/>
      <c r="DAL67" s="22"/>
      <c r="DAM67" s="22"/>
      <c r="DAN67" s="22"/>
      <c r="DAO67" s="22"/>
      <c r="DAP67" s="22"/>
      <c r="DAQ67" s="22"/>
      <c r="DAR67" s="22"/>
      <c r="DAS67" s="22"/>
      <c r="DAT67" s="22"/>
      <c r="DAU67" s="22"/>
      <c r="DAV67" s="22"/>
      <c r="DAW67" s="22"/>
      <c r="DAX67" s="22"/>
      <c r="DAY67" s="22"/>
      <c r="DAZ67" s="22"/>
      <c r="DBA67" s="22"/>
      <c r="DBB67" s="22"/>
      <c r="DBC67" s="22"/>
      <c r="DBD67" s="22"/>
      <c r="DBE67" s="22"/>
      <c r="DBF67" s="22"/>
      <c r="DBG67" s="22"/>
      <c r="DBH67" s="22"/>
      <c r="DBI67" s="22"/>
      <c r="DBJ67" s="22"/>
      <c r="DBK67" s="22"/>
      <c r="DBL67" s="22"/>
      <c r="DBM67" s="22"/>
      <c r="DBN67" s="22"/>
      <c r="DBO67" s="22"/>
      <c r="DBP67" s="22"/>
      <c r="DBQ67" s="22"/>
      <c r="DBR67" s="22"/>
      <c r="DBS67" s="22"/>
      <c r="DBT67" s="22"/>
      <c r="DBU67" s="22"/>
      <c r="DBV67" s="22"/>
      <c r="DBW67" s="22"/>
      <c r="DBX67" s="22"/>
      <c r="DBY67" s="22"/>
      <c r="DBZ67" s="22"/>
      <c r="DCA67" s="22"/>
      <c r="DCB67" s="22"/>
      <c r="DCC67" s="22"/>
      <c r="DCD67" s="22"/>
      <c r="DCE67" s="22"/>
      <c r="DCF67" s="22"/>
      <c r="DCG67" s="22"/>
      <c r="DCH67" s="22"/>
      <c r="DCI67" s="22"/>
      <c r="DCJ67" s="22"/>
      <c r="DCK67" s="22"/>
      <c r="DCL67" s="22"/>
      <c r="DCM67" s="22"/>
      <c r="DCN67" s="22"/>
      <c r="DCO67" s="22"/>
      <c r="DCP67" s="22"/>
      <c r="DCQ67" s="22"/>
      <c r="DCR67" s="22"/>
      <c r="DCS67" s="22"/>
      <c r="DCT67" s="22"/>
      <c r="DCU67" s="22"/>
      <c r="DCV67" s="22"/>
      <c r="DCW67" s="22"/>
      <c r="DCX67" s="22"/>
      <c r="DCY67" s="22"/>
      <c r="DCZ67" s="22"/>
      <c r="DDA67" s="22"/>
      <c r="DDB67" s="22"/>
      <c r="DDC67" s="22"/>
      <c r="DDD67" s="22"/>
      <c r="DDE67" s="22"/>
      <c r="DDF67" s="22"/>
      <c r="DDG67" s="22"/>
      <c r="DDH67" s="22"/>
      <c r="DDI67" s="22"/>
      <c r="DDJ67" s="22"/>
      <c r="DDK67" s="22"/>
      <c r="DDL67" s="22"/>
      <c r="DDM67" s="22"/>
      <c r="DDN67" s="22"/>
      <c r="DDO67" s="22"/>
      <c r="DDP67" s="22"/>
      <c r="DDQ67" s="22"/>
      <c r="DDR67" s="22"/>
      <c r="DDS67" s="22"/>
      <c r="DDT67" s="22"/>
      <c r="DDU67" s="22"/>
      <c r="DDV67" s="22"/>
      <c r="DDW67" s="22"/>
      <c r="DDX67" s="22"/>
      <c r="DDY67" s="22"/>
      <c r="DDZ67" s="22"/>
      <c r="DEA67" s="22"/>
      <c r="DEB67" s="22"/>
      <c r="DEC67" s="22"/>
      <c r="DED67" s="22"/>
      <c r="DEE67" s="22"/>
      <c r="DEF67" s="22"/>
      <c r="DEG67" s="22"/>
      <c r="DEH67" s="22"/>
      <c r="DEI67" s="22"/>
      <c r="DEJ67" s="22"/>
      <c r="DEK67" s="22"/>
      <c r="DEL67" s="22"/>
      <c r="DEM67" s="22"/>
      <c r="DEN67" s="22"/>
      <c r="DEO67" s="22"/>
      <c r="DEP67" s="22"/>
      <c r="DEQ67" s="22"/>
      <c r="DER67" s="22"/>
      <c r="DES67" s="22"/>
      <c r="DET67" s="22"/>
      <c r="DEU67" s="22"/>
      <c r="DEV67" s="22"/>
      <c r="DEW67" s="22"/>
      <c r="DEX67" s="22"/>
      <c r="DEY67" s="22"/>
      <c r="DEZ67" s="22"/>
      <c r="DFA67" s="22"/>
      <c r="DFB67" s="22"/>
      <c r="DFC67" s="22"/>
      <c r="DFD67" s="22"/>
      <c r="DFE67" s="22"/>
      <c r="DFF67" s="22"/>
      <c r="DFG67" s="22"/>
      <c r="DFH67" s="22"/>
      <c r="DFI67" s="22"/>
      <c r="DFJ67" s="22"/>
      <c r="DFK67" s="22"/>
      <c r="DFL67" s="22"/>
      <c r="DFM67" s="22"/>
      <c r="DFN67" s="22"/>
      <c r="DFO67" s="22"/>
      <c r="DFP67" s="22"/>
      <c r="DFQ67" s="22"/>
      <c r="DFR67" s="22"/>
      <c r="DFS67" s="22"/>
      <c r="DFT67" s="22"/>
      <c r="DFU67" s="22"/>
      <c r="DFV67" s="22"/>
      <c r="DFW67" s="22"/>
      <c r="DFX67" s="22"/>
      <c r="DFY67" s="22"/>
      <c r="DFZ67" s="22"/>
      <c r="DGA67" s="22"/>
      <c r="DGB67" s="22"/>
      <c r="DGC67" s="22"/>
      <c r="DGD67" s="22"/>
      <c r="DGE67" s="22"/>
      <c r="DGF67" s="22"/>
      <c r="DGG67" s="22"/>
      <c r="DGH67" s="22"/>
      <c r="DGI67" s="22"/>
      <c r="DGJ67" s="22"/>
      <c r="DGK67" s="22"/>
      <c r="DGL67" s="22"/>
      <c r="DGM67" s="22"/>
      <c r="DGN67" s="22"/>
      <c r="DGO67" s="22"/>
      <c r="DGP67" s="22"/>
      <c r="DGQ67" s="22"/>
      <c r="DGR67" s="22"/>
      <c r="DGS67" s="22"/>
      <c r="DGT67" s="22"/>
      <c r="DGU67" s="22"/>
      <c r="DGV67" s="22"/>
      <c r="DGW67" s="22"/>
      <c r="DGX67" s="22"/>
      <c r="DGY67" s="22"/>
      <c r="DGZ67" s="22"/>
      <c r="DHA67" s="22"/>
      <c r="DHB67" s="22"/>
      <c r="DHC67" s="22"/>
      <c r="DHD67" s="22"/>
      <c r="DHE67" s="22"/>
      <c r="DHF67" s="22"/>
      <c r="DHG67" s="22"/>
      <c r="DHH67" s="22"/>
      <c r="DHI67" s="22"/>
      <c r="DHJ67" s="22"/>
      <c r="DHK67" s="22"/>
      <c r="DHL67" s="22"/>
      <c r="DHM67" s="22"/>
      <c r="DHN67" s="22"/>
      <c r="DHO67" s="22"/>
      <c r="DHP67" s="22"/>
      <c r="DHQ67" s="22"/>
      <c r="DHR67" s="22"/>
      <c r="DHS67" s="22"/>
      <c r="DHT67" s="22"/>
      <c r="DHU67" s="22"/>
      <c r="DHV67" s="22"/>
      <c r="DHW67" s="22"/>
      <c r="DHX67" s="22"/>
      <c r="DHY67" s="22"/>
      <c r="DHZ67" s="22"/>
      <c r="DIA67" s="22"/>
      <c r="DIB67" s="22"/>
      <c r="DIC67" s="22"/>
      <c r="DID67" s="22"/>
      <c r="DIE67" s="22"/>
      <c r="DIF67" s="22"/>
      <c r="DIG67" s="22"/>
      <c r="DIH67" s="22"/>
      <c r="DII67" s="22"/>
      <c r="DIJ67" s="22"/>
      <c r="DIK67" s="22"/>
      <c r="DIL67" s="22"/>
      <c r="DIM67" s="22"/>
      <c r="DIN67" s="22"/>
      <c r="DIO67" s="22"/>
      <c r="DIP67" s="22"/>
      <c r="DIQ67" s="22"/>
      <c r="DIR67" s="22"/>
      <c r="DIS67" s="22"/>
      <c r="DIT67" s="22"/>
      <c r="DIU67" s="22"/>
      <c r="DIV67" s="22"/>
      <c r="DIW67" s="22"/>
      <c r="DIX67" s="22"/>
      <c r="DIY67" s="22"/>
      <c r="DIZ67" s="22"/>
      <c r="DJA67" s="22"/>
      <c r="DJB67" s="22"/>
      <c r="DJC67" s="22"/>
      <c r="DJD67" s="22"/>
      <c r="DJE67" s="22"/>
      <c r="DJF67" s="22"/>
      <c r="DJG67" s="22"/>
      <c r="DJH67" s="22"/>
      <c r="DJI67" s="22"/>
      <c r="DJJ67" s="22"/>
      <c r="DJK67" s="22"/>
      <c r="DJL67" s="22"/>
      <c r="DJM67" s="22"/>
      <c r="DJN67" s="22"/>
      <c r="DJO67" s="22"/>
      <c r="DJP67" s="22"/>
      <c r="DJQ67" s="22"/>
      <c r="DJR67" s="22"/>
      <c r="DJS67" s="22"/>
      <c r="DJT67" s="22"/>
      <c r="DJU67" s="22"/>
      <c r="DJV67" s="22"/>
      <c r="DJW67" s="22"/>
      <c r="DJX67" s="22"/>
      <c r="DJY67" s="22"/>
      <c r="DJZ67" s="22"/>
      <c r="DKA67" s="22"/>
      <c r="DKB67" s="22"/>
      <c r="DKC67" s="22"/>
      <c r="DKD67" s="22"/>
      <c r="DKE67" s="22"/>
      <c r="DKF67" s="22"/>
      <c r="DKG67" s="22"/>
      <c r="DKH67" s="22"/>
      <c r="DKI67" s="22"/>
      <c r="DKJ67" s="22"/>
      <c r="DKK67" s="22"/>
      <c r="DKL67" s="22"/>
      <c r="DKM67" s="22"/>
      <c r="DKN67" s="22"/>
      <c r="DKO67" s="22"/>
      <c r="DKP67" s="22"/>
      <c r="DKQ67" s="22"/>
      <c r="DKR67" s="22"/>
      <c r="DKS67" s="22"/>
      <c r="DKT67" s="22"/>
      <c r="DKU67" s="22"/>
      <c r="DKV67" s="22"/>
      <c r="DKW67" s="22"/>
      <c r="DKX67" s="22"/>
      <c r="DKY67" s="22"/>
      <c r="DKZ67" s="22"/>
      <c r="DLA67" s="22"/>
      <c r="DLB67" s="22"/>
      <c r="DLC67" s="22"/>
      <c r="DLD67" s="22"/>
      <c r="DLE67" s="22"/>
      <c r="DLF67" s="22"/>
      <c r="DLG67" s="22"/>
      <c r="DLH67" s="22"/>
      <c r="DLI67" s="22"/>
      <c r="DLJ67" s="22"/>
      <c r="DLK67" s="22"/>
      <c r="DLL67" s="22"/>
      <c r="DLM67" s="22"/>
      <c r="DLN67" s="22"/>
      <c r="DLO67" s="22"/>
      <c r="DLP67" s="22"/>
      <c r="DLQ67" s="22"/>
      <c r="DLR67" s="22"/>
      <c r="DLS67" s="22"/>
      <c r="DLT67" s="22"/>
      <c r="DLU67" s="22"/>
      <c r="DLV67" s="22"/>
      <c r="DLW67" s="22"/>
      <c r="DLX67" s="22"/>
      <c r="DLY67" s="22"/>
      <c r="DLZ67" s="22"/>
      <c r="DMA67" s="22"/>
      <c r="DMB67" s="22"/>
      <c r="DMC67" s="22"/>
      <c r="DMD67" s="22"/>
      <c r="DME67" s="22"/>
      <c r="DMF67" s="22"/>
      <c r="DMG67" s="22"/>
      <c r="DMH67" s="22"/>
      <c r="DMI67" s="22"/>
      <c r="DMJ67" s="22"/>
      <c r="DMK67" s="22"/>
      <c r="DML67" s="22"/>
      <c r="DMM67" s="22"/>
      <c r="DMN67" s="22"/>
      <c r="DMO67" s="22"/>
      <c r="DMP67" s="22"/>
      <c r="DMQ67" s="22"/>
      <c r="DMR67" s="22"/>
      <c r="DMS67" s="22"/>
      <c r="DMT67" s="22"/>
      <c r="DMU67" s="22"/>
      <c r="DMV67" s="22"/>
      <c r="DMW67" s="22"/>
      <c r="DMX67" s="22"/>
      <c r="DMY67" s="22"/>
      <c r="DMZ67" s="22"/>
      <c r="DNA67" s="22"/>
      <c r="DNB67" s="22"/>
      <c r="DNC67" s="22"/>
      <c r="DND67" s="22"/>
      <c r="DNE67" s="22"/>
      <c r="DNF67" s="22"/>
      <c r="DNG67" s="22"/>
      <c r="DNH67" s="22"/>
      <c r="DNI67" s="22"/>
      <c r="DNJ67" s="22"/>
      <c r="DNK67" s="22"/>
      <c r="DNL67" s="22"/>
      <c r="DNM67" s="22"/>
      <c r="DNN67" s="22"/>
      <c r="DNO67" s="22"/>
      <c r="DNP67" s="22"/>
      <c r="DNQ67" s="22"/>
      <c r="DNR67" s="22"/>
      <c r="DNS67" s="22"/>
      <c r="DNT67" s="22"/>
      <c r="DNU67" s="22"/>
      <c r="DNV67" s="22"/>
      <c r="DNW67" s="22"/>
      <c r="DNX67" s="22"/>
      <c r="DNY67" s="22"/>
      <c r="DNZ67" s="22"/>
      <c r="DOA67" s="22"/>
      <c r="DOB67" s="22"/>
      <c r="DOC67" s="22"/>
      <c r="DOD67" s="22"/>
      <c r="DOE67" s="22"/>
      <c r="DOF67" s="22"/>
      <c r="DOG67" s="22"/>
      <c r="DOH67" s="22"/>
      <c r="DOI67" s="22"/>
      <c r="DOJ67" s="22"/>
      <c r="DOK67" s="22"/>
      <c r="DOL67" s="22"/>
      <c r="DOM67" s="22"/>
      <c r="DON67" s="22"/>
      <c r="DOO67" s="22"/>
      <c r="DOP67" s="22"/>
      <c r="DOQ67" s="22"/>
      <c r="DOR67" s="22"/>
      <c r="DOS67" s="22"/>
      <c r="DOT67" s="22"/>
      <c r="DOU67" s="22"/>
      <c r="DOV67" s="22"/>
      <c r="DOW67" s="22"/>
      <c r="DOX67" s="22"/>
      <c r="DOY67" s="22"/>
      <c r="DOZ67" s="22"/>
      <c r="DPA67" s="22"/>
      <c r="DPB67" s="22"/>
      <c r="DPC67" s="22"/>
      <c r="DPD67" s="22"/>
      <c r="DPE67" s="22"/>
      <c r="DPF67" s="22"/>
      <c r="DPG67" s="22"/>
      <c r="DPH67" s="22"/>
      <c r="DPI67" s="22"/>
      <c r="DPJ67" s="22"/>
      <c r="DPK67" s="22"/>
      <c r="DPL67" s="22"/>
      <c r="DPM67" s="22"/>
      <c r="DPN67" s="22"/>
      <c r="DPO67" s="22"/>
      <c r="DPP67" s="22"/>
      <c r="DPQ67" s="22"/>
      <c r="DPR67" s="22"/>
      <c r="DPS67" s="22"/>
      <c r="DPT67" s="22"/>
      <c r="DPU67" s="22"/>
      <c r="DPV67" s="22"/>
      <c r="DPW67" s="22"/>
      <c r="DPX67" s="22"/>
      <c r="DPY67" s="22"/>
      <c r="DPZ67" s="22"/>
      <c r="DQA67" s="22"/>
      <c r="DQB67" s="22"/>
      <c r="DQC67" s="22"/>
      <c r="DQD67" s="22"/>
      <c r="DQE67" s="22"/>
      <c r="DQF67" s="22"/>
      <c r="DQG67" s="22"/>
      <c r="DQH67" s="22"/>
      <c r="DQI67" s="22"/>
      <c r="DQJ67" s="22"/>
      <c r="DQK67" s="22"/>
      <c r="DQL67" s="22"/>
      <c r="DQM67" s="22"/>
      <c r="DQN67" s="22"/>
      <c r="DQO67" s="22"/>
      <c r="DQP67" s="22"/>
      <c r="DQQ67" s="22"/>
      <c r="DQR67" s="22"/>
      <c r="DQS67" s="22"/>
      <c r="DQT67" s="22"/>
      <c r="DQU67" s="22"/>
      <c r="DQV67" s="22"/>
      <c r="DQW67" s="22"/>
      <c r="DQX67" s="22"/>
      <c r="DQY67" s="22"/>
      <c r="DQZ67" s="22"/>
      <c r="DRA67" s="22"/>
      <c r="DRB67" s="22"/>
      <c r="DRC67" s="22"/>
      <c r="DRD67" s="22"/>
      <c r="DRE67" s="22"/>
      <c r="DRF67" s="22"/>
      <c r="DRG67" s="22"/>
      <c r="DRH67" s="22"/>
      <c r="DRI67" s="22"/>
      <c r="DRJ67" s="22"/>
      <c r="DRK67" s="22"/>
      <c r="DRL67" s="22"/>
      <c r="DRM67" s="22"/>
      <c r="DRN67" s="22"/>
      <c r="DRO67" s="22"/>
      <c r="DRP67" s="22"/>
      <c r="DRQ67" s="22"/>
      <c r="DRR67" s="22"/>
      <c r="DRS67" s="22"/>
      <c r="DRT67" s="22"/>
      <c r="DRU67" s="22"/>
      <c r="DRV67" s="22"/>
      <c r="DRW67" s="22"/>
      <c r="DRX67" s="22"/>
      <c r="DRY67" s="22"/>
      <c r="DRZ67" s="22"/>
      <c r="DSA67" s="22"/>
      <c r="DSB67" s="22"/>
      <c r="DSC67" s="22"/>
      <c r="DSD67" s="22"/>
      <c r="DSE67" s="22"/>
      <c r="DSF67" s="22"/>
      <c r="DSG67" s="22"/>
      <c r="DSH67" s="22"/>
      <c r="DSI67" s="22"/>
      <c r="DSJ67" s="22"/>
      <c r="DSK67" s="22"/>
      <c r="DSL67" s="22"/>
      <c r="DSM67" s="22"/>
      <c r="DSN67" s="22"/>
      <c r="DSO67" s="22"/>
      <c r="DSP67" s="22"/>
      <c r="DSQ67" s="22"/>
      <c r="DSR67" s="22"/>
      <c r="DSS67" s="22"/>
      <c r="DST67" s="22"/>
      <c r="DSU67" s="22"/>
      <c r="DSV67" s="22"/>
      <c r="DSW67" s="22"/>
      <c r="DSX67" s="22"/>
      <c r="DSY67" s="22"/>
      <c r="DSZ67" s="22"/>
      <c r="DTA67" s="22"/>
      <c r="DTB67" s="22"/>
      <c r="DTC67" s="22"/>
      <c r="DTD67" s="22"/>
      <c r="DTE67" s="22"/>
      <c r="DTF67" s="22"/>
      <c r="DTG67" s="22"/>
      <c r="DTH67" s="22"/>
      <c r="DTI67" s="22"/>
      <c r="DTJ67" s="22"/>
      <c r="DTK67" s="22"/>
      <c r="DTL67" s="22"/>
      <c r="DTM67" s="22"/>
      <c r="DTN67" s="22"/>
      <c r="DTO67" s="22"/>
      <c r="DTP67" s="22"/>
      <c r="DTQ67" s="22"/>
      <c r="DTR67" s="22"/>
      <c r="DTS67" s="22"/>
      <c r="DTT67" s="22"/>
      <c r="DTU67" s="22"/>
      <c r="DTV67" s="22"/>
      <c r="DTW67" s="22"/>
      <c r="DTX67" s="22"/>
      <c r="DTY67" s="22"/>
      <c r="DTZ67" s="22"/>
      <c r="DUA67" s="22"/>
      <c r="DUB67" s="22"/>
      <c r="DUC67" s="22"/>
      <c r="DUD67" s="22"/>
      <c r="DUE67" s="22"/>
      <c r="DUF67" s="22"/>
      <c r="DUG67" s="22"/>
      <c r="DUH67" s="22"/>
      <c r="DUI67" s="22"/>
      <c r="DUJ67" s="22"/>
      <c r="DUK67" s="22"/>
      <c r="DUL67" s="22"/>
      <c r="DUM67" s="22"/>
      <c r="DUN67" s="22"/>
      <c r="DUO67" s="22"/>
      <c r="DUP67" s="22"/>
      <c r="DUQ67" s="22"/>
      <c r="DUR67" s="22"/>
      <c r="DUS67" s="22"/>
      <c r="DUT67" s="22"/>
      <c r="DUU67" s="22"/>
      <c r="DUV67" s="22"/>
      <c r="DUW67" s="22"/>
      <c r="DUX67" s="22"/>
      <c r="DUY67" s="22"/>
      <c r="DUZ67" s="22"/>
      <c r="DVA67" s="22"/>
      <c r="DVB67" s="22"/>
      <c r="DVC67" s="22"/>
      <c r="DVD67" s="22"/>
      <c r="DVE67" s="22"/>
      <c r="DVF67" s="22"/>
      <c r="DVG67" s="22"/>
      <c r="DVH67" s="22"/>
      <c r="DVI67" s="22"/>
      <c r="DVJ67" s="22"/>
      <c r="DVK67" s="22"/>
      <c r="DVL67" s="22"/>
      <c r="DVM67" s="22"/>
      <c r="DVN67" s="22"/>
      <c r="DVO67" s="22"/>
      <c r="DVP67" s="22"/>
      <c r="DVQ67" s="22"/>
      <c r="DVR67" s="22"/>
      <c r="DVS67" s="22"/>
      <c r="DVT67" s="22"/>
      <c r="DVU67" s="22"/>
      <c r="DVV67" s="22"/>
      <c r="DVW67" s="22"/>
      <c r="DVX67" s="22"/>
      <c r="DVY67" s="22"/>
      <c r="DVZ67" s="22"/>
      <c r="DWA67" s="22"/>
      <c r="DWB67" s="22"/>
      <c r="DWC67" s="22"/>
      <c r="DWD67" s="22"/>
      <c r="DWE67" s="22"/>
      <c r="DWF67" s="22"/>
      <c r="DWG67" s="22"/>
      <c r="DWH67" s="22"/>
      <c r="DWI67" s="22"/>
      <c r="DWJ67" s="22"/>
      <c r="DWK67" s="22"/>
      <c r="DWL67" s="22"/>
      <c r="DWM67" s="22"/>
      <c r="DWN67" s="22"/>
      <c r="DWO67" s="22"/>
      <c r="DWP67" s="22"/>
      <c r="DWQ67" s="22"/>
      <c r="DWR67" s="22"/>
      <c r="DWS67" s="22"/>
      <c r="DWT67" s="22"/>
      <c r="DWU67" s="22"/>
      <c r="DWV67" s="22"/>
      <c r="DWW67" s="22"/>
      <c r="DWX67" s="22"/>
      <c r="DWY67" s="22"/>
      <c r="DWZ67" s="22"/>
      <c r="DXA67" s="22"/>
      <c r="DXB67" s="22"/>
      <c r="DXC67" s="22"/>
      <c r="DXD67" s="22"/>
      <c r="DXE67" s="22"/>
      <c r="DXF67" s="22"/>
      <c r="DXG67" s="22"/>
      <c r="DXH67" s="22"/>
      <c r="DXI67" s="22"/>
      <c r="DXJ67" s="22"/>
      <c r="DXK67" s="22"/>
      <c r="DXL67" s="22"/>
      <c r="DXM67" s="22"/>
      <c r="DXN67" s="22"/>
      <c r="DXO67" s="22"/>
      <c r="DXP67" s="22"/>
      <c r="DXQ67" s="22"/>
      <c r="DXR67" s="22"/>
      <c r="DXS67" s="22"/>
      <c r="DXT67" s="22"/>
      <c r="DXU67" s="22"/>
      <c r="DXV67" s="22"/>
      <c r="DXW67" s="22"/>
      <c r="DXX67" s="22"/>
      <c r="DXY67" s="22"/>
      <c r="DXZ67" s="22"/>
      <c r="DYA67" s="22"/>
      <c r="DYB67" s="22"/>
      <c r="DYC67" s="22"/>
      <c r="DYD67" s="22"/>
      <c r="DYE67" s="22"/>
      <c r="DYF67" s="22"/>
      <c r="DYG67" s="22"/>
      <c r="DYH67" s="22"/>
      <c r="DYI67" s="22"/>
      <c r="DYJ67" s="22"/>
      <c r="DYK67" s="22"/>
      <c r="DYL67" s="22"/>
      <c r="DYM67" s="22"/>
      <c r="DYN67" s="22"/>
      <c r="DYO67" s="22"/>
      <c r="DYP67" s="22"/>
      <c r="DYQ67" s="22"/>
      <c r="DYR67" s="22"/>
      <c r="DYS67" s="22"/>
      <c r="DYT67" s="22"/>
      <c r="DYU67" s="22"/>
      <c r="DYV67" s="22"/>
      <c r="DYW67" s="22"/>
      <c r="DYX67" s="22"/>
      <c r="DYY67" s="22"/>
      <c r="DYZ67" s="22"/>
      <c r="DZA67" s="22"/>
      <c r="DZB67" s="22"/>
      <c r="DZC67" s="22"/>
    </row>
    <row r="68" spans="2:3383" s="21" customFormat="1" ht="18" customHeight="1">
      <c r="B68" s="21" t="s">
        <v>64</v>
      </c>
      <c r="C68" s="21">
        <v>14</v>
      </c>
      <c r="D68" s="21">
        <v>16.100000000000001</v>
      </c>
      <c r="E68" s="21">
        <v>21.9</v>
      </c>
      <c r="F68" s="21">
        <v>24</v>
      </c>
      <c r="G68" s="21">
        <v>15.4</v>
      </c>
      <c r="H68" s="21">
        <f t="shared" si="26"/>
        <v>91.4</v>
      </c>
      <c r="I68" s="21">
        <v>5.5</v>
      </c>
      <c r="J68" s="21">
        <v>12.9</v>
      </c>
      <c r="K68" s="21">
        <v>35.700000000000003</v>
      </c>
      <c r="L68" s="21">
        <v>10.3</v>
      </c>
      <c r="M68" s="21">
        <v>13.8</v>
      </c>
      <c r="N68" s="21">
        <f t="shared" si="27"/>
        <v>78.2</v>
      </c>
      <c r="O68" s="21">
        <f t="shared" si="1"/>
        <v>-13.200000000000003</v>
      </c>
      <c r="P68" s="21">
        <f t="shared" si="21"/>
        <v>-14.442013129102845</v>
      </c>
      <c r="Q68" s="199"/>
      <c r="R68" s="199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  <c r="BT68" s="22"/>
      <c r="BU68" s="22"/>
      <c r="BV68" s="22"/>
      <c r="BW68" s="22"/>
      <c r="BX68" s="22"/>
      <c r="BY68" s="22"/>
      <c r="BZ68" s="22"/>
      <c r="CA68" s="22"/>
      <c r="CB68" s="22"/>
      <c r="CC68" s="22"/>
      <c r="CD68" s="22"/>
      <c r="CE68" s="22"/>
      <c r="CF68" s="22"/>
      <c r="CG68" s="22"/>
      <c r="CH68" s="22"/>
      <c r="CI68" s="22"/>
      <c r="CJ68" s="22"/>
      <c r="CK68" s="22"/>
      <c r="CL68" s="22"/>
      <c r="CM68" s="22"/>
      <c r="CN68" s="22"/>
      <c r="CO68" s="22"/>
      <c r="CP68" s="22"/>
      <c r="CQ68" s="22"/>
      <c r="CR68" s="22"/>
      <c r="CS68" s="22"/>
      <c r="CT68" s="22"/>
      <c r="CU68" s="22"/>
      <c r="CV68" s="22"/>
      <c r="CW68" s="22"/>
      <c r="CX68" s="22"/>
      <c r="CY68" s="22"/>
      <c r="CZ68" s="22"/>
      <c r="DA68" s="22"/>
      <c r="DB68" s="22"/>
      <c r="DC68" s="22"/>
      <c r="DD68" s="22"/>
      <c r="DE68" s="22"/>
      <c r="DF68" s="22"/>
      <c r="DG68" s="22"/>
      <c r="DH68" s="22"/>
      <c r="DI68" s="22"/>
      <c r="DJ68" s="22"/>
      <c r="DK68" s="22"/>
      <c r="DL68" s="22"/>
      <c r="DM68" s="22"/>
      <c r="DN68" s="22"/>
      <c r="DO68" s="22"/>
      <c r="DP68" s="22"/>
      <c r="DQ68" s="22"/>
      <c r="DR68" s="22"/>
      <c r="DS68" s="22"/>
      <c r="DT68" s="22"/>
      <c r="DU68" s="22"/>
      <c r="DV68" s="22"/>
      <c r="DW68" s="22"/>
      <c r="DX68" s="22"/>
      <c r="DY68" s="22"/>
      <c r="DZ68" s="22"/>
      <c r="EA68" s="22"/>
      <c r="EB68" s="22"/>
      <c r="EC68" s="22"/>
      <c r="ED68" s="22"/>
      <c r="EE68" s="22"/>
      <c r="EF68" s="22"/>
      <c r="EG68" s="22"/>
      <c r="EH68" s="22"/>
      <c r="EI68" s="22"/>
      <c r="EJ68" s="22"/>
      <c r="EK68" s="22"/>
      <c r="EL68" s="22"/>
      <c r="EM68" s="22"/>
      <c r="EN68" s="22"/>
      <c r="EO68" s="22"/>
      <c r="EP68" s="22"/>
      <c r="EQ68" s="22"/>
      <c r="ER68" s="22"/>
      <c r="ES68" s="22"/>
      <c r="ET68" s="22"/>
      <c r="EU68" s="22"/>
      <c r="EV68" s="22"/>
      <c r="EW68" s="22"/>
      <c r="EX68" s="22"/>
      <c r="EY68" s="22"/>
      <c r="EZ68" s="22"/>
      <c r="FA68" s="22"/>
      <c r="FB68" s="22"/>
      <c r="FC68" s="22"/>
      <c r="FD68" s="22"/>
      <c r="FE68" s="22"/>
      <c r="FF68" s="22"/>
      <c r="FG68" s="22"/>
      <c r="FH68" s="22"/>
      <c r="FI68" s="22"/>
      <c r="FJ68" s="22"/>
      <c r="FK68" s="22"/>
      <c r="FL68" s="22"/>
      <c r="FM68" s="22"/>
      <c r="FN68" s="22"/>
      <c r="FO68" s="22"/>
      <c r="FP68" s="22"/>
      <c r="FQ68" s="22"/>
      <c r="FR68" s="22"/>
      <c r="FS68" s="22"/>
      <c r="FT68" s="22"/>
      <c r="FU68" s="22"/>
      <c r="FV68" s="22"/>
      <c r="FW68" s="22"/>
      <c r="FX68" s="22"/>
      <c r="FY68" s="22"/>
      <c r="FZ68" s="22"/>
      <c r="GA68" s="22"/>
      <c r="GB68" s="22"/>
      <c r="GC68" s="22"/>
      <c r="GD68" s="22"/>
      <c r="GE68" s="22"/>
      <c r="GF68" s="22"/>
      <c r="GG68" s="22"/>
      <c r="GH68" s="22"/>
      <c r="GI68" s="22"/>
      <c r="GJ68" s="22"/>
      <c r="GK68" s="22"/>
      <c r="GL68" s="22"/>
      <c r="GM68" s="22"/>
      <c r="GN68" s="22"/>
      <c r="GO68" s="22"/>
      <c r="GP68" s="22"/>
      <c r="GQ68" s="22"/>
      <c r="GR68" s="22"/>
      <c r="GS68" s="22"/>
      <c r="GT68" s="22"/>
      <c r="GU68" s="22"/>
      <c r="GV68" s="22"/>
      <c r="GW68" s="22"/>
      <c r="GX68" s="22"/>
      <c r="GY68" s="22"/>
      <c r="GZ68" s="22"/>
      <c r="HA68" s="22"/>
      <c r="HB68" s="22"/>
      <c r="HC68" s="22"/>
      <c r="HD68" s="22"/>
      <c r="HE68" s="22"/>
      <c r="HF68" s="22"/>
      <c r="HG68" s="22"/>
      <c r="HH68" s="22"/>
      <c r="HI68" s="22"/>
      <c r="HJ68" s="22"/>
      <c r="HK68" s="22"/>
      <c r="HL68" s="22"/>
      <c r="HM68" s="22"/>
      <c r="HN68" s="22"/>
      <c r="HO68" s="22"/>
      <c r="HP68" s="22"/>
      <c r="HQ68" s="22"/>
      <c r="HR68" s="22"/>
      <c r="HS68" s="22"/>
      <c r="HT68" s="22"/>
      <c r="HU68" s="22"/>
      <c r="HV68" s="22"/>
      <c r="HW68" s="22"/>
      <c r="HX68" s="22"/>
      <c r="HY68" s="22"/>
      <c r="HZ68" s="22"/>
      <c r="IA68" s="22"/>
      <c r="IB68" s="22"/>
      <c r="IC68" s="22"/>
      <c r="ID68" s="22"/>
      <c r="IE68" s="22"/>
      <c r="IF68" s="22"/>
      <c r="IG68" s="22"/>
      <c r="IH68" s="22"/>
      <c r="II68" s="22"/>
      <c r="IJ68" s="22"/>
      <c r="IK68" s="22"/>
      <c r="IL68" s="22"/>
      <c r="IM68" s="22"/>
      <c r="IN68" s="22"/>
      <c r="IO68" s="22"/>
      <c r="IP68" s="22"/>
      <c r="IQ68" s="22"/>
      <c r="IR68" s="22"/>
      <c r="IS68" s="22"/>
      <c r="IT68" s="22"/>
      <c r="IU68" s="22"/>
      <c r="IV68" s="22"/>
      <c r="IW68" s="22"/>
      <c r="IX68" s="22"/>
      <c r="IY68" s="22"/>
      <c r="IZ68" s="22"/>
      <c r="JA68" s="22"/>
      <c r="JB68" s="22"/>
      <c r="JC68" s="22"/>
      <c r="JD68" s="22"/>
      <c r="JE68" s="22"/>
      <c r="JF68" s="22"/>
      <c r="JG68" s="22"/>
      <c r="JH68" s="22"/>
      <c r="JI68" s="22"/>
      <c r="JJ68" s="22"/>
      <c r="JK68" s="22"/>
      <c r="JL68" s="22"/>
      <c r="JM68" s="22"/>
      <c r="JN68" s="22"/>
      <c r="JO68" s="22"/>
      <c r="JP68" s="22"/>
      <c r="JQ68" s="22"/>
      <c r="JR68" s="22"/>
      <c r="JS68" s="22"/>
      <c r="JT68" s="22"/>
      <c r="JU68" s="22"/>
      <c r="JV68" s="22"/>
      <c r="JW68" s="22"/>
      <c r="JX68" s="22"/>
      <c r="JY68" s="22"/>
      <c r="JZ68" s="22"/>
      <c r="KA68" s="22"/>
      <c r="KB68" s="22"/>
      <c r="KC68" s="22"/>
      <c r="KD68" s="22"/>
      <c r="KE68" s="22"/>
      <c r="KF68" s="22"/>
      <c r="KG68" s="22"/>
      <c r="KH68" s="22"/>
      <c r="KI68" s="22"/>
      <c r="KJ68" s="22"/>
      <c r="KK68" s="22"/>
      <c r="KL68" s="22"/>
      <c r="KM68" s="22"/>
      <c r="KN68" s="22"/>
      <c r="KO68" s="22"/>
      <c r="KP68" s="22"/>
      <c r="KQ68" s="22"/>
      <c r="KR68" s="22"/>
      <c r="KS68" s="22"/>
      <c r="KT68" s="22"/>
      <c r="KU68" s="22"/>
      <c r="KV68" s="22"/>
      <c r="KW68" s="22"/>
      <c r="KX68" s="22"/>
      <c r="KY68" s="22"/>
      <c r="KZ68" s="22"/>
      <c r="LA68" s="22"/>
      <c r="LB68" s="22"/>
      <c r="LC68" s="22"/>
      <c r="LD68" s="22"/>
      <c r="LE68" s="22"/>
      <c r="LF68" s="22"/>
      <c r="LG68" s="22"/>
      <c r="LH68" s="22"/>
      <c r="LI68" s="22"/>
      <c r="LJ68" s="22"/>
      <c r="LK68" s="22"/>
      <c r="LL68" s="22"/>
      <c r="LM68" s="22"/>
      <c r="LN68" s="22"/>
      <c r="LO68" s="22"/>
      <c r="LP68" s="22"/>
      <c r="LQ68" s="22"/>
      <c r="LR68" s="22"/>
      <c r="LS68" s="22"/>
      <c r="LT68" s="22"/>
      <c r="LU68" s="22"/>
      <c r="LV68" s="22"/>
      <c r="LW68" s="22"/>
      <c r="LX68" s="22"/>
      <c r="LY68" s="22"/>
      <c r="LZ68" s="22"/>
      <c r="MA68" s="22"/>
      <c r="MB68" s="22"/>
      <c r="MC68" s="22"/>
      <c r="MD68" s="22"/>
      <c r="ME68" s="22"/>
      <c r="MF68" s="22"/>
      <c r="MG68" s="22"/>
      <c r="MH68" s="22"/>
      <c r="MI68" s="22"/>
      <c r="MJ68" s="22"/>
      <c r="MK68" s="22"/>
      <c r="ML68" s="22"/>
      <c r="MM68" s="22"/>
      <c r="MN68" s="22"/>
      <c r="MO68" s="22"/>
      <c r="MP68" s="22"/>
      <c r="MQ68" s="22"/>
      <c r="MR68" s="22"/>
      <c r="MS68" s="22"/>
      <c r="MT68" s="22"/>
      <c r="MU68" s="22"/>
      <c r="MV68" s="22"/>
      <c r="MW68" s="22"/>
      <c r="MX68" s="22"/>
      <c r="MY68" s="22"/>
      <c r="MZ68" s="22"/>
      <c r="NA68" s="22"/>
      <c r="NB68" s="22"/>
      <c r="NC68" s="22"/>
      <c r="ND68" s="22"/>
      <c r="NE68" s="22"/>
      <c r="NF68" s="22"/>
      <c r="NG68" s="22"/>
      <c r="NH68" s="22"/>
      <c r="NI68" s="22"/>
      <c r="NJ68" s="22"/>
      <c r="NK68" s="22"/>
      <c r="NL68" s="22"/>
      <c r="NM68" s="22"/>
      <c r="NN68" s="22"/>
      <c r="NO68" s="22"/>
      <c r="NP68" s="22"/>
      <c r="NQ68" s="22"/>
      <c r="NR68" s="22"/>
      <c r="NS68" s="22"/>
      <c r="NT68" s="22"/>
      <c r="NU68" s="22"/>
      <c r="NV68" s="22"/>
      <c r="NW68" s="22"/>
      <c r="NX68" s="22"/>
      <c r="NY68" s="22"/>
      <c r="NZ68" s="22"/>
      <c r="OA68" s="22"/>
      <c r="OB68" s="22"/>
      <c r="OC68" s="22"/>
      <c r="OD68" s="22"/>
      <c r="OE68" s="22"/>
      <c r="OF68" s="22"/>
      <c r="OG68" s="22"/>
      <c r="OH68" s="22"/>
      <c r="OI68" s="22"/>
      <c r="OJ68" s="22"/>
      <c r="OK68" s="22"/>
      <c r="OL68" s="22"/>
      <c r="OM68" s="22"/>
      <c r="ON68" s="22"/>
      <c r="OO68" s="22"/>
      <c r="OP68" s="22"/>
      <c r="OQ68" s="22"/>
      <c r="OR68" s="22"/>
      <c r="OS68" s="22"/>
      <c r="OT68" s="22"/>
      <c r="OU68" s="22"/>
      <c r="OV68" s="22"/>
      <c r="OW68" s="22"/>
      <c r="OX68" s="22"/>
      <c r="OY68" s="22"/>
      <c r="OZ68" s="22"/>
      <c r="PA68" s="22"/>
      <c r="PB68" s="22"/>
      <c r="PC68" s="22"/>
      <c r="PD68" s="22"/>
      <c r="PE68" s="22"/>
      <c r="PF68" s="22"/>
      <c r="PG68" s="22"/>
      <c r="PH68" s="22"/>
      <c r="PI68" s="22"/>
      <c r="PJ68" s="22"/>
      <c r="PK68" s="22"/>
      <c r="PL68" s="22"/>
      <c r="PM68" s="22"/>
      <c r="PN68" s="22"/>
      <c r="PO68" s="22"/>
      <c r="PP68" s="22"/>
      <c r="PQ68" s="22"/>
      <c r="PR68" s="22"/>
      <c r="PS68" s="22"/>
      <c r="PT68" s="22"/>
      <c r="PU68" s="22"/>
      <c r="PV68" s="22"/>
      <c r="PW68" s="22"/>
      <c r="PX68" s="22"/>
      <c r="PY68" s="22"/>
      <c r="PZ68" s="22"/>
      <c r="QA68" s="22"/>
      <c r="QB68" s="22"/>
      <c r="QC68" s="22"/>
      <c r="QD68" s="22"/>
      <c r="QE68" s="22"/>
      <c r="QF68" s="22"/>
      <c r="QG68" s="22"/>
      <c r="QH68" s="22"/>
      <c r="QI68" s="22"/>
      <c r="QJ68" s="22"/>
      <c r="QK68" s="22"/>
      <c r="QL68" s="22"/>
      <c r="QM68" s="22"/>
      <c r="QN68" s="22"/>
      <c r="QO68" s="22"/>
      <c r="QP68" s="22"/>
      <c r="QQ68" s="22"/>
      <c r="QR68" s="22"/>
      <c r="QS68" s="22"/>
      <c r="QT68" s="22"/>
      <c r="QU68" s="22"/>
      <c r="QV68" s="22"/>
      <c r="QW68" s="22"/>
      <c r="QX68" s="22"/>
      <c r="QY68" s="22"/>
      <c r="QZ68" s="22"/>
      <c r="RA68" s="22"/>
      <c r="RB68" s="22"/>
      <c r="RC68" s="22"/>
      <c r="RD68" s="22"/>
      <c r="RE68" s="22"/>
      <c r="RF68" s="22"/>
      <c r="RG68" s="22"/>
      <c r="RH68" s="22"/>
      <c r="RI68" s="22"/>
      <c r="RJ68" s="22"/>
      <c r="RK68" s="22"/>
      <c r="RL68" s="22"/>
      <c r="RM68" s="22"/>
      <c r="RN68" s="22"/>
      <c r="RO68" s="22"/>
      <c r="RP68" s="22"/>
      <c r="RQ68" s="22"/>
      <c r="RR68" s="22"/>
      <c r="RS68" s="22"/>
      <c r="RT68" s="22"/>
      <c r="RU68" s="22"/>
      <c r="RV68" s="22"/>
      <c r="RW68" s="22"/>
      <c r="RX68" s="22"/>
      <c r="RY68" s="22"/>
      <c r="RZ68" s="22"/>
      <c r="SA68" s="22"/>
      <c r="SB68" s="22"/>
      <c r="SC68" s="22"/>
      <c r="SD68" s="22"/>
      <c r="SE68" s="22"/>
      <c r="SF68" s="22"/>
      <c r="SG68" s="22"/>
      <c r="SH68" s="22"/>
      <c r="SI68" s="22"/>
      <c r="SJ68" s="22"/>
      <c r="SK68" s="22"/>
      <c r="SL68" s="22"/>
      <c r="SM68" s="22"/>
      <c r="SN68" s="22"/>
      <c r="SO68" s="22"/>
      <c r="SP68" s="22"/>
      <c r="SQ68" s="22"/>
      <c r="SR68" s="22"/>
      <c r="SS68" s="22"/>
      <c r="ST68" s="22"/>
      <c r="SU68" s="22"/>
      <c r="SV68" s="22"/>
      <c r="SW68" s="22"/>
      <c r="SX68" s="22"/>
      <c r="SY68" s="22"/>
      <c r="SZ68" s="22"/>
      <c r="TA68" s="22"/>
      <c r="TB68" s="22"/>
      <c r="TC68" s="22"/>
      <c r="TD68" s="22"/>
      <c r="TE68" s="22"/>
      <c r="TF68" s="22"/>
      <c r="TG68" s="22"/>
      <c r="TH68" s="22"/>
      <c r="TI68" s="22"/>
      <c r="TJ68" s="22"/>
      <c r="TK68" s="22"/>
      <c r="TL68" s="22"/>
      <c r="TM68" s="22"/>
      <c r="TN68" s="22"/>
      <c r="TO68" s="22"/>
      <c r="TP68" s="22"/>
      <c r="TQ68" s="22"/>
      <c r="TR68" s="22"/>
      <c r="TS68" s="22"/>
      <c r="TT68" s="22"/>
      <c r="TU68" s="22"/>
      <c r="TV68" s="22"/>
      <c r="TW68" s="22"/>
      <c r="TX68" s="22"/>
      <c r="TY68" s="22"/>
      <c r="TZ68" s="22"/>
      <c r="UA68" s="22"/>
      <c r="UB68" s="22"/>
      <c r="UC68" s="22"/>
      <c r="UD68" s="22"/>
      <c r="UE68" s="22"/>
      <c r="UF68" s="22"/>
      <c r="UG68" s="22"/>
      <c r="UH68" s="22"/>
      <c r="UI68" s="22"/>
      <c r="UJ68" s="22"/>
      <c r="UK68" s="22"/>
      <c r="UL68" s="22"/>
      <c r="UM68" s="22"/>
      <c r="UN68" s="22"/>
      <c r="UO68" s="22"/>
      <c r="UP68" s="22"/>
      <c r="UQ68" s="22"/>
      <c r="UR68" s="22"/>
      <c r="US68" s="22"/>
      <c r="UT68" s="22"/>
      <c r="UU68" s="22"/>
      <c r="UV68" s="22"/>
      <c r="UW68" s="22"/>
      <c r="UX68" s="22"/>
      <c r="UY68" s="22"/>
      <c r="UZ68" s="22"/>
      <c r="VA68" s="22"/>
      <c r="VB68" s="22"/>
      <c r="VC68" s="22"/>
      <c r="VD68" s="22"/>
      <c r="VE68" s="22"/>
      <c r="VF68" s="22"/>
      <c r="VG68" s="22"/>
      <c r="VH68" s="22"/>
      <c r="VI68" s="22"/>
      <c r="VJ68" s="22"/>
      <c r="VK68" s="22"/>
      <c r="VL68" s="22"/>
      <c r="VM68" s="22"/>
      <c r="VN68" s="22"/>
      <c r="VO68" s="22"/>
      <c r="VP68" s="22"/>
      <c r="VQ68" s="22"/>
      <c r="VR68" s="22"/>
      <c r="VS68" s="22"/>
      <c r="VT68" s="22"/>
      <c r="VU68" s="22"/>
      <c r="VV68" s="22"/>
      <c r="VW68" s="22"/>
      <c r="VX68" s="22"/>
      <c r="VY68" s="22"/>
      <c r="VZ68" s="22"/>
      <c r="WA68" s="22"/>
      <c r="WB68" s="22"/>
      <c r="WC68" s="22"/>
      <c r="WD68" s="22"/>
      <c r="WE68" s="22"/>
      <c r="WF68" s="22"/>
      <c r="WG68" s="22"/>
      <c r="WH68" s="22"/>
      <c r="WI68" s="22"/>
      <c r="WJ68" s="22"/>
      <c r="WK68" s="22"/>
      <c r="WL68" s="22"/>
      <c r="WM68" s="22"/>
      <c r="WN68" s="22"/>
      <c r="WO68" s="22"/>
      <c r="WP68" s="22"/>
      <c r="WQ68" s="22"/>
      <c r="WR68" s="22"/>
      <c r="WS68" s="22"/>
      <c r="WT68" s="22"/>
      <c r="WU68" s="22"/>
      <c r="WV68" s="22"/>
      <c r="WW68" s="22"/>
      <c r="WX68" s="22"/>
      <c r="WY68" s="22"/>
      <c r="WZ68" s="22"/>
      <c r="XA68" s="22"/>
      <c r="XB68" s="22"/>
      <c r="XC68" s="22"/>
      <c r="XD68" s="22"/>
      <c r="XE68" s="22"/>
      <c r="XF68" s="22"/>
      <c r="XG68" s="22"/>
      <c r="XH68" s="22"/>
      <c r="XI68" s="22"/>
      <c r="XJ68" s="22"/>
      <c r="XK68" s="22"/>
      <c r="XL68" s="22"/>
      <c r="XM68" s="22"/>
      <c r="XN68" s="22"/>
      <c r="XO68" s="22"/>
      <c r="XP68" s="22"/>
      <c r="XQ68" s="22"/>
      <c r="XR68" s="22"/>
      <c r="XS68" s="22"/>
      <c r="XT68" s="22"/>
      <c r="XU68" s="22"/>
      <c r="XV68" s="22"/>
      <c r="XW68" s="22"/>
      <c r="XX68" s="22"/>
      <c r="XY68" s="22"/>
      <c r="XZ68" s="22"/>
      <c r="YA68" s="22"/>
      <c r="YB68" s="22"/>
      <c r="YC68" s="22"/>
      <c r="YD68" s="22"/>
      <c r="YE68" s="22"/>
      <c r="YF68" s="22"/>
      <c r="YG68" s="22"/>
      <c r="YH68" s="22"/>
      <c r="YI68" s="22"/>
      <c r="YJ68" s="22"/>
      <c r="YK68" s="22"/>
      <c r="YL68" s="22"/>
      <c r="YM68" s="22"/>
      <c r="YN68" s="22"/>
      <c r="YO68" s="22"/>
      <c r="YP68" s="22"/>
      <c r="YQ68" s="22"/>
      <c r="YR68" s="22"/>
      <c r="YS68" s="22"/>
      <c r="YT68" s="22"/>
      <c r="YU68" s="22"/>
      <c r="YV68" s="22"/>
      <c r="YW68" s="22"/>
      <c r="YX68" s="22"/>
      <c r="YY68" s="22"/>
      <c r="YZ68" s="22"/>
      <c r="ZA68" s="22"/>
      <c r="ZB68" s="22"/>
      <c r="ZC68" s="22"/>
      <c r="ZD68" s="22"/>
      <c r="ZE68" s="22"/>
      <c r="ZF68" s="22"/>
      <c r="ZG68" s="22"/>
      <c r="ZH68" s="22"/>
      <c r="ZI68" s="22"/>
      <c r="ZJ68" s="22"/>
      <c r="ZK68" s="22"/>
      <c r="ZL68" s="22"/>
      <c r="ZM68" s="22"/>
      <c r="ZN68" s="22"/>
      <c r="ZO68" s="22"/>
      <c r="ZP68" s="22"/>
      <c r="ZQ68" s="22"/>
      <c r="ZR68" s="22"/>
      <c r="ZS68" s="22"/>
      <c r="ZT68" s="22"/>
      <c r="ZU68" s="22"/>
      <c r="ZV68" s="22"/>
      <c r="ZW68" s="22"/>
      <c r="ZX68" s="22"/>
      <c r="ZY68" s="22"/>
      <c r="ZZ68" s="22"/>
      <c r="AAA68" s="22"/>
      <c r="AAB68" s="22"/>
      <c r="AAC68" s="22"/>
      <c r="AAD68" s="22"/>
      <c r="AAE68" s="22"/>
      <c r="AAF68" s="22"/>
      <c r="AAG68" s="22"/>
      <c r="AAH68" s="22"/>
      <c r="AAI68" s="22"/>
      <c r="AAJ68" s="22"/>
      <c r="AAK68" s="22"/>
      <c r="AAL68" s="22"/>
      <c r="AAM68" s="22"/>
      <c r="AAN68" s="22"/>
      <c r="AAO68" s="22"/>
      <c r="AAP68" s="22"/>
      <c r="AAQ68" s="22"/>
      <c r="AAR68" s="22"/>
      <c r="AAS68" s="22"/>
      <c r="AAT68" s="22"/>
      <c r="AAU68" s="22"/>
      <c r="AAV68" s="22"/>
      <c r="AAW68" s="22"/>
      <c r="AAX68" s="22"/>
      <c r="AAY68" s="22"/>
      <c r="AAZ68" s="22"/>
      <c r="ABA68" s="22"/>
      <c r="ABB68" s="22"/>
      <c r="ABC68" s="22"/>
      <c r="ABD68" s="22"/>
      <c r="ABE68" s="22"/>
      <c r="ABF68" s="22"/>
      <c r="ABG68" s="22"/>
      <c r="ABH68" s="22"/>
      <c r="ABI68" s="22"/>
      <c r="ABJ68" s="22"/>
      <c r="ABK68" s="22"/>
      <c r="ABL68" s="22"/>
      <c r="ABM68" s="22"/>
      <c r="ABN68" s="22"/>
      <c r="ABO68" s="22"/>
      <c r="ABP68" s="22"/>
      <c r="ABQ68" s="22"/>
      <c r="ABR68" s="22"/>
      <c r="ABS68" s="22"/>
      <c r="ABT68" s="22"/>
      <c r="ABU68" s="22"/>
      <c r="ABV68" s="22"/>
      <c r="ABW68" s="22"/>
      <c r="ABX68" s="22"/>
      <c r="ABY68" s="22"/>
      <c r="ABZ68" s="22"/>
      <c r="ACA68" s="22"/>
      <c r="ACB68" s="22"/>
      <c r="ACC68" s="22"/>
      <c r="ACD68" s="22"/>
      <c r="ACE68" s="22"/>
      <c r="ACF68" s="22"/>
      <c r="ACG68" s="22"/>
      <c r="ACH68" s="22"/>
      <c r="ACI68" s="22"/>
      <c r="ACJ68" s="22"/>
      <c r="ACK68" s="22"/>
      <c r="ACL68" s="22"/>
      <c r="ACM68" s="22"/>
      <c r="ACN68" s="22"/>
      <c r="ACO68" s="22"/>
      <c r="ACP68" s="22"/>
      <c r="ACQ68" s="22"/>
      <c r="ACR68" s="22"/>
      <c r="ACS68" s="22"/>
      <c r="ACT68" s="22"/>
      <c r="ACU68" s="22"/>
      <c r="ACV68" s="22"/>
      <c r="ACW68" s="22"/>
      <c r="ACX68" s="22"/>
      <c r="ACY68" s="22"/>
      <c r="ACZ68" s="22"/>
      <c r="ADA68" s="22"/>
      <c r="ADB68" s="22"/>
      <c r="ADC68" s="22"/>
      <c r="ADD68" s="22"/>
      <c r="ADE68" s="22"/>
      <c r="ADF68" s="22"/>
      <c r="ADG68" s="22"/>
      <c r="ADH68" s="22"/>
      <c r="ADI68" s="22"/>
      <c r="ADJ68" s="22"/>
      <c r="ADK68" s="22"/>
      <c r="ADL68" s="22"/>
      <c r="ADM68" s="22"/>
      <c r="ADN68" s="22"/>
      <c r="ADO68" s="22"/>
      <c r="ADP68" s="22"/>
      <c r="ADQ68" s="22"/>
      <c r="ADR68" s="22"/>
      <c r="ADS68" s="22"/>
      <c r="ADT68" s="22"/>
      <c r="ADU68" s="22"/>
      <c r="ADV68" s="22"/>
      <c r="ADW68" s="22"/>
      <c r="ADX68" s="22"/>
      <c r="ADY68" s="22"/>
      <c r="ADZ68" s="22"/>
      <c r="AEA68" s="22"/>
      <c r="AEB68" s="22"/>
      <c r="AEC68" s="22"/>
      <c r="AED68" s="22"/>
      <c r="AEE68" s="22"/>
      <c r="AEF68" s="22"/>
      <c r="AEG68" s="22"/>
      <c r="AEH68" s="22"/>
      <c r="AEI68" s="22"/>
      <c r="AEJ68" s="22"/>
      <c r="AEK68" s="22"/>
      <c r="AEL68" s="22"/>
      <c r="AEM68" s="22"/>
      <c r="AEN68" s="22"/>
      <c r="AEO68" s="22"/>
      <c r="AEP68" s="22"/>
      <c r="AEQ68" s="22"/>
      <c r="AER68" s="22"/>
      <c r="AES68" s="22"/>
      <c r="AET68" s="22"/>
      <c r="AEU68" s="22"/>
      <c r="AEV68" s="22"/>
      <c r="AEW68" s="22"/>
      <c r="AEX68" s="22"/>
      <c r="AEY68" s="22"/>
      <c r="AEZ68" s="22"/>
      <c r="AFA68" s="22"/>
      <c r="AFB68" s="22"/>
      <c r="AFC68" s="22"/>
      <c r="AFD68" s="22"/>
      <c r="AFE68" s="22"/>
      <c r="AFF68" s="22"/>
      <c r="AFG68" s="22"/>
      <c r="AFH68" s="22"/>
      <c r="AFI68" s="22"/>
      <c r="AFJ68" s="22"/>
      <c r="AFK68" s="22"/>
      <c r="AFL68" s="22"/>
      <c r="AFM68" s="22"/>
      <c r="AFN68" s="22"/>
      <c r="AFO68" s="22"/>
      <c r="AFP68" s="22"/>
      <c r="AFQ68" s="22"/>
      <c r="AFR68" s="22"/>
      <c r="AFS68" s="22"/>
      <c r="AFT68" s="22"/>
      <c r="AFU68" s="22"/>
      <c r="AFV68" s="22"/>
      <c r="AFW68" s="22"/>
      <c r="AFX68" s="22"/>
      <c r="AFY68" s="22"/>
      <c r="AFZ68" s="22"/>
      <c r="AGA68" s="22"/>
      <c r="AGB68" s="22"/>
      <c r="AGC68" s="22"/>
      <c r="AGD68" s="22"/>
      <c r="AGE68" s="22"/>
      <c r="AGF68" s="22"/>
      <c r="AGG68" s="22"/>
      <c r="AGH68" s="22"/>
      <c r="AGI68" s="22"/>
      <c r="AGJ68" s="22"/>
      <c r="AGK68" s="22"/>
      <c r="AGL68" s="22"/>
      <c r="AGM68" s="22"/>
      <c r="AGN68" s="22"/>
      <c r="AGO68" s="22"/>
      <c r="AGP68" s="22"/>
      <c r="AGQ68" s="22"/>
      <c r="AGR68" s="22"/>
      <c r="AGS68" s="22"/>
      <c r="AGT68" s="22"/>
      <c r="AGU68" s="22"/>
      <c r="AGV68" s="22"/>
      <c r="AGW68" s="22"/>
      <c r="AGX68" s="22"/>
      <c r="AGY68" s="22"/>
      <c r="AGZ68" s="22"/>
      <c r="AHA68" s="22"/>
      <c r="AHB68" s="22"/>
      <c r="AHC68" s="22"/>
      <c r="AHD68" s="22"/>
      <c r="AHE68" s="22"/>
      <c r="AHF68" s="22"/>
      <c r="AHG68" s="22"/>
      <c r="AHH68" s="22"/>
      <c r="AHI68" s="22"/>
      <c r="AHJ68" s="22"/>
      <c r="AHK68" s="22"/>
      <c r="AHL68" s="22"/>
      <c r="AHM68" s="22"/>
      <c r="AHN68" s="22"/>
      <c r="AHO68" s="22"/>
      <c r="AHP68" s="22"/>
      <c r="AHQ68" s="22"/>
      <c r="AHR68" s="22"/>
      <c r="AHS68" s="22"/>
      <c r="AHT68" s="22"/>
      <c r="AHU68" s="22"/>
      <c r="AHV68" s="22"/>
      <c r="AHW68" s="22"/>
      <c r="AHX68" s="22"/>
      <c r="AHY68" s="22"/>
      <c r="AHZ68" s="22"/>
      <c r="AIA68" s="22"/>
      <c r="AIB68" s="22"/>
      <c r="AIC68" s="22"/>
      <c r="AID68" s="22"/>
      <c r="AIE68" s="22"/>
      <c r="AIF68" s="22"/>
      <c r="AIG68" s="22"/>
      <c r="AIH68" s="22"/>
      <c r="AII68" s="22"/>
      <c r="AIJ68" s="22"/>
      <c r="AIK68" s="22"/>
      <c r="AIL68" s="22"/>
      <c r="AIM68" s="22"/>
      <c r="AIN68" s="22"/>
      <c r="AIO68" s="22"/>
      <c r="AIP68" s="22"/>
      <c r="AIQ68" s="22"/>
      <c r="AIR68" s="22"/>
      <c r="AIS68" s="22"/>
      <c r="AIT68" s="22"/>
      <c r="AIU68" s="22"/>
      <c r="AIV68" s="22"/>
      <c r="AIW68" s="22"/>
      <c r="AIX68" s="22"/>
      <c r="AIY68" s="22"/>
      <c r="AIZ68" s="22"/>
      <c r="AJA68" s="22"/>
      <c r="AJB68" s="22"/>
      <c r="AJC68" s="22"/>
      <c r="AJD68" s="22"/>
      <c r="AJE68" s="22"/>
      <c r="AJF68" s="22"/>
      <c r="AJG68" s="22"/>
      <c r="AJH68" s="22"/>
      <c r="AJI68" s="22"/>
      <c r="AJJ68" s="22"/>
      <c r="AJK68" s="22"/>
      <c r="AJL68" s="22"/>
      <c r="AJM68" s="22"/>
      <c r="AJN68" s="22"/>
      <c r="AJO68" s="22"/>
      <c r="AJP68" s="22"/>
      <c r="AJQ68" s="22"/>
      <c r="AJR68" s="22"/>
      <c r="AJS68" s="22"/>
      <c r="AJT68" s="22"/>
      <c r="AJU68" s="22"/>
      <c r="AJV68" s="22"/>
      <c r="AJW68" s="22"/>
      <c r="AJX68" s="22"/>
      <c r="AJY68" s="22"/>
      <c r="AJZ68" s="22"/>
      <c r="AKA68" s="22"/>
      <c r="AKB68" s="22"/>
      <c r="AKC68" s="22"/>
      <c r="AKD68" s="22"/>
      <c r="AKE68" s="22"/>
      <c r="AKF68" s="22"/>
      <c r="AKG68" s="22"/>
      <c r="AKH68" s="22"/>
      <c r="AKI68" s="22"/>
      <c r="AKJ68" s="22"/>
      <c r="AKK68" s="22"/>
      <c r="AKL68" s="22"/>
      <c r="AKM68" s="22"/>
      <c r="AKN68" s="22"/>
      <c r="AKO68" s="22"/>
      <c r="AKP68" s="22"/>
      <c r="AKQ68" s="22"/>
      <c r="AKR68" s="22"/>
      <c r="AKS68" s="22"/>
      <c r="AKT68" s="22"/>
      <c r="AKU68" s="22"/>
      <c r="AKV68" s="22"/>
      <c r="AKW68" s="22"/>
      <c r="AKX68" s="22"/>
      <c r="AKY68" s="22"/>
      <c r="AKZ68" s="22"/>
      <c r="ALA68" s="22"/>
      <c r="ALB68" s="22"/>
      <c r="ALC68" s="22"/>
      <c r="ALD68" s="22"/>
      <c r="ALE68" s="22"/>
      <c r="ALF68" s="22"/>
      <c r="ALG68" s="22"/>
      <c r="ALH68" s="22"/>
      <c r="ALI68" s="22"/>
      <c r="ALJ68" s="22"/>
      <c r="ALK68" s="22"/>
      <c r="ALL68" s="22"/>
      <c r="ALM68" s="22"/>
      <c r="ALN68" s="22"/>
      <c r="ALO68" s="22"/>
      <c r="ALP68" s="22"/>
      <c r="ALQ68" s="22"/>
      <c r="ALR68" s="22"/>
      <c r="ALS68" s="22"/>
      <c r="ALT68" s="22"/>
      <c r="ALU68" s="22"/>
      <c r="ALV68" s="22"/>
      <c r="ALW68" s="22"/>
      <c r="ALX68" s="22"/>
      <c r="ALY68" s="22"/>
      <c r="ALZ68" s="22"/>
      <c r="AMA68" s="22"/>
      <c r="AMB68" s="22"/>
      <c r="AMC68" s="22"/>
      <c r="AMD68" s="22"/>
      <c r="AME68" s="22"/>
      <c r="AMF68" s="22"/>
      <c r="AMG68" s="22"/>
      <c r="AMH68" s="22"/>
      <c r="AMI68" s="22"/>
      <c r="AMJ68" s="22"/>
      <c r="AMK68" s="22"/>
      <c r="AML68" s="22"/>
      <c r="AMM68" s="22"/>
      <c r="AMN68" s="22"/>
      <c r="AMO68" s="22"/>
      <c r="AMP68" s="22"/>
      <c r="AMQ68" s="22"/>
      <c r="AMR68" s="22"/>
      <c r="AMS68" s="22"/>
      <c r="AMT68" s="22"/>
      <c r="AMU68" s="22"/>
      <c r="AMV68" s="22"/>
      <c r="AMW68" s="22"/>
      <c r="AMX68" s="22"/>
      <c r="AMY68" s="22"/>
      <c r="AMZ68" s="22"/>
      <c r="ANA68" s="22"/>
      <c r="ANB68" s="22"/>
      <c r="ANC68" s="22"/>
      <c r="AND68" s="22"/>
      <c r="ANE68" s="22"/>
      <c r="ANF68" s="22"/>
      <c r="ANG68" s="22"/>
      <c r="ANH68" s="22"/>
      <c r="ANI68" s="22"/>
      <c r="ANJ68" s="22"/>
      <c r="ANK68" s="22"/>
      <c r="ANL68" s="22"/>
      <c r="ANM68" s="22"/>
      <c r="ANN68" s="22"/>
      <c r="ANO68" s="22"/>
      <c r="ANP68" s="22"/>
      <c r="ANQ68" s="22"/>
      <c r="ANR68" s="22"/>
      <c r="ANS68" s="22"/>
      <c r="ANT68" s="22"/>
      <c r="ANU68" s="22"/>
      <c r="ANV68" s="22"/>
      <c r="ANW68" s="22"/>
      <c r="ANX68" s="22"/>
      <c r="ANY68" s="22"/>
      <c r="ANZ68" s="22"/>
      <c r="AOA68" s="22"/>
      <c r="AOB68" s="22"/>
      <c r="AOC68" s="22"/>
      <c r="AOD68" s="22"/>
      <c r="AOE68" s="22"/>
      <c r="AOF68" s="22"/>
      <c r="AOG68" s="22"/>
      <c r="AOH68" s="22"/>
      <c r="AOI68" s="22"/>
      <c r="AOJ68" s="22"/>
      <c r="AOK68" s="22"/>
      <c r="AOL68" s="22"/>
      <c r="AOM68" s="22"/>
      <c r="AON68" s="22"/>
      <c r="AOO68" s="22"/>
      <c r="AOP68" s="22"/>
      <c r="AOQ68" s="22"/>
      <c r="AOR68" s="22"/>
      <c r="AOS68" s="22"/>
      <c r="AOT68" s="22"/>
      <c r="AOU68" s="22"/>
      <c r="AOV68" s="22"/>
      <c r="AOW68" s="22"/>
      <c r="AOX68" s="22"/>
      <c r="AOY68" s="22"/>
      <c r="AOZ68" s="22"/>
      <c r="APA68" s="22"/>
      <c r="APB68" s="22"/>
      <c r="APC68" s="22"/>
      <c r="APD68" s="22"/>
      <c r="APE68" s="22"/>
      <c r="APF68" s="22"/>
      <c r="APG68" s="22"/>
      <c r="APH68" s="22"/>
      <c r="API68" s="22"/>
      <c r="APJ68" s="22"/>
      <c r="APK68" s="22"/>
      <c r="APL68" s="22"/>
      <c r="APM68" s="22"/>
      <c r="APN68" s="22"/>
      <c r="APO68" s="22"/>
      <c r="APP68" s="22"/>
      <c r="APQ68" s="22"/>
      <c r="APR68" s="22"/>
      <c r="APS68" s="22"/>
      <c r="APT68" s="22"/>
      <c r="APU68" s="22"/>
      <c r="APV68" s="22"/>
      <c r="APW68" s="22"/>
      <c r="APX68" s="22"/>
      <c r="APY68" s="22"/>
      <c r="APZ68" s="22"/>
      <c r="AQA68" s="22"/>
      <c r="AQB68" s="22"/>
      <c r="AQC68" s="22"/>
      <c r="AQD68" s="22"/>
      <c r="AQE68" s="22"/>
      <c r="AQF68" s="22"/>
      <c r="AQG68" s="22"/>
      <c r="AQH68" s="22"/>
      <c r="AQI68" s="22"/>
      <c r="AQJ68" s="22"/>
      <c r="AQK68" s="22"/>
      <c r="AQL68" s="22"/>
      <c r="AQM68" s="22"/>
      <c r="AQN68" s="22"/>
      <c r="AQO68" s="22"/>
      <c r="AQP68" s="22"/>
      <c r="AQQ68" s="22"/>
      <c r="AQR68" s="22"/>
      <c r="AQS68" s="22"/>
      <c r="AQT68" s="22"/>
      <c r="AQU68" s="22"/>
      <c r="AQV68" s="22"/>
      <c r="AQW68" s="22"/>
      <c r="AQX68" s="22"/>
      <c r="AQY68" s="22"/>
      <c r="AQZ68" s="22"/>
      <c r="ARA68" s="22"/>
      <c r="ARB68" s="22"/>
      <c r="ARC68" s="22"/>
      <c r="ARD68" s="22"/>
      <c r="ARE68" s="22"/>
      <c r="ARF68" s="22"/>
      <c r="ARG68" s="22"/>
      <c r="ARH68" s="22"/>
      <c r="ARI68" s="22"/>
      <c r="ARJ68" s="22"/>
      <c r="ARK68" s="22"/>
      <c r="ARL68" s="22"/>
      <c r="ARM68" s="22"/>
      <c r="ARN68" s="22"/>
      <c r="ARO68" s="22"/>
      <c r="ARP68" s="22"/>
      <c r="ARQ68" s="22"/>
      <c r="ARR68" s="22"/>
      <c r="ARS68" s="22"/>
      <c r="ART68" s="22"/>
      <c r="ARU68" s="22"/>
      <c r="ARV68" s="22"/>
      <c r="ARW68" s="22"/>
      <c r="ARX68" s="22"/>
      <c r="ARY68" s="22"/>
      <c r="ARZ68" s="22"/>
      <c r="ASA68" s="22"/>
      <c r="ASB68" s="22"/>
      <c r="ASC68" s="22"/>
      <c r="ASD68" s="22"/>
      <c r="ASE68" s="22"/>
      <c r="ASF68" s="22"/>
      <c r="ASG68" s="22"/>
      <c r="ASH68" s="22"/>
      <c r="ASI68" s="22"/>
      <c r="ASJ68" s="22"/>
      <c r="ASK68" s="22"/>
      <c r="ASL68" s="22"/>
      <c r="ASM68" s="22"/>
      <c r="ASN68" s="22"/>
      <c r="ASO68" s="22"/>
      <c r="ASP68" s="22"/>
      <c r="ASQ68" s="22"/>
      <c r="ASR68" s="22"/>
      <c r="ASS68" s="22"/>
      <c r="AST68" s="22"/>
      <c r="ASU68" s="22"/>
      <c r="ASV68" s="22"/>
      <c r="ASW68" s="22"/>
      <c r="ASX68" s="22"/>
      <c r="ASY68" s="22"/>
      <c r="ASZ68" s="22"/>
      <c r="ATA68" s="22"/>
      <c r="ATB68" s="22"/>
      <c r="ATC68" s="22"/>
      <c r="ATD68" s="22"/>
      <c r="ATE68" s="22"/>
      <c r="ATF68" s="22"/>
      <c r="ATG68" s="22"/>
      <c r="ATH68" s="22"/>
      <c r="ATI68" s="22"/>
      <c r="ATJ68" s="22"/>
      <c r="ATK68" s="22"/>
      <c r="ATL68" s="22"/>
      <c r="ATM68" s="22"/>
      <c r="ATN68" s="22"/>
      <c r="ATO68" s="22"/>
      <c r="ATP68" s="22"/>
      <c r="ATQ68" s="22"/>
      <c r="ATR68" s="22"/>
      <c r="ATS68" s="22"/>
      <c r="ATT68" s="22"/>
      <c r="ATU68" s="22"/>
      <c r="ATV68" s="22"/>
      <c r="ATW68" s="22"/>
      <c r="ATX68" s="22"/>
      <c r="ATY68" s="22"/>
      <c r="ATZ68" s="22"/>
      <c r="AUA68" s="22"/>
      <c r="AUB68" s="22"/>
      <c r="AUC68" s="22"/>
      <c r="AUD68" s="22"/>
      <c r="AUE68" s="22"/>
      <c r="AUF68" s="22"/>
      <c r="AUG68" s="22"/>
      <c r="AUH68" s="22"/>
      <c r="AUI68" s="22"/>
      <c r="AUJ68" s="22"/>
      <c r="AUK68" s="22"/>
      <c r="AUL68" s="22"/>
      <c r="AUM68" s="22"/>
      <c r="AUN68" s="22"/>
      <c r="AUO68" s="22"/>
      <c r="AUP68" s="22"/>
      <c r="AUQ68" s="22"/>
      <c r="AUR68" s="22"/>
      <c r="AUS68" s="22"/>
      <c r="AUT68" s="22"/>
      <c r="AUU68" s="22"/>
      <c r="AUV68" s="22"/>
      <c r="AUW68" s="22"/>
      <c r="AUX68" s="22"/>
      <c r="AUY68" s="22"/>
      <c r="AUZ68" s="22"/>
      <c r="AVA68" s="22"/>
      <c r="AVB68" s="22"/>
      <c r="AVC68" s="22"/>
      <c r="AVD68" s="22"/>
      <c r="AVE68" s="22"/>
      <c r="AVF68" s="22"/>
      <c r="AVG68" s="22"/>
      <c r="AVH68" s="22"/>
      <c r="AVI68" s="22"/>
      <c r="AVJ68" s="22"/>
      <c r="AVK68" s="22"/>
      <c r="AVL68" s="22"/>
      <c r="AVM68" s="22"/>
      <c r="AVN68" s="22"/>
      <c r="AVO68" s="22"/>
      <c r="AVP68" s="22"/>
      <c r="AVQ68" s="22"/>
      <c r="AVR68" s="22"/>
      <c r="AVS68" s="22"/>
      <c r="AVT68" s="22"/>
      <c r="AVU68" s="22"/>
      <c r="AVV68" s="22"/>
      <c r="AVW68" s="22"/>
      <c r="AVX68" s="22"/>
      <c r="AVY68" s="22"/>
      <c r="AVZ68" s="22"/>
      <c r="AWA68" s="22"/>
      <c r="AWB68" s="22"/>
      <c r="AWC68" s="22"/>
      <c r="AWD68" s="22"/>
      <c r="AWE68" s="22"/>
      <c r="AWF68" s="22"/>
      <c r="AWG68" s="22"/>
      <c r="AWH68" s="22"/>
      <c r="AWI68" s="22"/>
      <c r="AWJ68" s="22"/>
      <c r="AWK68" s="22"/>
      <c r="AWL68" s="22"/>
      <c r="AWM68" s="22"/>
      <c r="AWN68" s="22"/>
      <c r="AWO68" s="22"/>
      <c r="AWP68" s="22"/>
      <c r="AWQ68" s="22"/>
      <c r="AWR68" s="22"/>
      <c r="AWS68" s="22"/>
      <c r="AWT68" s="22"/>
      <c r="AWU68" s="22"/>
      <c r="AWV68" s="22"/>
      <c r="AWW68" s="22"/>
      <c r="AWX68" s="22"/>
      <c r="AWY68" s="22"/>
      <c r="AWZ68" s="22"/>
      <c r="AXA68" s="22"/>
      <c r="AXB68" s="22"/>
      <c r="AXC68" s="22"/>
      <c r="AXD68" s="22"/>
      <c r="AXE68" s="22"/>
      <c r="AXF68" s="22"/>
      <c r="AXG68" s="22"/>
      <c r="AXH68" s="22"/>
      <c r="AXI68" s="22"/>
      <c r="AXJ68" s="22"/>
      <c r="AXK68" s="22"/>
      <c r="AXL68" s="22"/>
      <c r="AXM68" s="22"/>
      <c r="AXN68" s="22"/>
      <c r="AXO68" s="22"/>
      <c r="AXP68" s="22"/>
      <c r="AXQ68" s="22"/>
      <c r="AXR68" s="22"/>
      <c r="AXS68" s="22"/>
      <c r="AXT68" s="22"/>
      <c r="AXU68" s="22"/>
      <c r="AXV68" s="22"/>
      <c r="AXW68" s="22"/>
      <c r="AXX68" s="22"/>
      <c r="AXY68" s="22"/>
      <c r="AXZ68" s="22"/>
      <c r="AYA68" s="22"/>
      <c r="AYB68" s="22"/>
      <c r="AYC68" s="22"/>
      <c r="AYD68" s="22"/>
      <c r="AYE68" s="22"/>
      <c r="AYF68" s="22"/>
      <c r="AYG68" s="22"/>
      <c r="AYH68" s="22"/>
      <c r="AYI68" s="22"/>
      <c r="AYJ68" s="22"/>
      <c r="AYK68" s="22"/>
      <c r="AYL68" s="22"/>
      <c r="AYM68" s="22"/>
      <c r="AYN68" s="22"/>
      <c r="AYO68" s="22"/>
      <c r="AYP68" s="22"/>
      <c r="AYQ68" s="22"/>
      <c r="AYR68" s="22"/>
      <c r="AYS68" s="22"/>
      <c r="AYT68" s="22"/>
      <c r="AYU68" s="22"/>
      <c r="AYV68" s="22"/>
      <c r="AYW68" s="22"/>
      <c r="AYX68" s="22"/>
      <c r="AYY68" s="22"/>
      <c r="AYZ68" s="22"/>
      <c r="AZA68" s="22"/>
      <c r="AZB68" s="22"/>
      <c r="AZC68" s="22"/>
      <c r="AZD68" s="22"/>
      <c r="AZE68" s="22"/>
      <c r="AZF68" s="22"/>
      <c r="AZG68" s="22"/>
      <c r="AZH68" s="22"/>
      <c r="AZI68" s="22"/>
      <c r="AZJ68" s="22"/>
      <c r="AZK68" s="22"/>
      <c r="AZL68" s="22"/>
      <c r="AZM68" s="22"/>
      <c r="AZN68" s="22"/>
      <c r="AZO68" s="22"/>
      <c r="AZP68" s="22"/>
      <c r="AZQ68" s="22"/>
      <c r="AZR68" s="22"/>
      <c r="AZS68" s="22"/>
      <c r="AZT68" s="22"/>
      <c r="AZU68" s="22"/>
      <c r="AZV68" s="22"/>
      <c r="AZW68" s="22"/>
      <c r="AZX68" s="22"/>
      <c r="AZY68" s="22"/>
      <c r="AZZ68" s="22"/>
      <c r="BAA68" s="22"/>
      <c r="BAB68" s="22"/>
      <c r="BAC68" s="22"/>
      <c r="BAD68" s="22"/>
      <c r="BAE68" s="22"/>
      <c r="BAF68" s="22"/>
      <c r="BAG68" s="22"/>
      <c r="BAH68" s="22"/>
      <c r="BAI68" s="22"/>
      <c r="BAJ68" s="22"/>
      <c r="BAK68" s="22"/>
      <c r="BAL68" s="22"/>
      <c r="BAM68" s="22"/>
      <c r="BAN68" s="22"/>
      <c r="BAO68" s="22"/>
      <c r="BAP68" s="22"/>
      <c r="BAQ68" s="22"/>
      <c r="BAR68" s="22"/>
      <c r="BAS68" s="22"/>
      <c r="BAT68" s="22"/>
      <c r="BAU68" s="22"/>
      <c r="BAV68" s="22"/>
      <c r="BAW68" s="22"/>
      <c r="BAX68" s="22"/>
      <c r="BAY68" s="22"/>
      <c r="BAZ68" s="22"/>
      <c r="BBA68" s="22"/>
      <c r="BBB68" s="22"/>
      <c r="BBC68" s="22"/>
      <c r="BBD68" s="22"/>
      <c r="BBE68" s="22"/>
      <c r="BBF68" s="22"/>
      <c r="BBG68" s="22"/>
      <c r="BBH68" s="22"/>
      <c r="BBI68" s="22"/>
      <c r="BBJ68" s="22"/>
      <c r="BBK68" s="22"/>
      <c r="BBL68" s="22"/>
      <c r="BBM68" s="22"/>
      <c r="BBN68" s="22"/>
      <c r="BBO68" s="22"/>
      <c r="BBP68" s="22"/>
      <c r="BBQ68" s="22"/>
      <c r="BBR68" s="22"/>
      <c r="BBS68" s="22"/>
      <c r="BBT68" s="22"/>
      <c r="BBU68" s="22"/>
      <c r="BBV68" s="22"/>
      <c r="BBW68" s="22"/>
      <c r="BBX68" s="22"/>
      <c r="BBY68" s="22"/>
      <c r="BBZ68" s="22"/>
      <c r="BCA68" s="22"/>
      <c r="BCB68" s="22"/>
      <c r="BCC68" s="22"/>
      <c r="BCD68" s="22"/>
      <c r="BCE68" s="22"/>
      <c r="BCF68" s="22"/>
      <c r="BCG68" s="22"/>
      <c r="BCH68" s="22"/>
      <c r="BCI68" s="22"/>
      <c r="BCJ68" s="22"/>
      <c r="BCK68" s="22"/>
      <c r="BCL68" s="22"/>
      <c r="BCM68" s="22"/>
      <c r="BCN68" s="22"/>
      <c r="BCO68" s="22"/>
      <c r="BCP68" s="22"/>
      <c r="BCQ68" s="22"/>
      <c r="BCR68" s="22"/>
      <c r="BCS68" s="22"/>
      <c r="BCT68" s="22"/>
      <c r="BCU68" s="22"/>
      <c r="BCV68" s="22"/>
      <c r="BCW68" s="22"/>
      <c r="BCX68" s="22"/>
      <c r="BCY68" s="22"/>
      <c r="BCZ68" s="22"/>
      <c r="BDA68" s="22"/>
      <c r="BDB68" s="22"/>
      <c r="BDC68" s="22"/>
      <c r="BDD68" s="22"/>
      <c r="BDE68" s="22"/>
      <c r="BDF68" s="22"/>
      <c r="BDG68" s="22"/>
      <c r="BDH68" s="22"/>
      <c r="BDI68" s="22"/>
      <c r="BDJ68" s="22"/>
      <c r="BDK68" s="22"/>
      <c r="BDL68" s="22"/>
      <c r="BDM68" s="22"/>
      <c r="BDN68" s="22"/>
      <c r="BDO68" s="22"/>
      <c r="BDP68" s="22"/>
      <c r="BDQ68" s="22"/>
      <c r="BDR68" s="22"/>
      <c r="BDS68" s="22"/>
      <c r="BDT68" s="22"/>
      <c r="BDU68" s="22"/>
      <c r="BDV68" s="22"/>
      <c r="BDW68" s="22"/>
      <c r="BDX68" s="22"/>
      <c r="BDY68" s="22"/>
      <c r="BDZ68" s="22"/>
      <c r="BEA68" s="22"/>
      <c r="BEB68" s="22"/>
      <c r="BEC68" s="22"/>
      <c r="BED68" s="22"/>
      <c r="BEE68" s="22"/>
      <c r="BEF68" s="22"/>
      <c r="BEG68" s="22"/>
      <c r="BEH68" s="22"/>
      <c r="BEI68" s="22"/>
      <c r="BEJ68" s="22"/>
      <c r="BEK68" s="22"/>
      <c r="BEL68" s="22"/>
      <c r="BEM68" s="22"/>
      <c r="BEN68" s="22"/>
      <c r="BEO68" s="22"/>
      <c r="BEP68" s="22"/>
      <c r="BEQ68" s="22"/>
      <c r="BER68" s="22"/>
      <c r="BES68" s="22"/>
      <c r="BET68" s="22"/>
      <c r="BEU68" s="22"/>
      <c r="BEV68" s="22"/>
      <c r="BEW68" s="22"/>
      <c r="BEX68" s="22"/>
      <c r="BEY68" s="22"/>
      <c r="BEZ68" s="22"/>
      <c r="BFA68" s="22"/>
      <c r="BFB68" s="22"/>
      <c r="BFC68" s="22"/>
      <c r="BFD68" s="22"/>
      <c r="BFE68" s="22"/>
      <c r="BFF68" s="22"/>
      <c r="BFG68" s="22"/>
      <c r="BFH68" s="22"/>
      <c r="BFI68" s="22"/>
      <c r="BFJ68" s="22"/>
      <c r="BFK68" s="22"/>
      <c r="BFL68" s="22"/>
      <c r="BFM68" s="22"/>
      <c r="BFN68" s="22"/>
      <c r="BFO68" s="22"/>
      <c r="BFP68" s="22"/>
      <c r="BFQ68" s="22"/>
      <c r="BFR68" s="22"/>
      <c r="BFS68" s="22"/>
      <c r="BFT68" s="22"/>
      <c r="BFU68" s="22"/>
      <c r="BFV68" s="22"/>
      <c r="BFW68" s="22"/>
      <c r="BFX68" s="22"/>
      <c r="BFY68" s="22"/>
      <c r="BFZ68" s="22"/>
      <c r="BGA68" s="22"/>
      <c r="BGB68" s="22"/>
      <c r="BGC68" s="22"/>
      <c r="BGD68" s="22"/>
      <c r="BGE68" s="22"/>
      <c r="BGF68" s="22"/>
      <c r="BGG68" s="22"/>
      <c r="BGH68" s="22"/>
      <c r="BGI68" s="22"/>
      <c r="BGJ68" s="22"/>
      <c r="BGK68" s="22"/>
      <c r="BGL68" s="22"/>
      <c r="BGM68" s="22"/>
      <c r="BGN68" s="22"/>
      <c r="BGO68" s="22"/>
      <c r="BGP68" s="22"/>
      <c r="BGQ68" s="22"/>
      <c r="BGR68" s="22"/>
      <c r="BGS68" s="22"/>
      <c r="BGT68" s="22"/>
      <c r="BGU68" s="22"/>
      <c r="BGV68" s="22"/>
      <c r="BGW68" s="22"/>
      <c r="BGX68" s="22"/>
      <c r="BGY68" s="22"/>
      <c r="BGZ68" s="22"/>
      <c r="BHA68" s="22"/>
      <c r="BHB68" s="22"/>
      <c r="BHC68" s="22"/>
      <c r="BHD68" s="22"/>
      <c r="BHE68" s="22"/>
      <c r="BHF68" s="22"/>
      <c r="BHG68" s="22"/>
      <c r="BHH68" s="22"/>
      <c r="BHI68" s="22"/>
      <c r="BHJ68" s="22"/>
      <c r="BHK68" s="22"/>
      <c r="BHL68" s="22"/>
      <c r="BHM68" s="22"/>
      <c r="BHN68" s="22"/>
      <c r="BHO68" s="22"/>
      <c r="BHP68" s="22"/>
      <c r="BHQ68" s="22"/>
      <c r="BHR68" s="22"/>
      <c r="BHS68" s="22"/>
      <c r="BHT68" s="22"/>
      <c r="BHU68" s="22"/>
      <c r="BHV68" s="22"/>
      <c r="BHW68" s="22"/>
      <c r="BHX68" s="22"/>
      <c r="BHY68" s="22"/>
      <c r="BHZ68" s="22"/>
      <c r="BIA68" s="22"/>
      <c r="BIB68" s="22"/>
      <c r="BIC68" s="22"/>
      <c r="BID68" s="22"/>
      <c r="BIE68" s="22"/>
      <c r="BIF68" s="22"/>
      <c r="BIG68" s="22"/>
      <c r="BIH68" s="22"/>
      <c r="BII68" s="22"/>
      <c r="BIJ68" s="22"/>
      <c r="BIK68" s="22"/>
      <c r="BIL68" s="22"/>
      <c r="BIM68" s="22"/>
      <c r="BIN68" s="22"/>
      <c r="BIO68" s="22"/>
      <c r="BIP68" s="22"/>
      <c r="BIQ68" s="22"/>
      <c r="BIR68" s="22"/>
      <c r="BIS68" s="22"/>
      <c r="BIT68" s="22"/>
      <c r="BIU68" s="22"/>
      <c r="BIV68" s="22"/>
      <c r="BIW68" s="22"/>
      <c r="BIX68" s="22"/>
      <c r="BIY68" s="22"/>
      <c r="BIZ68" s="22"/>
      <c r="BJA68" s="22"/>
      <c r="BJB68" s="22"/>
      <c r="BJC68" s="22"/>
      <c r="BJD68" s="22"/>
      <c r="BJE68" s="22"/>
      <c r="BJF68" s="22"/>
      <c r="BJG68" s="22"/>
      <c r="BJH68" s="22"/>
      <c r="BJI68" s="22"/>
      <c r="BJJ68" s="22"/>
      <c r="BJK68" s="22"/>
      <c r="BJL68" s="22"/>
      <c r="BJM68" s="22"/>
      <c r="BJN68" s="22"/>
      <c r="BJO68" s="22"/>
      <c r="BJP68" s="22"/>
      <c r="BJQ68" s="22"/>
      <c r="BJR68" s="22"/>
      <c r="BJS68" s="22"/>
      <c r="BJT68" s="22"/>
      <c r="BJU68" s="22"/>
      <c r="BJV68" s="22"/>
      <c r="BJW68" s="22"/>
      <c r="BJX68" s="22"/>
      <c r="BJY68" s="22"/>
      <c r="BJZ68" s="22"/>
      <c r="BKA68" s="22"/>
      <c r="BKB68" s="22"/>
      <c r="BKC68" s="22"/>
      <c r="BKD68" s="22"/>
      <c r="BKE68" s="22"/>
      <c r="BKF68" s="22"/>
      <c r="BKG68" s="22"/>
      <c r="BKH68" s="22"/>
      <c r="BKI68" s="22"/>
      <c r="BKJ68" s="22"/>
      <c r="BKK68" s="22"/>
      <c r="BKL68" s="22"/>
      <c r="BKM68" s="22"/>
      <c r="BKN68" s="22"/>
      <c r="BKO68" s="22"/>
      <c r="BKP68" s="22"/>
      <c r="BKQ68" s="22"/>
      <c r="BKR68" s="22"/>
      <c r="BKS68" s="22"/>
      <c r="BKT68" s="22"/>
      <c r="BKU68" s="22"/>
      <c r="BKV68" s="22"/>
      <c r="BKW68" s="22"/>
      <c r="BKX68" s="22"/>
      <c r="BKY68" s="22"/>
      <c r="BKZ68" s="22"/>
      <c r="BLA68" s="22"/>
      <c r="BLB68" s="22"/>
      <c r="BLC68" s="22"/>
      <c r="BLD68" s="22"/>
      <c r="BLE68" s="22"/>
      <c r="BLF68" s="22"/>
      <c r="BLG68" s="22"/>
      <c r="BLH68" s="22"/>
      <c r="BLI68" s="22"/>
      <c r="BLJ68" s="22"/>
      <c r="BLK68" s="22"/>
      <c r="BLL68" s="22"/>
      <c r="BLM68" s="22"/>
      <c r="BLN68" s="22"/>
      <c r="BLO68" s="22"/>
      <c r="BLP68" s="22"/>
      <c r="BLQ68" s="22"/>
      <c r="BLR68" s="22"/>
      <c r="BLS68" s="22"/>
      <c r="BLT68" s="22"/>
      <c r="BLU68" s="22"/>
      <c r="BLV68" s="22"/>
      <c r="BLW68" s="22"/>
      <c r="BLX68" s="22"/>
      <c r="BLY68" s="22"/>
      <c r="BLZ68" s="22"/>
      <c r="BMA68" s="22"/>
      <c r="BMB68" s="22"/>
      <c r="BMC68" s="22"/>
      <c r="BMD68" s="22"/>
      <c r="BME68" s="22"/>
      <c r="BMF68" s="22"/>
      <c r="BMG68" s="22"/>
      <c r="BMH68" s="22"/>
      <c r="BMI68" s="22"/>
      <c r="BMJ68" s="22"/>
      <c r="BMK68" s="22"/>
      <c r="BML68" s="22"/>
      <c r="BMM68" s="22"/>
      <c r="BMN68" s="22"/>
      <c r="BMO68" s="22"/>
      <c r="BMP68" s="22"/>
      <c r="BMQ68" s="22"/>
      <c r="BMR68" s="22"/>
      <c r="BMS68" s="22"/>
      <c r="BMT68" s="22"/>
      <c r="BMU68" s="22"/>
      <c r="BMV68" s="22"/>
      <c r="BMW68" s="22"/>
      <c r="BMX68" s="22"/>
      <c r="BMY68" s="22"/>
      <c r="BMZ68" s="22"/>
      <c r="BNA68" s="22"/>
      <c r="BNB68" s="22"/>
      <c r="BNC68" s="22"/>
      <c r="BND68" s="22"/>
      <c r="BNE68" s="22"/>
      <c r="BNF68" s="22"/>
      <c r="BNG68" s="22"/>
      <c r="BNH68" s="22"/>
      <c r="BNI68" s="22"/>
      <c r="BNJ68" s="22"/>
      <c r="BNK68" s="22"/>
      <c r="BNL68" s="22"/>
      <c r="BNM68" s="22"/>
      <c r="BNN68" s="22"/>
      <c r="BNO68" s="22"/>
      <c r="BNP68" s="22"/>
      <c r="BNQ68" s="22"/>
      <c r="BNR68" s="22"/>
      <c r="BNS68" s="22"/>
      <c r="BNT68" s="22"/>
      <c r="BNU68" s="22"/>
      <c r="BNV68" s="22"/>
      <c r="BNW68" s="22"/>
      <c r="BNX68" s="22"/>
      <c r="BNY68" s="22"/>
      <c r="BNZ68" s="22"/>
      <c r="BOA68" s="22"/>
      <c r="BOB68" s="22"/>
      <c r="BOC68" s="22"/>
      <c r="BOD68" s="22"/>
      <c r="BOE68" s="22"/>
      <c r="BOF68" s="22"/>
      <c r="BOG68" s="22"/>
      <c r="BOH68" s="22"/>
      <c r="BOI68" s="22"/>
      <c r="BOJ68" s="22"/>
      <c r="BOK68" s="22"/>
      <c r="BOL68" s="22"/>
      <c r="BOM68" s="22"/>
      <c r="BON68" s="22"/>
      <c r="BOO68" s="22"/>
      <c r="BOP68" s="22"/>
      <c r="BOQ68" s="22"/>
      <c r="BOR68" s="22"/>
      <c r="BOS68" s="22"/>
      <c r="BOT68" s="22"/>
      <c r="BOU68" s="22"/>
      <c r="BOV68" s="22"/>
      <c r="BOW68" s="22"/>
      <c r="BOX68" s="22"/>
      <c r="BOY68" s="22"/>
      <c r="BOZ68" s="22"/>
      <c r="BPA68" s="22"/>
      <c r="BPB68" s="22"/>
      <c r="BPC68" s="22"/>
      <c r="BPD68" s="22"/>
      <c r="BPE68" s="22"/>
      <c r="BPF68" s="22"/>
      <c r="BPG68" s="22"/>
      <c r="BPH68" s="22"/>
      <c r="BPI68" s="22"/>
      <c r="BPJ68" s="22"/>
      <c r="BPK68" s="22"/>
      <c r="BPL68" s="22"/>
      <c r="BPM68" s="22"/>
      <c r="BPN68" s="22"/>
      <c r="BPO68" s="22"/>
      <c r="BPP68" s="22"/>
      <c r="BPQ68" s="22"/>
      <c r="BPR68" s="22"/>
      <c r="BPS68" s="22"/>
      <c r="BPT68" s="22"/>
      <c r="BPU68" s="22"/>
      <c r="BPV68" s="22"/>
      <c r="BPW68" s="22"/>
      <c r="BPX68" s="22"/>
      <c r="BPY68" s="22"/>
      <c r="BPZ68" s="22"/>
      <c r="BQA68" s="22"/>
      <c r="BQB68" s="22"/>
      <c r="BQC68" s="22"/>
      <c r="BQD68" s="22"/>
      <c r="BQE68" s="22"/>
      <c r="BQF68" s="22"/>
      <c r="BQG68" s="22"/>
      <c r="BQH68" s="22"/>
      <c r="BQI68" s="22"/>
      <c r="BQJ68" s="22"/>
      <c r="BQK68" s="22"/>
      <c r="BQL68" s="22"/>
      <c r="BQM68" s="22"/>
      <c r="BQN68" s="22"/>
      <c r="BQO68" s="22"/>
      <c r="BQP68" s="22"/>
      <c r="BQQ68" s="22"/>
      <c r="BQR68" s="22"/>
      <c r="BQS68" s="22"/>
      <c r="BQT68" s="22"/>
      <c r="BQU68" s="22"/>
      <c r="BQV68" s="22"/>
      <c r="BQW68" s="22"/>
      <c r="BQX68" s="22"/>
      <c r="BQY68" s="22"/>
      <c r="BQZ68" s="22"/>
      <c r="BRA68" s="22"/>
      <c r="BRB68" s="22"/>
      <c r="BRC68" s="22"/>
      <c r="BRD68" s="22"/>
      <c r="BRE68" s="22"/>
      <c r="BRF68" s="22"/>
      <c r="BRG68" s="22"/>
      <c r="BRH68" s="22"/>
      <c r="BRI68" s="22"/>
      <c r="BRJ68" s="22"/>
      <c r="BRK68" s="22"/>
      <c r="BRL68" s="22"/>
      <c r="BRM68" s="22"/>
      <c r="BRN68" s="22"/>
      <c r="BRO68" s="22"/>
      <c r="BRP68" s="22"/>
      <c r="BRQ68" s="22"/>
      <c r="BRR68" s="22"/>
      <c r="BRS68" s="22"/>
      <c r="BRT68" s="22"/>
      <c r="BRU68" s="22"/>
      <c r="BRV68" s="22"/>
      <c r="BRW68" s="22"/>
      <c r="BRX68" s="22"/>
      <c r="BRY68" s="22"/>
      <c r="BRZ68" s="22"/>
      <c r="BSA68" s="22"/>
      <c r="BSB68" s="22"/>
      <c r="BSC68" s="22"/>
      <c r="BSD68" s="22"/>
      <c r="BSE68" s="22"/>
      <c r="BSF68" s="22"/>
      <c r="BSG68" s="22"/>
      <c r="BSH68" s="22"/>
      <c r="BSI68" s="22"/>
      <c r="BSJ68" s="22"/>
      <c r="BSK68" s="22"/>
      <c r="BSL68" s="22"/>
      <c r="BSM68" s="22"/>
      <c r="BSN68" s="22"/>
      <c r="BSO68" s="22"/>
      <c r="BSP68" s="22"/>
      <c r="BSQ68" s="22"/>
      <c r="BSR68" s="22"/>
      <c r="BSS68" s="22"/>
      <c r="BST68" s="22"/>
      <c r="BSU68" s="22"/>
      <c r="BSV68" s="22"/>
      <c r="BSW68" s="22"/>
      <c r="BSX68" s="22"/>
      <c r="BSY68" s="22"/>
      <c r="BSZ68" s="22"/>
      <c r="BTA68" s="22"/>
      <c r="BTB68" s="22"/>
      <c r="BTC68" s="22"/>
      <c r="BTD68" s="22"/>
      <c r="BTE68" s="22"/>
      <c r="BTF68" s="22"/>
      <c r="BTG68" s="22"/>
      <c r="BTH68" s="22"/>
      <c r="BTI68" s="22"/>
      <c r="BTJ68" s="22"/>
      <c r="BTK68" s="22"/>
      <c r="BTL68" s="22"/>
      <c r="BTM68" s="22"/>
      <c r="BTN68" s="22"/>
      <c r="BTO68" s="22"/>
      <c r="BTP68" s="22"/>
      <c r="BTQ68" s="22"/>
      <c r="BTR68" s="22"/>
      <c r="BTS68" s="22"/>
      <c r="BTT68" s="22"/>
      <c r="BTU68" s="22"/>
      <c r="BTV68" s="22"/>
      <c r="BTW68" s="22"/>
      <c r="BTX68" s="22"/>
      <c r="BTY68" s="22"/>
      <c r="BTZ68" s="22"/>
      <c r="BUA68" s="22"/>
      <c r="BUB68" s="22"/>
      <c r="BUC68" s="22"/>
      <c r="BUD68" s="22"/>
      <c r="BUE68" s="22"/>
      <c r="BUF68" s="22"/>
      <c r="BUG68" s="22"/>
      <c r="BUH68" s="22"/>
      <c r="BUI68" s="22"/>
      <c r="BUJ68" s="22"/>
      <c r="BUK68" s="22"/>
      <c r="BUL68" s="22"/>
      <c r="BUM68" s="22"/>
      <c r="BUN68" s="22"/>
      <c r="BUO68" s="22"/>
      <c r="BUP68" s="22"/>
      <c r="BUQ68" s="22"/>
      <c r="BUR68" s="22"/>
      <c r="BUS68" s="22"/>
      <c r="BUT68" s="22"/>
      <c r="BUU68" s="22"/>
      <c r="BUV68" s="22"/>
      <c r="BUW68" s="22"/>
      <c r="BUX68" s="22"/>
      <c r="BUY68" s="22"/>
      <c r="BUZ68" s="22"/>
      <c r="BVA68" s="22"/>
      <c r="BVB68" s="22"/>
      <c r="BVC68" s="22"/>
      <c r="BVD68" s="22"/>
      <c r="BVE68" s="22"/>
      <c r="BVF68" s="22"/>
      <c r="BVG68" s="22"/>
      <c r="BVH68" s="22"/>
      <c r="BVI68" s="22"/>
      <c r="BVJ68" s="22"/>
      <c r="BVK68" s="22"/>
      <c r="BVL68" s="22"/>
      <c r="BVM68" s="22"/>
      <c r="BVN68" s="22"/>
      <c r="BVO68" s="22"/>
      <c r="BVP68" s="22"/>
      <c r="BVQ68" s="22"/>
      <c r="BVR68" s="22"/>
      <c r="BVS68" s="22"/>
      <c r="BVT68" s="22"/>
      <c r="BVU68" s="22"/>
      <c r="BVV68" s="22"/>
      <c r="BVW68" s="22"/>
      <c r="BVX68" s="22"/>
      <c r="BVY68" s="22"/>
      <c r="BVZ68" s="22"/>
      <c r="BWA68" s="22"/>
      <c r="BWB68" s="22"/>
      <c r="BWC68" s="22"/>
      <c r="BWD68" s="22"/>
      <c r="BWE68" s="22"/>
      <c r="BWF68" s="22"/>
      <c r="BWG68" s="22"/>
      <c r="BWH68" s="22"/>
      <c r="BWI68" s="22"/>
      <c r="BWJ68" s="22"/>
      <c r="BWK68" s="22"/>
      <c r="BWL68" s="22"/>
      <c r="BWM68" s="22"/>
      <c r="BWN68" s="22"/>
      <c r="BWO68" s="22"/>
      <c r="BWP68" s="22"/>
      <c r="BWQ68" s="22"/>
      <c r="BWR68" s="22"/>
      <c r="BWS68" s="22"/>
      <c r="BWT68" s="22"/>
      <c r="BWU68" s="22"/>
      <c r="BWV68" s="22"/>
      <c r="BWW68" s="22"/>
      <c r="BWX68" s="22"/>
      <c r="BWY68" s="22"/>
      <c r="BWZ68" s="22"/>
      <c r="BXA68" s="22"/>
      <c r="BXB68" s="22"/>
      <c r="BXC68" s="22"/>
      <c r="BXD68" s="22"/>
      <c r="BXE68" s="22"/>
      <c r="BXF68" s="22"/>
      <c r="BXG68" s="22"/>
      <c r="BXH68" s="22"/>
      <c r="BXI68" s="22"/>
      <c r="BXJ68" s="22"/>
      <c r="BXK68" s="22"/>
      <c r="BXL68" s="22"/>
      <c r="BXM68" s="22"/>
      <c r="BXN68" s="22"/>
      <c r="BXO68" s="22"/>
      <c r="BXP68" s="22"/>
      <c r="BXQ68" s="22"/>
      <c r="BXR68" s="22"/>
      <c r="BXS68" s="22"/>
      <c r="BXT68" s="22"/>
      <c r="BXU68" s="22"/>
      <c r="BXV68" s="22"/>
      <c r="BXW68" s="22"/>
      <c r="BXX68" s="22"/>
      <c r="BXY68" s="22"/>
      <c r="BXZ68" s="22"/>
      <c r="BYA68" s="22"/>
      <c r="BYB68" s="22"/>
      <c r="BYC68" s="22"/>
      <c r="BYD68" s="22"/>
      <c r="BYE68" s="22"/>
      <c r="BYF68" s="22"/>
      <c r="BYG68" s="22"/>
      <c r="BYH68" s="22"/>
      <c r="BYI68" s="22"/>
      <c r="BYJ68" s="22"/>
      <c r="BYK68" s="22"/>
      <c r="BYL68" s="22"/>
      <c r="BYM68" s="22"/>
      <c r="BYN68" s="22"/>
      <c r="BYO68" s="22"/>
      <c r="BYP68" s="22"/>
      <c r="BYQ68" s="22"/>
      <c r="BYR68" s="22"/>
      <c r="BYS68" s="22"/>
      <c r="BYT68" s="22"/>
      <c r="BYU68" s="22"/>
      <c r="BYV68" s="22"/>
      <c r="BYW68" s="22"/>
      <c r="BYX68" s="22"/>
      <c r="BYY68" s="22"/>
      <c r="BYZ68" s="22"/>
      <c r="BZA68" s="22"/>
      <c r="BZB68" s="22"/>
      <c r="BZC68" s="22"/>
      <c r="BZD68" s="22"/>
      <c r="BZE68" s="22"/>
      <c r="BZF68" s="22"/>
      <c r="BZG68" s="22"/>
      <c r="BZH68" s="22"/>
      <c r="BZI68" s="22"/>
      <c r="BZJ68" s="22"/>
      <c r="BZK68" s="22"/>
      <c r="BZL68" s="22"/>
      <c r="BZM68" s="22"/>
      <c r="BZN68" s="22"/>
      <c r="BZO68" s="22"/>
      <c r="BZP68" s="22"/>
      <c r="BZQ68" s="22"/>
      <c r="BZR68" s="22"/>
      <c r="BZS68" s="22"/>
      <c r="BZT68" s="22"/>
      <c r="BZU68" s="22"/>
      <c r="BZV68" s="22"/>
      <c r="BZW68" s="22"/>
      <c r="BZX68" s="22"/>
      <c r="BZY68" s="22"/>
      <c r="BZZ68" s="22"/>
      <c r="CAA68" s="22"/>
      <c r="CAB68" s="22"/>
      <c r="CAC68" s="22"/>
      <c r="CAD68" s="22"/>
      <c r="CAE68" s="22"/>
      <c r="CAF68" s="22"/>
      <c r="CAG68" s="22"/>
      <c r="CAH68" s="22"/>
      <c r="CAI68" s="22"/>
      <c r="CAJ68" s="22"/>
      <c r="CAK68" s="22"/>
      <c r="CAL68" s="22"/>
      <c r="CAM68" s="22"/>
      <c r="CAN68" s="22"/>
      <c r="CAO68" s="22"/>
      <c r="CAP68" s="22"/>
      <c r="CAQ68" s="22"/>
      <c r="CAR68" s="22"/>
      <c r="CAS68" s="22"/>
      <c r="CAT68" s="22"/>
      <c r="CAU68" s="22"/>
      <c r="CAV68" s="22"/>
      <c r="CAW68" s="22"/>
      <c r="CAX68" s="22"/>
      <c r="CAY68" s="22"/>
      <c r="CAZ68" s="22"/>
      <c r="CBA68" s="22"/>
      <c r="CBB68" s="22"/>
      <c r="CBC68" s="22"/>
      <c r="CBD68" s="22"/>
      <c r="CBE68" s="22"/>
      <c r="CBF68" s="22"/>
      <c r="CBG68" s="22"/>
      <c r="CBH68" s="22"/>
      <c r="CBI68" s="22"/>
      <c r="CBJ68" s="22"/>
      <c r="CBK68" s="22"/>
      <c r="CBL68" s="22"/>
      <c r="CBM68" s="22"/>
      <c r="CBN68" s="22"/>
      <c r="CBO68" s="22"/>
      <c r="CBP68" s="22"/>
      <c r="CBQ68" s="22"/>
      <c r="CBR68" s="22"/>
      <c r="CBS68" s="22"/>
      <c r="CBT68" s="22"/>
      <c r="CBU68" s="22"/>
      <c r="CBV68" s="22"/>
      <c r="CBW68" s="22"/>
      <c r="CBX68" s="22"/>
      <c r="CBY68" s="22"/>
      <c r="CBZ68" s="22"/>
      <c r="CCA68" s="22"/>
      <c r="CCB68" s="22"/>
      <c r="CCC68" s="22"/>
      <c r="CCD68" s="22"/>
      <c r="CCE68" s="22"/>
      <c r="CCF68" s="22"/>
      <c r="CCG68" s="22"/>
      <c r="CCH68" s="22"/>
      <c r="CCI68" s="22"/>
      <c r="CCJ68" s="22"/>
      <c r="CCK68" s="22"/>
      <c r="CCL68" s="22"/>
      <c r="CCM68" s="22"/>
      <c r="CCN68" s="22"/>
      <c r="CCO68" s="22"/>
      <c r="CCP68" s="22"/>
      <c r="CCQ68" s="22"/>
      <c r="CCR68" s="22"/>
      <c r="CCS68" s="22"/>
      <c r="CCT68" s="22"/>
      <c r="CCU68" s="22"/>
      <c r="CCV68" s="22"/>
      <c r="CCW68" s="22"/>
      <c r="CCX68" s="22"/>
      <c r="CCY68" s="22"/>
      <c r="CCZ68" s="22"/>
      <c r="CDA68" s="22"/>
      <c r="CDB68" s="22"/>
      <c r="CDC68" s="22"/>
      <c r="CDD68" s="22"/>
      <c r="CDE68" s="22"/>
      <c r="CDF68" s="22"/>
      <c r="CDG68" s="22"/>
      <c r="CDH68" s="22"/>
      <c r="CDI68" s="22"/>
      <c r="CDJ68" s="22"/>
      <c r="CDK68" s="22"/>
      <c r="CDL68" s="22"/>
      <c r="CDM68" s="22"/>
      <c r="CDN68" s="22"/>
      <c r="CDO68" s="22"/>
      <c r="CDP68" s="22"/>
      <c r="CDQ68" s="22"/>
      <c r="CDR68" s="22"/>
      <c r="CDS68" s="22"/>
      <c r="CDT68" s="22"/>
      <c r="CDU68" s="22"/>
      <c r="CDV68" s="22"/>
      <c r="CDW68" s="22"/>
      <c r="CDX68" s="22"/>
      <c r="CDY68" s="22"/>
      <c r="CDZ68" s="22"/>
      <c r="CEA68" s="22"/>
      <c r="CEB68" s="22"/>
      <c r="CEC68" s="22"/>
      <c r="CED68" s="22"/>
      <c r="CEE68" s="22"/>
      <c r="CEF68" s="22"/>
      <c r="CEG68" s="22"/>
      <c r="CEH68" s="22"/>
      <c r="CEI68" s="22"/>
      <c r="CEJ68" s="22"/>
      <c r="CEK68" s="22"/>
      <c r="CEL68" s="22"/>
      <c r="CEM68" s="22"/>
      <c r="CEN68" s="22"/>
      <c r="CEO68" s="22"/>
      <c r="CEP68" s="22"/>
      <c r="CEQ68" s="22"/>
      <c r="CER68" s="22"/>
      <c r="CES68" s="22"/>
      <c r="CET68" s="22"/>
      <c r="CEU68" s="22"/>
      <c r="CEV68" s="22"/>
      <c r="CEW68" s="22"/>
      <c r="CEX68" s="22"/>
      <c r="CEY68" s="22"/>
      <c r="CEZ68" s="22"/>
      <c r="CFA68" s="22"/>
      <c r="CFB68" s="22"/>
      <c r="CFC68" s="22"/>
      <c r="CFD68" s="22"/>
      <c r="CFE68" s="22"/>
      <c r="CFF68" s="22"/>
      <c r="CFG68" s="22"/>
      <c r="CFH68" s="22"/>
      <c r="CFI68" s="22"/>
      <c r="CFJ68" s="22"/>
      <c r="CFK68" s="22"/>
      <c r="CFL68" s="22"/>
      <c r="CFM68" s="22"/>
      <c r="CFN68" s="22"/>
      <c r="CFO68" s="22"/>
      <c r="CFP68" s="22"/>
      <c r="CFQ68" s="22"/>
      <c r="CFR68" s="22"/>
      <c r="CFS68" s="22"/>
      <c r="CFT68" s="22"/>
      <c r="CFU68" s="22"/>
      <c r="CFV68" s="22"/>
      <c r="CFW68" s="22"/>
      <c r="CFX68" s="22"/>
      <c r="CFY68" s="22"/>
      <c r="CFZ68" s="22"/>
      <c r="CGA68" s="22"/>
      <c r="CGB68" s="22"/>
      <c r="CGC68" s="22"/>
      <c r="CGD68" s="22"/>
      <c r="CGE68" s="22"/>
      <c r="CGF68" s="22"/>
      <c r="CGG68" s="22"/>
      <c r="CGH68" s="22"/>
      <c r="CGI68" s="22"/>
      <c r="CGJ68" s="22"/>
      <c r="CGK68" s="22"/>
      <c r="CGL68" s="22"/>
      <c r="CGM68" s="22"/>
      <c r="CGN68" s="22"/>
      <c r="CGO68" s="22"/>
      <c r="CGP68" s="22"/>
      <c r="CGQ68" s="22"/>
      <c r="CGR68" s="22"/>
      <c r="CGS68" s="22"/>
      <c r="CGT68" s="22"/>
      <c r="CGU68" s="22"/>
      <c r="CGV68" s="22"/>
      <c r="CGW68" s="22"/>
      <c r="CGX68" s="22"/>
      <c r="CGY68" s="22"/>
      <c r="CGZ68" s="22"/>
      <c r="CHA68" s="22"/>
      <c r="CHB68" s="22"/>
      <c r="CHC68" s="22"/>
      <c r="CHD68" s="22"/>
      <c r="CHE68" s="22"/>
      <c r="CHF68" s="22"/>
      <c r="CHG68" s="22"/>
      <c r="CHH68" s="22"/>
      <c r="CHI68" s="22"/>
      <c r="CHJ68" s="22"/>
      <c r="CHK68" s="22"/>
      <c r="CHL68" s="22"/>
      <c r="CHM68" s="22"/>
      <c r="CHN68" s="22"/>
      <c r="CHO68" s="22"/>
      <c r="CHP68" s="22"/>
      <c r="CHQ68" s="22"/>
      <c r="CHR68" s="22"/>
      <c r="CHS68" s="22"/>
      <c r="CHT68" s="22"/>
      <c r="CHU68" s="22"/>
      <c r="CHV68" s="22"/>
      <c r="CHW68" s="22"/>
      <c r="CHX68" s="22"/>
      <c r="CHY68" s="22"/>
      <c r="CHZ68" s="22"/>
      <c r="CIA68" s="22"/>
      <c r="CIB68" s="22"/>
      <c r="CIC68" s="22"/>
      <c r="CID68" s="22"/>
      <c r="CIE68" s="22"/>
      <c r="CIF68" s="22"/>
      <c r="CIG68" s="22"/>
      <c r="CIH68" s="22"/>
      <c r="CII68" s="22"/>
      <c r="CIJ68" s="22"/>
      <c r="CIK68" s="22"/>
      <c r="CIL68" s="22"/>
      <c r="CIM68" s="22"/>
      <c r="CIN68" s="22"/>
      <c r="CIO68" s="22"/>
      <c r="CIP68" s="22"/>
      <c r="CIQ68" s="22"/>
      <c r="CIR68" s="22"/>
      <c r="CIS68" s="22"/>
      <c r="CIT68" s="22"/>
      <c r="CIU68" s="22"/>
      <c r="CIV68" s="22"/>
      <c r="CIW68" s="22"/>
      <c r="CIX68" s="22"/>
      <c r="CIY68" s="22"/>
      <c r="CIZ68" s="22"/>
      <c r="CJA68" s="22"/>
      <c r="CJB68" s="22"/>
      <c r="CJC68" s="22"/>
      <c r="CJD68" s="22"/>
      <c r="CJE68" s="22"/>
      <c r="CJF68" s="22"/>
      <c r="CJG68" s="22"/>
      <c r="CJH68" s="22"/>
      <c r="CJI68" s="22"/>
      <c r="CJJ68" s="22"/>
      <c r="CJK68" s="22"/>
      <c r="CJL68" s="22"/>
      <c r="CJM68" s="22"/>
      <c r="CJN68" s="22"/>
      <c r="CJO68" s="22"/>
      <c r="CJP68" s="22"/>
      <c r="CJQ68" s="22"/>
      <c r="CJR68" s="22"/>
      <c r="CJS68" s="22"/>
      <c r="CJT68" s="22"/>
      <c r="CJU68" s="22"/>
      <c r="CJV68" s="22"/>
      <c r="CJW68" s="22"/>
      <c r="CJX68" s="22"/>
      <c r="CJY68" s="22"/>
      <c r="CJZ68" s="22"/>
      <c r="CKA68" s="22"/>
      <c r="CKB68" s="22"/>
      <c r="CKC68" s="22"/>
      <c r="CKD68" s="22"/>
      <c r="CKE68" s="22"/>
      <c r="CKF68" s="22"/>
      <c r="CKG68" s="22"/>
      <c r="CKH68" s="22"/>
      <c r="CKI68" s="22"/>
      <c r="CKJ68" s="22"/>
      <c r="CKK68" s="22"/>
      <c r="CKL68" s="22"/>
      <c r="CKM68" s="22"/>
      <c r="CKN68" s="22"/>
      <c r="CKO68" s="22"/>
      <c r="CKP68" s="22"/>
      <c r="CKQ68" s="22"/>
      <c r="CKR68" s="22"/>
      <c r="CKS68" s="22"/>
      <c r="CKT68" s="22"/>
      <c r="CKU68" s="22"/>
      <c r="CKV68" s="22"/>
      <c r="CKW68" s="22"/>
      <c r="CKX68" s="22"/>
      <c r="CKY68" s="22"/>
      <c r="CKZ68" s="22"/>
      <c r="CLA68" s="22"/>
      <c r="CLB68" s="22"/>
      <c r="CLC68" s="22"/>
      <c r="CLD68" s="22"/>
      <c r="CLE68" s="22"/>
      <c r="CLF68" s="22"/>
      <c r="CLG68" s="22"/>
      <c r="CLH68" s="22"/>
      <c r="CLI68" s="22"/>
      <c r="CLJ68" s="22"/>
      <c r="CLK68" s="22"/>
      <c r="CLL68" s="22"/>
      <c r="CLM68" s="22"/>
      <c r="CLN68" s="22"/>
      <c r="CLO68" s="22"/>
      <c r="CLP68" s="22"/>
      <c r="CLQ68" s="22"/>
      <c r="CLR68" s="22"/>
      <c r="CLS68" s="22"/>
      <c r="CLT68" s="22"/>
      <c r="CLU68" s="22"/>
      <c r="CLV68" s="22"/>
      <c r="CLW68" s="22"/>
      <c r="CLX68" s="22"/>
      <c r="CLY68" s="22"/>
      <c r="CLZ68" s="22"/>
      <c r="CMA68" s="22"/>
      <c r="CMB68" s="22"/>
      <c r="CMC68" s="22"/>
      <c r="CMD68" s="22"/>
      <c r="CME68" s="22"/>
      <c r="CMF68" s="22"/>
      <c r="CMG68" s="22"/>
      <c r="CMH68" s="22"/>
      <c r="CMI68" s="22"/>
      <c r="CMJ68" s="22"/>
      <c r="CMK68" s="22"/>
      <c r="CML68" s="22"/>
      <c r="CMM68" s="22"/>
      <c r="CMN68" s="22"/>
      <c r="CMO68" s="22"/>
      <c r="CMP68" s="22"/>
      <c r="CMQ68" s="22"/>
      <c r="CMR68" s="22"/>
      <c r="CMS68" s="22"/>
      <c r="CMT68" s="22"/>
      <c r="CMU68" s="22"/>
      <c r="CMV68" s="22"/>
      <c r="CMW68" s="22"/>
      <c r="CMX68" s="22"/>
      <c r="CMY68" s="22"/>
      <c r="CMZ68" s="22"/>
      <c r="CNA68" s="22"/>
      <c r="CNB68" s="22"/>
      <c r="CNC68" s="22"/>
      <c r="CND68" s="22"/>
      <c r="CNE68" s="22"/>
      <c r="CNF68" s="22"/>
      <c r="CNG68" s="22"/>
      <c r="CNH68" s="22"/>
      <c r="CNI68" s="22"/>
      <c r="CNJ68" s="22"/>
      <c r="CNK68" s="22"/>
      <c r="CNL68" s="22"/>
      <c r="CNM68" s="22"/>
      <c r="CNN68" s="22"/>
      <c r="CNO68" s="22"/>
      <c r="CNP68" s="22"/>
      <c r="CNQ68" s="22"/>
      <c r="CNR68" s="22"/>
      <c r="CNS68" s="22"/>
      <c r="CNT68" s="22"/>
      <c r="CNU68" s="22"/>
      <c r="CNV68" s="22"/>
      <c r="CNW68" s="22"/>
      <c r="CNX68" s="22"/>
      <c r="CNY68" s="22"/>
      <c r="CNZ68" s="22"/>
      <c r="COA68" s="22"/>
      <c r="COB68" s="22"/>
      <c r="COC68" s="22"/>
      <c r="COD68" s="22"/>
      <c r="COE68" s="22"/>
      <c r="COF68" s="22"/>
      <c r="COG68" s="22"/>
      <c r="COH68" s="22"/>
      <c r="COI68" s="22"/>
      <c r="COJ68" s="22"/>
      <c r="COK68" s="22"/>
      <c r="COL68" s="22"/>
      <c r="COM68" s="22"/>
      <c r="CON68" s="22"/>
      <c r="COO68" s="22"/>
      <c r="COP68" s="22"/>
      <c r="COQ68" s="22"/>
      <c r="COR68" s="22"/>
      <c r="COS68" s="22"/>
      <c r="COT68" s="22"/>
      <c r="COU68" s="22"/>
      <c r="COV68" s="22"/>
      <c r="COW68" s="22"/>
      <c r="COX68" s="22"/>
      <c r="COY68" s="22"/>
      <c r="COZ68" s="22"/>
      <c r="CPA68" s="22"/>
      <c r="CPB68" s="22"/>
      <c r="CPC68" s="22"/>
      <c r="CPD68" s="22"/>
      <c r="CPE68" s="22"/>
      <c r="CPF68" s="22"/>
      <c r="CPG68" s="22"/>
      <c r="CPH68" s="22"/>
      <c r="CPI68" s="22"/>
      <c r="CPJ68" s="22"/>
      <c r="CPK68" s="22"/>
      <c r="CPL68" s="22"/>
      <c r="CPM68" s="22"/>
      <c r="CPN68" s="22"/>
      <c r="CPO68" s="22"/>
      <c r="CPP68" s="22"/>
      <c r="CPQ68" s="22"/>
      <c r="CPR68" s="22"/>
      <c r="CPS68" s="22"/>
      <c r="CPT68" s="22"/>
      <c r="CPU68" s="22"/>
      <c r="CPV68" s="22"/>
      <c r="CPW68" s="22"/>
      <c r="CPX68" s="22"/>
      <c r="CPY68" s="22"/>
      <c r="CPZ68" s="22"/>
      <c r="CQA68" s="22"/>
      <c r="CQB68" s="22"/>
      <c r="CQC68" s="22"/>
      <c r="CQD68" s="22"/>
      <c r="CQE68" s="22"/>
      <c r="CQF68" s="22"/>
      <c r="CQG68" s="22"/>
      <c r="CQH68" s="22"/>
      <c r="CQI68" s="22"/>
      <c r="CQJ68" s="22"/>
      <c r="CQK68" s="22"/>
      <c r="CQL68" s="22"/>
      <c r="CQM68" s="22"/>
      <c r="CQN68" s="22"/>
      <c r="CQO68" s="22"/>
      <c r="CQP68" s="22"/>
      <c r="CQQ68" s="22"/>
      <c r="CQR68" s="22"/>
      <c r="CQS68" s="22"/>
      <c r="CQT68" s="22"/>
      <c r="CQU68" s="22"/>
      <c r="CQV68" s="22"/>
      <c r="CQW68" s="22"/>
      <c r="CQX68" s="22"/>
      <c r="CQY68" s="22"/>
      <c r="CQZ68" s="22"/>
      <c r="CRA68" s="22"/>
      <c r="CRB68" s="22"/>
      <c r="CRC68" s="22"/>
      <c r="CRD68" s="22"/>
      <c r="CRE68" s="22"/>
      <c r="CRF68" s="22"/>
      <c r="CRG68" s="22"/>
      <c r="CRH68" s="22"/>
      <c r="CRI68" s="22"/>
      <c r="CRJ68" s="22"/>
      <c r="CRK68" s="22"/>
      <c r="CRL68" s="22"/>
      <c r="CRM68" s="22"/>
      <c r="CRN68" s="22"/>
      <c r="CRO68" s="22"/>
      <c r="CRP68" s="22"/>
      <c r="CRQ68" s="22"/>
      <c r="CRR68" s="22"/>
      <c r="CRS68" s="22"/>
      <c r="CRT68" s="22"/>
      <c r="CRU68" s="22"/>
      <c r="CRV68" s="22"/>
      <c r="CRW68" s="22"/>
      <c r="CRX68" s="22"/>
      <c r="CRY68" s="22"/>
      <c r="CRZ68" s="22"/>
      <c r="CSA68" s="22"/>
      <c r="CSB68" s="22"/>
      <c r="CSC68" s="22"/>
      <c r="CSD68" s="22"/>
      <c r="CSE68" s="22"/>
      <c r="CSF68" s="22"/>
      <c r="CSG68" s="22"/>
      <c r="CSH68" s="22"/>
      <c r="CSI68" s="22"/>
      <c r="CSJ68" s="22"/>
      <c r="CSK68" s="22"/>
      <c r="CSL68" s="22"/>
      <c r="CSM68" s="22"/>
      <c r="CSN68" s="22"/>
      <c r="CSO68" s="22"/>
      <c r="CSP68" s="22"/>
      <c r="CSQ68" s="22"/>
      <c r="CSR68" s="22"/>
      <c r="CSS68" s="22"/>
      <c r="CST68" s="22"/>
      <c r="CSU68" s="22"/>
      <c r="CSV68" s="22"/>
      <c r="CSW68" s="22"/>
      <c r="CSX68" s="22"/>
      <c r="CSY68" s="22"/>
      <c r="CSZ68" s="22"/>
      <c r="CTA68" s="22"/>
      <c r="CTB68" s="22"/>
      <c r="CTC68" s="22"/>
      <c r="CTD68" s="22"/>
      <c r="CTE68" s="22"/>
      <c r="CTF68" s="22"/>
      <c r="CTG68" s="22"/>
      <c r="CTH68" s="22"/>
      <c r="CTI68" s="22"/>
      <c r="CTJ68" s="22"/>
      <c r="CTK68" s="22"/>
      <c r="CTL68" s="22"/>
      <c r="CTM68" s="22"/>
      <c r="CTN68" s="22"/>
      <c r="CTO68" s="22"/>
      <c r="CTP68" s="22"/>
      <c r="CTQ68" s="22"/>
      <c r="CTR68" s="22"/>
      <c r="CTS68" s="22"/>
      <c r="CTT68" s="22"/>
      <c r="CTU68" s="22"/>
      <c r="CTV68" s="22"/>
      <c r="CTW68" s="22"/>
      <c r="CTX68" s="22"/>
      <c r="CTY68" s="22"/>
      <c r="CTZ68" s="22"/>
      <c r="CUA68" s="22"/>
      <c r="CUB68" s="22"/>
      <c r="CUC68" s="22"/>
      <c r="CUD68" s="22"/>
      <c r="CUE68" s="22"/>
      <c r="CUF68" s="22"/>
      <c r="CUG68" s="22"/>
      <c r="CUH68" s="22"/>
      <c r="CUI68" s="22"/>
      <c r="CUJ68" s="22"/>
      <c r="CUK68" s="22"/>
      <c r="CUL68" s="22"/>
      <c r="CUM68" s="22"/>
      <c r="CUN68" s="22"/>
      <c r="CUO68" s="22"/>
      <c r="CUP68" s="22"/>
      <c r="CUQ68" s="22"/>
      <c r="CUR68" s="22"/>
      <c r="CUS68" s="22"/>
      <c r="CUT68" s="22"/>
      <c r="CUU68" s="22"/>
      <c r="CUV68" s="22"/>
      <c r="CUW68" s="22"/>
      <c r="CUX68" s="22"/>
      <c r="CUY68" s="22"/>
      <c r="CUZ68" s="22"/>
      <c r="CVA68" s="22"/>
      <c r="CVB68" s="22"/>
      <c r="CVC68" s="22"/>
      <c r="CVD68" s="22"/>
      <c r="CVE68" s="22"/>
      <c r="CVF68" s="22"/>
      <c r="CVG68" s="22"/>
      <c r="CVH68" s="22"/>
      <c r="CVI68" s="22"/>
      <c r="CVJ68" s="22"/>
      <c r="CVK68" s="22"/>
      <c r="CVL68" s="22"/>
      <c r="CVM68" s="22"/>
      <c r="CVN68" s="22"/>
      <c r="CVO68" s="22"/>
      <c r="CVP68" s="22"/>
      <c r="CVQ68" s="22"/>
      <c r="CVR68" s="22"/>
      <c r="CVS68" s="22"/>
      <c r="CVT68" s="22"/>
      <c r="CVU68" s="22"/>
      <c r="CVV68" s="22"/>
      <c r="CVW68" s="22"/>
      <c r="CVX68" s="22"/>
      <c r="CVY68" s="22"/>
      <c r="CVZ68" s="22"/>
      <c r="CWA68" s="22"/>
      <c r="CWB68" s="22"/>
      <c r="CWC68" s="22"/>
      <c r="CWD68" s="22"/>
      <c r="CWE68" s="22"/>
      <c r="CWF68" s="22"/>
      <c r="CWG68" s="22"/>
      <c r="CWH68" s="22"/>
      <c r="CWI68" s="22"/>
      <c r="CWJ68" s="22"/>
      <c r="CWK68" s="22"/>
      <c r="CWL68" s="22"/>
      <c r="CWM68" s="22"/>
      <c r="CWN68" s="22"/>
      <c r="CWO68" s="22"/>
      <c r="CWP68" s="22"/>
      <c r="CWQ68" s="22"/>
      <c r="CWR68" s="22"/>
      <c r="CWS68" s="22"/>
      <c r="CWT68" s="22"/>
      <c r="CWU68" s="22"/>
      <c r="CWV68" s="22"/>
      <c r="CWW68" s="22"/>
      <c r="CWX68" s="22"/>
      <c r="CWY68" s="22"/>
      <c r="CWZ68" s="22"/>
      <c r="CXA68" s="22"/>
      <c r="CXB68" s="22"/>
      <c r="CXC68" s="22"/>
      <c r="CXD68" s="22"/>
      <c r="CXE68" s="22"/>
      <c r="CXF68" s="22"/>
      <c r="CXG68" s="22"/>
      <c r="CXH68" s="22"/>
      <c r="CXI68" s="22"/>
      <c r="CXJ68" s="22"/>
      <c r="CXK68" s="22"/>
      <c r="CXL68" s="22"/>
      <c r="CXM68" s="22"/>
      <c r="CXN68" s="22"/>
      <c r="CXO68" s="22"/>
      <c r="CXP68" s="22"/>
      <c r="CXQ68" s="22"/>
      <c r="CXR68" s="22"/>
      <c r="CXS68" s="22"/>
      <c r="CXT68" s="22"/>
      <c r="CXU68" s="22"/>
      <c r="CXV68" s="22"/>
      <c r="CXW68" s="22"/>
      <c r="CXX68" s="22"/>
      <c r="CXY68" s="22"/>
      <c r="CXZ68" s="22"/>
      <c r="CYA68" s="22"/>
      <c r="CYB68" s="22"/>
      <c r="CYC68" s="22"/>
      <c r="CYD68" s="22"/>
      <c r="CYE68" s="22"/>
      <c r="CYF68" s="22"/>
      <c r="CYG68" s="22"/>
      <c r="CYH68" s="22"/>
      <c r="CYI68" s="22"/>
      <c r="CYJ68" s="22"/>
      <c r="CYK68" s="22"/>
      <c r="CYL68" s="22"/>
      <c r="CYM68" s="22"/>
      <c r="CYN68" s="22"/>
      <c r="CYO68" s="22"/>
      <c r="CYP68" s="22"/>
      <c r="CYQ68" s="22"/>
      <c r="CYR68" s="22"/>
      <c r="CYS68" s="22"/>
      <c r="CYT68" s="22"/>
      <c r="CYU68" s="22"/>
      <c r="CYV68" s="22"/>
      <c r="CYW68" s="22"/>
      <c r="CYX68" s="22"/>
      <c r="CYY68" s="22"/>
      <c r="CYZ68" s="22"/>
      <c r="CZA68" s="22"/>
      <c r="CZB68" s="22"/>
      <c r="CZC68" s="22"/>
      <c r="CZD68" s="22"/>
      <c r="CZE68" s="22"/>
      <c r="CZF68" s="22"/>
      <c r="CZG68" s="22"/>
      <c r="CZH68" s="22"/>
      <c r="CZI68" s="22"/>
      <c r="CZJ68" s="22"/>
      <c r="CZK68" s="22"/>
      <c r="CZL68" s="22"/>
      <c r="CZM68" s="22"/>
      <c r="CZN68" s="22"/>
      <c r="CZO68" s="22"/>
      <c r="CZP68" s="22"/>
      <c r="CZQ68" s="22"/>
      <c r="CZR68" s="22"/>
      <c r="CZS68" s="22"/>
      <c r="CZT68" s="22"/>
      <c r="CZU68" s="22"/>
      <c r="CZV68" s="22"/>
      <c r="CZW68" s="22"/>
      <c r="CZX68" s="22"/>
      <c r="CZY68" s="22"/>
      <c r="CZZ68" s="22"/>
      <c r="DAA68" s="22"/>
      <c r="DAB68" s="22"/>
      <c r="DAC68" s="22"/>
      <c r="DAD68" s="22"/>
      <c r="DAE68" s="22"/>
      <c r="DAF68" s="22"/>
      <c r="DAG68" s="22"/>
      <c r="DAH68" s="22"/>
      <c r="DAI68" s="22"/>
      <c r="DAJ68" s="22"/>
      <c r="DAK68" s="22"/>
      <c r="DAL68" s="22"/>
      <c r="DAM68" s="22"/>
      <c r="DAN68" s="22"/>
      <c r="DAO68" s="22"/>
      <c r="DAP68" s="22"/>
      <c r="DAQ68" s="22"/>
      <c r="DAR68" s="22"/>
      <c r="DAS68" s="22"/>
      <c r="DAT68" s="22"/>
      <c r="DAU68" s="22"/>
      <c r="DAV68" s="22"/>
      <c r="DAW68" s="22"/>
      <c r="DAX68" s="22"/>
      <c r="DAY68" s="22"/>
      <c r="DAZ68" s="22"/>
      <c r="DBA68" s="22"/>
      <c r="DBB68" s="22"/>
      <c r="DBC68" s="22"/>
      <c r="DBD68" s="22"/>
      <c r="DBE68" s="22"/>
      <c r="DBF68" s="22"/>
      <c r="DBG68" s="22"/>
      <c r="DBH68" s="22"/>
      <c r="DBI68" s="22"/>
      <c r="DBJ68" s="22"/>
      <c r="DBK68" s="22"/>
      <c r="DBL68" s="22"/>
      <c r="DBM68" s="22"/>
      <c r="DBN68" s="22"/>
      <c r="DBO68" s="22"/>
      <c r="DBP68" s="22"/>
      <c r="DBQ68" s="22"/>
      <c r="DBR68" s="22"/>
      <c r="DBS68" s="22"/>
      <c r="DBT68" s="22"/>
      <c r="DBU68" s="22"/>
      <c r="DBV68" s="22"/>
      <c r="DBW68" s="22"/>
      <c r="DBX68" s="22"/>
      <c r="DBY68" s="22"/>
      <c r="DBZ68" s="22"/>
      <c r="DCA68" s="22"/>
      <c r="DCB68" s="22"/>
      <c r="DCC68" s="22"/>
      <c r="DCD68" s="22"/>
      <c r="DCE68" s="22"/>
      <c r="DCF68" s="22"/>
      <c r="DCG68" s="22"/>
      <c r="DCH68" s="22"/>
      <c r="DCI68" s="22"/>
      <c r="DCJ68" s="22"/>
      <c r="DCK68" s="22"/>
      <c r="DCL68" s="22"/>
      <c r="DCM68" s="22"/>
      <c r="DCN68" s="22"/>
      <c r="DCO68" s="22"/>
      <c r="DCP68" s="22"/>
      <c r="DCQ68" s="22"/>
      <c r="DCR68" s="22"/>
      <c r="DCS68" s="22"/>
      <c r="DCT68" s="22"/>
      <c r="DCU68" s="22"/>
      <c r="DCV68" s="22"/>
      <c r="DCW68" s="22"/>
      <c r="DCX68" s="22"/>
      <c r="DCY68" s="22"/>
      <c r="DCZ68" s="22"/>
      <c r="DDA68" s="22"/>
      <c r="DDB68" s="22"/>
      <c r="DDC68" s="22"/>
      <c r="DDD68" s="22"/>
      <c r="DDE68" s="22"/>
      <c r="DDF68" s="22"/>
      <c r="DDG68" s="22"/>
      <c r="DDH68" s="22"/>
      <c r="DDI68" s="22"/>
      <c r="DDJ68" s="22"/>
      <c r="DDK68" s="22"/>
      <c r="DDL68" s="22"/>
      <c r="DDM68" s="22"/>
      <c r="DDN68" s="22"/>
      <c r="DDO68" s="22"/>
      <c r="DDP68" s="22"/>
      <c r="DDQ68" s="22"/>
      <c r="DDR68" s="22"/>
      <c r="DDS68" s="22"/>
      <c r="DDT68" s="22"/>
      <c r="DDU68" s="22"/>
      <c r="DDV68" s="22"/>
      <c r="DDW68" s="22"/>
      <c r="DDX68" s="22"/>
      <c r="DDY68" s="22"/>
      <c r="DDZ68" s="22"/>
      <c r="DEA68" s="22"/>
      <c r="DEB68" s="22"/>
      <c r="DEC68" s="22"/>
      <c r="DED68" s="22"/>
      <c r="DEE68" s="22"/>
      <c r="DEF68" s="22"/>
      <c r="DEG68" s="22"/>
      <c r="DEH68" s="22"/>
      <c r="DEI68" s="22"/>
      <c r="DEJ68" s="22"/>
      <c r="DEK68" s="22"/>
      <c r="DEL68" s="22"/>
      <c r="DEM68" s="22"/>
      <c r="DEN68" s="22"/>
      <c r="DEO68" s="22"/>
      <c r="DEP68" s="22"/>
      <c r="DEQ68" s="22"/>
      <c r="DER68" s="22"/>
      <c r="DES68" s="22"/>
      <c r="DET68" s="22"/>
      <c r="DEU68" s="22"/>
      <c r="DEV68" s="22"/>
      <c r="DEW68" s="22"/>
      <c r="DEX68" s="22"/>
      <c r="DEY68" s="22"/>
      <c r="DEZ68" s="22"/>
      <c r="DFA68" s="22"/>
      <c r="DFB68" s="22"/>
      <c r="DFC68" s="22"/>
      <c r="DFD68" s="22"/>
      <c r="DFE68" s="22"/>
      <c r="DFF68" s="22"/>
      <c r="DFG68" s="22"/>
      <c r="DFH68" s="22"/>
      <c r="DFI68" s="22"/>
      <c r="DFJ68" s="22"/>
      <c r="DFK68" s="22"/>
      <c r="DFL68" s="22"/>
      <c r="DFM68" s="22"/>
      <c r="DFN68" s="22"/>
      <c r="DFO68" s="22"/>
      <c r="DFP68" s="22"/>
      <c r="DFQ68" s="22"/>
      <c r="DFR68" s="22"/>
      <c r="DFS68" s="22"/>
      <c r="DFT68" s="22"/>
      <c r="DFU68" s="22"/>
      <c r="DFV68" s="22"/>
      <c r="DFW68" s="22"/>
      <c r="DFX68" s="22"/>
      <c r="DFY68" s="22"/>
      <c r="DFZ68" s="22"/>
      <c r="DGA68" s="22"/>
      <c r="DGB68" s="22"/>
      <c r="DGC68" s="22"/>
      <c r="DGD68" s="22"/>
      <c r="DGE68" s="22"/>
      <c r="DGF68" s="22"/>
      <c r="DGG68" s="22"/>
      <c r="DGH68" s="22"/>
      <c r="DGI68" s="22"/>
      <c r="DGJ68" s="22"/>
      <c r="DGK68" s="22"/>
      <c r="DGL68" s="22"/>
      <c r="DGM68" s="22"/>
      <c r="DGN68" s="22"/>
      <c r="DGO68" s="22"/>
      <c r="DGP68" s="22"/>
      <c r="DGQ68" s="22"/>
      <c r="DGR68" s="22"/>
      <c r="DGS68" s="22"/>
      <c r="DGT68" s="22"/>
      <c r="DGU68" s="22"/>
      <c r="DGV68" s="22"/>
      <c r="DGW68" s="22"/>
      <c r="DGX68" s="22"/>
      <c r="DGY68" s="22"/>
      <c r="DGZ68" s="22"/>
      <c r="DHA68" s="22"/>
      <c r="DHB68" s="22"/>
      <c r="DHC68" s="22"/>
      <c r="DHD68" s="22"/>
      <c r="DHE68" s="22"/>
      <c r="DHF68" s="22"/>
      <c r="DHG68" s="22"/>
      <c r="DHH68" s="22"/>
      <c r="DHI68" s="22"/>
      <c r="DHJ68" s="22"/>
      <c r="DHK68" s="22"/>
      <c r="DHL68" s="22"/>
      <c r="DHM68" s="22"/>
      <c r="DHN68" s="22"/>
      <c r="DHO68" s="22"/>
      <c r="DHP68" s="22"/>
      <c r="DHQ68" s="22"/>
      <c r="DHR68" s="22"/>
      <c r="DHS68" s="22"/>
      <c r="DHT68" s="22"/>
      <c r="DHU68" s="22"/>
      <c r="DHV68" s="22"/>
      <c r="DHW68" s="22"/>
      <c r="DHX68" s="22"/>
      <c r="DHY68" s="22"/>
      <c r="DHZ68" s="22"/>
      <c r="DIA68" s="22"/>
      <c r="DIB68" s="22"/>
      <c r="DIC68" s="22"/>
      <c r="DID68" s="22"/>
      <c r="DIE68" s="22"/>
      <c r="DIF68" s="22"/>
      <c r="DIG68" s="22"/>
      <c r="DIH68" s="22"/>
      <c r="DII68" s="22"/>
      <c r="DIJ68" s="22"/>
      <c r="DIK68" s="22"/>
      <c r="DIL68" s="22"/>
      <c r="DIM68" s="22"/>
      <c r="DIN68" s="22"/>
      <c r="DIO68" s="22"/>
      <c r="DIP68" s="22"/>
      <c r="DIQ68" s="22"/>
      <c r="DIR68" s="22"/>
      <c r="DIS68" s="22"/>
      <c r="DIT68" s="22"/>
      <c r="DIU68" s="22"/>
      <c r="DIV68" s="22"/>
      <c r="DIW68" s="22"/>
      <c r="DIX68" s="22"/>
      <c r="DIY68" s="22"/>
      <c r="DIZ68" s="22"/>
      <c r="DJA68" s="22"/>
      <c r="DJB68" s="22"/>
      <c r="DJC68" s="22"/>
      <c r="DJD68" s="22"/>
      <c r="DJE68" s="22"/>
      <c r="DJF68" s="22"/>
      <c r="DJG68" s="22"/>
      <c r="DJH68" s="22"/>
      <c r="DJI68" s="22"/>
      <c r="DJJ68" s="22"/>
      <c r="DJK68" s="22"/>
      <c r="DJL68" s="22"/>
      <c r="DJM68" s="22"/>
      <c r="DJN68" s="22"/>
      <c r="DJO68" s="22"/>
      <c r="DJP68" s="22"/>
      <c r="DJQ68" s="22"/>
      <c r="DJR68" s="22"/>
      <c r="DJS68" s="22"/>
      <c r="DJT68" s="22"/>
      <c r="DJU68" s="22"/>
      <c r="DJV68" s="22"/>
      <c r="DJW68" s="22"/>
      <c r="DJX68" s="22"/>
      <c r="DJY68" s="22"/>
      <c r="DJZ68" s="22"/>
      <c r="DKA68" s="22"/>
      <c r="DKB68" s="22"/>
      <c r="DKC68" s="22"/>
      <c r="DKD68" s="22"/>
      <c r="DKE68" s="22"/>
      <c r="DKF68" s="22"/>
      <c r="DKG68" s="22"/>
      <c r="DKH68" s="22"/>
      <c r="DKI68" s="22"/>
      <c r="DKJ68" s="22"/>
      <c r="DKK68" s="22"/>
      <c r="DKL68" s="22"/>
      <c r="DKM68" s="22"/>
      <c r="DKN68" s="22"/>
      <c r="DKO68" s="22"/>
      <c r="DKP68" s="22"/>
      <c r="DKQ68" s="22"/>
      <c r="DKR68" s="22"/>
      <c r="DKS68" s="22"/>
      <c r="DKT68" s="22"/>
      <c r="DKU68" s="22"/>
      <c r="DKV68" s="22"/>
      <c r="DKW68" s="22"/>
      <c r="DKX68" s="22"/>
      <c r="DKY68" s="22"/>
      <c r="DKZ68" s="22"/>
      <c r="DLA68" s="22"/>
      <c r="DLB68" s="22"/>
      <c r="DLC68" s="22"/>
      <c r="DLD68" s="22"/>
      <c r="DLE68" s="22"/>
      <c r="DLF68" s="22"/>
      <c r="DLG68" s="22"/>
      <c r="DLH68" s="22"/>
      <c r="DLI68" s="22"/>
      <c r="DLJ68" s="22"/>
      <c r="DLK68" s="22"/>
      <c r="DLL68" s="22"/>
      <c r="DLM68" s="22"/>
      <c r="DLN68" s="22"/>
      <c r="DLO68" s="22"/>
      <c r="DLP68" s="22"/>
      <c r="DLQ68" s="22"/>
      <c r="DLR68" s="22"/>
      <c r="DLS68" s="22"/>
      <c r="DLT68" s="22"/>
      <c r="DLU68" s="22"/>
      <c r="DLV68" s="22"/>
      <c r="DLW68" s="22"/>
      <c r="DLX68" s="22"/>
      <c r="DLY68" s="22"/>
      <c r="DLZ68" s="22"/>
      <c r="DMA68" s="22"/>
      <c r="DMB68" s="22"/>
      <c r="DMC68" s="22"/>
      <c r="DMD68" s="22"/>
      <c r="DME68" s="22"/>
      <c r="DMF68" s="22"/>
      <c r="DMG68" s="22"/>
      <c r="DMH68" s="22"/>
      <c r="DMI68" s="22"/>
      <c r="DMJ68" s="22"/>
      <c r="DMK68" s="22"/>
      <c r="DML68" s="22"/>
      <c r="DMM68" s="22"/>
      <c r="DMN68" s="22"/>
      <c r="DMO68" s="22"/>
      <c r="DMP68" s="22"/>
      <c r="DMQ68" s="22"/>
      <c r="DMR68" s="22"/>
      <c r="DMS68" s="22"/>
      <c r="DMT68" s="22"/>
      <c r="DMU68" s="22"/>
      <c r="DMV68" s="22"/>
      <c r="DMW68" s="22"/>
      <c r="DMX68" s="22"/>
      <c r="DMY68" s="22"/>
      <c r="DMZ68" s="22"/>
      <c r="DNA68" s="22"/>
      <c r="DNB68" s="22"/>
      <c r="DNC68" s="22"/>
      <c r="DND68" s="22"/>
      <c r="DNE68" s="22"/>
      <c r="DNF68" s="22"/>
      <c r="DNG68" s="22"/>
      <c r="DNH68" s="22"/>
      <c r="DNI68" s="22"/>
      <c r="DNJ68" s="22"/>
      <c r="DNK68" s="22"/>
      <c r="DNL68" s="22"/>
      <c r="DNM68" s="22"/>
      <c r="DNN68" s="22"/>
      <c r="DNO68" s="22"/>
      <c r="DNP68" s="22"/>
      <c r="DNQ68" s="22"/>
      <c r="DNR68" s="22"/>
      <c r="DNS68" s="22"/>
      <c r="DNT68" s="22"/>
      <c r="DNU68" s="22"/>
      <c r="DNV68" s="22"/>
      <c r="DNW68" s="22"/>
      <c r="DNX68" s="22"/>
      <c r="DNY68" s="22"/>
      <c r="DNZ68" s="22"/>
      <c r="DOA68" s="22"/>
      <c r="DOB68" s="22"/>
      <c r="DOC68" s="22"/>
      <c r="DOD68" s="22"/>
      <c r="DOE68" s="22"/>
      <c r="DOF68" s="22"/>
      <c r="DOG68" s="22"/>
      <c r="DOH68" s="22"/>
      <c r="DOI68" s="22"/>
      <c r="DOJ68" s="22"/>
      <c r="DOK68" s="22"/>
      <c r="DOL68" s="22"/>
      <c r="DOM68" s="22"/>
      <c r="DON68" s="22"/>
      <c r="DOO68" s="22"/>
      <c r="DOP68" s="22"/>
      <c r="DOQ68" s="22"/>
      <c r="DOR68" s="22"/>
      <c r="DOS68" s="22"/>
      <c r="DOT68" s="22"/>
      <c r="DOU68" s="22"/>
      <c r="DOV68" s="22"/>
      <c r="DOW68" s="22"/>
      <c r="DOX68" s="22"/>
      <c r="DOY68" s="22"/>
      <c r="DOZ68" s="22"/>
      <c r="DPA68" s="22"/>
      <c r="DPB68" s="22"/>
      <c r="DPC68" s="22"/>
      <c r="DPD68" s="22"/>
      <c r="DPE68" s="22"/>
      <c r="DPF68" s="22"/>
      <c r="DPG68" s="22"/>
      <c r="DPH68" s="22"/>
      <c r="DPI68" s="22"/>
      <c r="DPJ68" s="22"/>
      <c r="DPK68" s="22"/>
      <c r="DPL68" s="22"/>
      <c r="DPM68" s="22"/>
      <c r="DPN68" s="22"/>
      <c r="DPO68" s="22"/>
      <c r="DPP68" s="22"/>
      <c r="DPQ68" s="22"/>
      <c r="DPR68" s="22"/>
      <c r="DPS68" s="22"/>
      <c r="DPT68" s="22"/>
      <c r="DPU68" s="22"/>
      <c r="DPV68" s="22"/>
      <c r="DPW68" s="22"/>
      <c r="DPX68" s="22"/>
      <c r="DPY68" s="22"/>
      <c r="DPZ68" s="22"/>
      <c r="DQA68" s="22"/>
      <c r="DQB68" s="22"/>
      <c r="DQC68" s="22"/>
      <c r="DQD68" s="22"/>
      <c r="DQE68" s="22"/>
      <c r="DQF68" s="22"/>
      <c r="DQG68" s="22"/>
      <c r="DQH68" s="22"/>
      <c r="DQI68" s="22"/>
      <c r="DQJ68" s="22"/>
      <c r="DQK68" s="22"/>
      <c r="DQL68" s="22"/>
      <c r="DQM68" s="22"/>
      <c r="DQN68" s="22"/>
      <c r="DQO68" s="22"/>
      <c r="DQP68" s="22"/>
      <c r="DQQ68" s="22"/>
      <c r="DQR68" s="22"/>
      <c r="DQS68" s="22"/>
      <c r="DQT68" s="22"/>
      <c r="DQU68" s="22"/>
      <c r="DQV68" s="22"/>
      <c r="DQW68" s="22"/>
      <c r="DQX68" s="22"/>
      <c r="DQY68" s="22"/>
      <c r="DQZ68" s="22"/>
      <c r="DRA68" s="22"/>
      <c r="DRB68" s="22"/>
      <c r="DRC68" s="22"/>
      <c r="DRD68" s="22"/>
      <c r="DRE68" s="22"/>
      <c r="DRF68" s="22"/>
      <c r="DRG68" s="22"/>
      <c r="DRH68" s="22"/>
      <c r="DRI68" s="22"/>
      <c r="DRJ68" s="22"/>
      <c r="DRK68" s="22"/>
      <c r="DRL68" s="22"/>
      <c r="DRM68" s="22"/>
      <c r="DRN68" s="22"/>
      <c r="DRO68" s="22"/>
      <c r="DRP68" s="22"/>
      <c r="DRQ68" s="22"/>
      <c r="DRR68" s="22"/>
      <c r="DRS68" s="22"/>
      <c r="DRT68" s="22"/>
      <c r="DRU68" s="22"/>
      <c r="DRV68" s="22"/>
      <c r="DRW68" s="22"/>
      <c r="DRX68" s="22"/>
      <c r="DRY68" s="22"/>
      <c r="DRZ68" s="22"/>
      <c r="DSA68" s="22"/>
      <c r="DSB68" s="22"/>
      <c r="DSC68" s="22"/>
      <c r="DSD68" s="22"/>
      <c r="DSE68" s="22"/>
      <c r="DSF68" s="22"/>
      <c r="DSG68" s="22"/>
      <c r="DSH68" s="22"/>
      <c r="DSI68" s="22"/>
      <c r="DSJ68" s="22"/>
      <c r="DSK68" s="22"/>
      <c r="DSL68" s="22"/>
      <c r="DSM68" s="22"/>
      <c r="DSN68" s="22"/>
      <c r="DSO68" s="22"/>
      <c r="DSP68" s="22"/>
      <c r="DSQ68" s="22"/>
      <c r="DSR68" s="22"/>
      <c r="DSS68" s="22"/>
      <c r="DST68" s="22"/>
      <c r="DSU68" s="22"/>
      <c r="DSV68" s="22"/>
      <c r="DSW68" s="22"/>
      <c r="DSX68" s="22"/>
      <c r="DSY68" s="22"/>
      <c r="DSZ68" s="22"/>
      <c r="DTA68" s="22"/>
      <c r="DTB68" s="22"/>
      <c r="DTC68" s="22"/>
      <c r="DTD68" s="22"/>
      <c r="DTE68" s="22"/>
      <c r="DTF68" s="22"/>
      <c r="DTG68" s="22"/>
      <c r="DTH68" s="22"/>
      <c r="DTI68" s="22"/>
      <c r="DTJ68" s="22"/>
      <c r="DTK68" s="22"/>
      <c r="DTL68" s="22"/>
      <c r="DTM68" s="22"/>
      <c r="DTN68" s="22"/>
      <c r="DTO68" s="22"/>
      <c r="DTP68" s="22"/>
      <c r="DTQ68" s="22"/>
      <c r="DTR68" s="22"/>
      <c r="DTS68" s="22"/>
      <c r="DTT68" s="22"/>
      <c r="DTU68" s="22"/>
      <c r="DTV68" s="22"/>
      <c r="DTW68" s="22"/>
      <c r="DTX68" s="22"/>
      <c r="DTY68" s="22"/>
      <c r="DTZ68" s="22"/>
      <c r="DUA68" s="22"/>
      <c r="DUB68" s="22"/>
      <c r="DUC68" s="22"/>
      <c r="DUD68" s="22"/>
      <c r="DUE68" s="22"/>
      <c r="DUF68" s="22"/>
      <c r="DUG68" s="22"/>
      <c r="DUH68" s="22"/>
      <c r="DUI68" s="22"/>
      <c r="DUJ68" s="22"/>
      <c r="DUK68" s="22"/>
      <c r="DUL68" s="22"/>
      <c r="DUM68" s="22"/>
      <c r="DUN68" s="22"/>
      <c r="DUO68" s="22"/>
      <c r="DUP68" s="22"/>
      <c r="DUQ68" s="22"/>
      <c r="DUR68" s="22"/>
      <c r="DUS68" s="22"/>
      <c r="DUT68" s="22"/>
      <c r="DUU68" s="22"/>
      <c r="DUV68" s="22"/>
      <c r="DUW68" s="22"/>
      <c r="DUX68" s="22"/>
      <c r="DUY68" s="22"/>
      <c r="DUZ68" s="22"/>
      <c r="DVA68" s="22"/>
      <c r="DVB68" s="22"/>
      <c r="DVC68" s="22"/>
      <c r="DVD68" s="22"/>
      <c r="DVE68" s="22"/>
      <c r="DVF68" s="22"/>
      <c r="DVG68" s="22"/>
      <c r="DVH68" s="22"/>
      <c r="DVI68" s="22"/>
      <c r="DVJ68" s="22"/>
      <c r="DVK68" s="22"/>
      <c r="DVL68" s="22"/>
      <c r="DVM68" s="22"/>
      <c r="DVN68" s="22"/>
      <c r="DVO68" s="22"/>
      <c r="DVP68" s="22"/>
      <c r="DVQ68" s="22"/>
      <c r="DVR68" s="22"/>
      <c r="DVS68" s="22"/>
      <c r="DVT68" s="22"/>
      <c r="DVU68" s="22"/>
      <c r="DVV68" s="22"/>
      <c r="DVW68" s="22"/>
      <c r="DVX68" s="22"/>
      <c r="DVY68" s="22"/>
      <c r="DVZ68" s="22"/>
      <c r="DWA68" s="22"/>
      <c r="DWB68" s="22"/>
      <c r="DWC68" s="22"/>
      <c r="DWD68" s="22"/>
      <c r="DWE68" s="22"/>
      <c r="DWF68" s="22"/>
      <c r="DWG68" s="22"/>
      <c r="DWH68" s="22"/>
      <c r="DWI68" s="22"/>
      <c r="DWJ68" s="22"/>
      <c r="DWK68" s="22"/>
      <c r="DWL68" s="22"/>
      <c r="DWM68" s="22"/>
      <c r="DWN68" s="22"/>
      <c r="DWO68" s="22"/>
      <c r="DWP68" s="22"/>
      <c r="DWQ68" s="22"/>
      <c r="DWR68" s="22"/>
      <c r="DWS68" s="22"/>
      <c r="DWT68" s="22"/>
      <c r="DWU68" s="22"/>
      <c r="DWV68" s="22"/>
      <c r="DWW68" s="22"/>
      <c r="DWX68" s="22"/>
      <c r="DWY68" s="22"/>
      <c r="DWZ68" s="22"/>
      <c r="DXA68" s="22"/>
      <c r="DXB68" s="22"/>
      <c r="DXC68" s="22"/>
      <c r="DXD68" s="22"/>
      <c r="DXE68" s="22"/>
      <c r="DXF68" s="22"/>
      <c r="DXG68" s="22"/>
      <c r="DXH68" s="22"/>
      <c r="DXI68" s="22"/>
      <c r="DXJ68" s="22"/>
      <c r="DXK68" s="22"/>
      <c r="DXL68" s="22"/>
      <c r="DXM68" s="22"/>
      <c r="DXN68" s="22"/>
      <c r="DXO68" s="22"/>
      <c r="DXP68" s="22"/>
      <c r="DXQ68" s="22"/>
      <c r="DXR68" s="22"/>
      <c r="DXS68" s="22"/>
      <c r="DXT68" s="22"/>
      <c r="DXU68" s="22"/>
      <c r="DXV68" s="22"/>
      <c r="DXW68" s="22"/>
      <c r="DXX68" s="22"/>
      <c r="DXY68" s="22"/>
      <c r="DXZ68" s="22"/>
      <c r="DYA68" s="22"/>
      <c r="DYB68" s="22"/>
      <c r="DYC68" s="22"/>
      <c r="DYD68" s="22"/>
      <c r="DYE68" s="22"/>
      <c r="DYF68" s="22"/>
      <c r="DYG68" s="22"/>
      <c r="DYH68" s="22"/>
      <c r="DYI68" s="22"/>
      <c r="DYJ68" s="22"/>
      <c r="DYK68" s="22"/>
      <c r="DYL68" s="22"/>
      <c r="DYM68" s="22"/>
      <c r="DYN68" s="22"/>
      <c r="DYO68" s="22"/>
      <c r="DYP68" s="22"/>
      <c r="DYQ68" s="22"/>
      <c r="DYR68" s="22"/>
      <c r="DYS68" s="22"/>
      <c r="DYT68" s="22"/>
      <c r="DYU68" s="22"/>
      <c r="DYV68" s="22"/>
      <c r="DYW68" s="22"/>
      <c r="DYX68" s="22"/>
      <c r="DYY68" s="22"/>
      <c r="DYZ68" s="22"/>
      <c r="DZA68" s="22"/>
      <c r="DZB68" s="22"/>
      <c r="DZC68" s="22"/>
    </row>
    <row r="69" spans="2:3383" s="21" customFormat="1" ht="18" customHeight="1">
      <c r="B69" s="21" t="s">
        <v>65</v>
      </c>
      <c r="C69" s="21">
        <v>81</v>
      </c>
      <c r="D69" s="21">
        <v>29.1</v>
      </c>
      <c r="E69" s="21">
        <v>69.400000000000006</v>
      </c>
      <c r="F69" s="21">
        <v>2190</v>
      </c>
      <c r="G69" s="21">
        <v>174.8</v>
      </c>
      <c r="H69" s="21">
        <f t="shared" si="26"/>
        <v>2544.3000000000002</v>
      </c>
      <c r="I69" s="21">
        <v>92.9</v>
      </c>
      <c r="J69" s="21">
        <v>48.3</v>
      </c>
      <c r="K69" s="21">
        <v>188.2</v>
      </c>
      <c r="L69" s="21">
        <v>1866.7</v>
      </c>
      <c r="M69" s="21">
        <v>231.4</v>
      </c>
      <c r="N69" s="21">
        <f t="shared" si="27"/>
        <v>2427.5</v>
      </c>
      <c r="O69" s="21">
        <f t="shared" si="1"/>
        <v>-116.80000000000018</v>
      </c>
      <c r="P69" s="21">
        <f t="shared" si="21"/>
        <v>-4.5906536178909789</v>
      </c>
      <c r="Q69" s="199"/>
      <c r="R69" s="199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2"/>
      <c r="BT69" s="22"/>
      <c r="BU69" s="22"/>
      <c r="BV69" s="22"/>
      <c r="BW69" s="22"/>
      <c r="BX69" s="22"/>
      <c r="BY69" s="22"/>
      <c r="BZ69" s="22"/>
      <c r="CA69" s="22"/>
      <c r="CB69" s="22"/>
      <c r="CC69" s="22"/>
      <c r="CD69" s="22"/>
      <c r="CE69" s="22"/>
      <c r="CF69" s="22"/>
      <c r="CG69" s="22"/>
      <c r="CH69" s="22"/>
      <c r="CI69" s="22"/>
      <c r="CJ69" s="22"/>
      <c r="CK69" s="22"/>
      <c r="CL69" s="22"/>
      <c r="CM69" s="22"/>
      <c r="CN69" s="22"/>
      <c r="CO69" s="22"/>
      <c r="CP69" s="22"/>
      <c r="CQ69" s="22"/>
      <c r="CR69" s="22"/>
      <c r="CS69" s="22"/>
      <c r="CT69" s="22"/>
      <c r="CU69" s="22"/>
      <c r="CV69" s="22"/>
      <c r="CW69" s="22"/>
      <c r="CX69" s="22"/>
      <c r="CY69" s="22"/>
      <c r="CZ69" s="22"/>
      <c r="DA69" s="22"/>
      <c r="DB69" s="22"/>
      <c r="DC69" s="22"/>
      <c r="DD69" s="22"/>
      <c r="DE69" s="22"/>
      <c r="DF69" s="22"/>
      <c r="DG69" s="22"/>
      <c r="DH69" s="22"/>
      <c r="DI69" s="22"/>
      <c r="DJ69" s="22"/>
      <c r="DK69" s="22"/>
      <c r="DL69" s="22"/>
      <c r="DM69" s="22"/>
      <c r="DN69" s="22"/>
      <c r="DO69" s="22"/>
      <c r="DP69" s="22"/>
      <c r="DQ69" s="22"/>
      <c r="DR69" s="22"/>
      <c r="DS69" s="22"/>
      <c r="DT69" s="22"/>
      <c r="DU69" s="22"/>
      <c r="DV69" s="22"/>
      <c r="DW69" s="22"/>
      <c r="DX69" s="22"/>
      <c r="DY69" s="22"/>
      <c r="DZ69" s="22"/>
      <c r="EA69" s="22"/>
      <c r="EB69" s="22"/>
      <c r="EC69" s="22"/>
      <c r="ED69" s="22"/>
      <c r="EE69" s="22"/>
      <c r="EF69" s="22"/>
      <c r="EG69" s="22"/>
      <c r="EH69" s="22"/>
      <c r="EI69" s="22"/>
      <c r="EJ69" s="22"/>
      <c r="EK69" s="22"/>
      <c r="EL69" s="22"/>
      <c r="EM69" s="22"/>
      <c r="EN69" s="22"/>
      <c r="EO69" s="22"/>
      <c r="EP69" s="22"/>
      <c r="EQ69" s="22"/>
      <c r="ER69" s="22"/>
      <c r="ES69" s="22"/>
      <c r="ET69" s="22"/>
      <c r="EU69" s="22"/>
      <c r="EV69" s="22"/>
      <c r="EW69" s="22"/>
      <c r="EX69" s="22"/>
      <c r="EY69" s="22"/>
      <c r="EZ69" s="22"/>
      <c r="FA69" s="22"/>
      <c r="FB69" s="22"/>
      <c r="FC69" s="22"/>
      <c r="FD69" s="22"/>
      <c r="FE69" s="22"/>
      <c r="FF69" s="22"/>
      <c r="FG69" s="22"/>
      <c r="FH69" s="22"/>
      <c r="FI69" s="22"/>
      <c r="FJ69" s="22"/>
      <c r="FK69" s="22"/>
      <c r="FL69" s="22"/>
      <c r="FM69" s="22"/>
      <c r="FN69" s="22"/>
      <c r="FO69" s="22"/>
      <c r="FP69" s="22"/>
      <c r="FQ69" s="22"/>
      <c r="FR69" s="22"/>
      <c r="FS69" s="22"/>
      <c r="FT69" s="22"/>
      <c r="FU69" s="22"/>
      <c r="FV69" s="22"/>
      <c r="FW69" s="22"/>
      <c r="FX69" s="22"/>
      <c r="FY69" s="22"/>
      <c r="FZ69" s="22"/>
      <c r="GA69" s="22"/>
      <c r="GB69" s="22"/>
      <c r="GC69" s="22"/>
      <c r="GD69" s="22"/>
      <c r="GE69" s="22"/>
      <c r="GF69" s="22"/>
      <c r="GG69" s="22"/>
      <c r="GH69" s="22"/>
      <c r="GI69" s="22"/>
      <c r="GJ69" s="22"/>
      <c r="GK69" s="22"/>
      <c r="GL69" s="22"/>
      <c r="GM69" s="22"/>
      <c r="GN69" s="22"/>
      <c r="GO69" s="22"/>
      <c r="GP69" s="22"/>
      <c r="GQ69" s="22"/>
      <c r="GR69" s="22"/>
      <c r="GS69" s="22"/>
      <c r="GT69" s="22"/>
      <c r="GU69" s="22"/>
      <c r="GV69" s="22"/>
      <c r="GW69" s="22"/>
      <c r="GX69" s="22"/>
      <c r="GY69" s="22"/>
      <c r="GZ69" s="22"/>
      <c r="HA69" s="22"/>
      <c r="HB69" s="22"/>
      <c r="HC69" s="22"/>
      <c r="HD69" s="22"/>
      <c r="HE69" s="22"/>
      <c r="HF69" s="22"/>
      <c r="HG69" s="22"/>
      <c r="HH69" s="22"/>
      <c r="HI69" s="22"/>
      <c r="HJ69" s="22"/>
      <c r="HK69" s="22"/>
      <c r="HL69" s="22"/>
      <c r="HM69" s="22"/>
      <c r="HN69" s="22"/>
      <c r="HO69" s="22"/>
      <c r="HP69" s="22"/>
      <c r="HQ69" s="22"/>
      <c r="HR69" s="22"/>
      <c r="HS69" s="22"/>
      <c r="HT69" s="22"/>
      <c r="HU69" s="22"/>
      <c r="HV69" s="22"/>
      <c r="HW69" s="22"/>
      <c r="HX69" s="22"/>
      <c r="HY69" s="22"/>
      <c r="HZ69" s="22"/>
      <c r="IA69" s="22"/>
      <c r="IB69" s="22"/>
      <c r="IC69" s="22"/>
      <c r="ID69" s="22"/>
      <c r="IE69" s="22"/>
      <c r="IF69" s="22"/>
      <c r="IG69" s="22"/>
      <c r="IH69" s="22"/>
      <c r="II69" s="22"/>
      <c r="IJ69" s="22"/>
      <c r="IK69" s="22"/>
      <c r="IL69" s="22"/>
      <c r="IM69" s="22"/>
      <c r="IN69" s="22"/>
      <c r="IO69" s="22"/>
      <c r="IP69" s="22"/>
      <c r="IQ69" s="22"/>
      <c r="IR69" s="22"/>
      <c r="IS69" s="22"/>
      <c r="IT69" s="22"/>
      <c r="IU69" s="22"/>
      <c r="IV69" s="22"/>
      <c r="IW69" s="22"/>
      <c r="IX69" s="22"/>
      <c r="IY69" s="22"/>
      <c r="IZ69" s="22"/>
      <c r="JA69" s="22"/>
      <c r="JB69" s="22"/>
      <c r="JC69" s="22"/>
      <c r="JD69" s="22"/>
      <c r="JE69" s="22"/>
      <c r="JF69" s="22"/>
      <c r="JG69" s="22"/>
      <c r="JH69" s="22"/>
      <c r="JI69" s="22"/>
      <c r="JJ69" s="22"/>
      <c r="JK69" s="22"/>
      <c r="JL69" s="22"/>
      <c r="JM69" s="22"/>
      <c r="JN69" s="22"/>
      <c r="JO69" s="22"/>
      <c r="JP69" s="22"/>
      <c r="JQ69" s="22"/>
      <c r="JR69" s="22"/>
      <c r="JS69" s="22"/>
      <c r="JT69" s="22"/>
      <c r="JU69" s="22"/>
      <c r="JV69" s="22"/>
      <c r="JW69" s="22"/>
      <c r="JX69" s="22"/>
      <c r="JY69" s="22"/>
      <c r="JZ69" s="22"/>
      <c r="KA69" s="22"/>
      <c r="KB69" s="22"/>
      <c r="KC69" s="22"/>
      <c r="KD69" s="22"/>
      <c r="KE69" s="22"/>
      <c r="KF69" s="22"/>
      <c r="KG69" s="22"/>
      <c r="KH69" s="22"/>
      <c r="KI69" s="22"/>
      <c r="KJ69" s="22"/>
      <c r="KK69" s="22"/>
      <c r="KL69" s="22"/>
      <c r="KM69" s="22"/>
      <c r="KN69" s="22"/>
      <c r="KO69" s="22"/>
      <c r="KP69" s="22"/>
      <c r="KQ69" s="22"/>
      <c r="KR69" s="22"/>
      <c r="KS69" s="22"/>
      <c r="KT69" s="22"/>
      <c r="KU69" s="22"/>
      <c r="KV69" s="22"/>
      <c r="KW69" s="22"/>
      <c r="KX69" s="22"/>
      <c r="KY69" s="22"/>
      <c r="KZ69" s="22"/>
      <c r="LA69" s="22"/>
      <c r="LB69" s="22"/>
      <c r="LC69" s="22"/>
      <c r="LD69" s="22"/>
      <c r="LE69" s="22"/>
      <c r="LF69" s="22"/>
      <c r="LG69" s="22"/>
      <c r="LH69" s="22"/>
      <c r="LI69" s="22"/>
      <c r="LJ69" s="22"/>
      <c r="LK69" s="22"/>
      <c r="LL69" s="22"/>
      <c r="LM69" s="22"/>
      <c r="LN69" s="22"/>
      <c r="LO69" s="22"/>
      <c r="LP69" s="22"/>
      <c r="LQ69" s="22"/>
      <c r="LR69" s="22"/>
      <c r="LS69" s="22"/>
      <c r="LT69" s="22"/>
      <c r="LU69" s="22"/>
      <c r="LV69" s="22"/>
      <c r="LW69" s="22"/>
      <c r="LX69" s="22"/>
      <c r="LY69" s="22"/>
      <c r="LZ69" s="22"/>
      <c r="MA69" s="22"/>
      <c r="MB69" s="22"/>
      <c r="MC69" s="22"/>
      <c r="MD69" s="22"/>
      <c r="ME69" s="22"/>
      <c r="MF69" s="22"/>
      <c r="MG69" s="22"/>
      <c r="MH69" s="22"/>
      <c r="MI69" s="22"/>
      <c r="MJ69" s="22"/>
      <c r="MK69" s="22"/>
      <c r="ML69" s="22"/>
      <c r="MM69" s="22"/>
      <c r="MN69" s="22"/>
      <c r="MO69" s="22"/>
      <c r="MP69" s="22"/>
      <c r="MQ69" s="22"/>
      <c r="MR69" s="22"/>
      <c r="MS69" s="22"/>
      <c r="MT69" s="22"/>
      <c r="MU69" s="22"/>
      <c r="MV69" s="22"/>
      <c r="MW69" s="22"/>
      <c r="MX69" s="22"/>
      <c r="MY69" s="22"/>
      <c r="MZ69" s="22"/>
      <c r="NA69" s="22"/>
      <c r="NB69" s="22"/>
      <c r="NC69" s="22"/>
      <c r="ND69" s="22"/>
      <c r="NE69" s="22"/>
      <c r="NF69" s="22"/>
      <c r="NG69" s="22"/>
      <c r="NH69" s="22"/>
      <c r="NI69" s="22"/>
      <c r="NJ69" s="22"/>
      <c r="NK69" s="22"/>
      <c r="NL69" s="22"/>
      <c r="NM69" s="22"/>
      <c r="NN69" s="22"/>
      <c r="NO69" s="22"/>
      <c r="NP69" s="22"/>
      <c r="NQ69" s="22"/>
      <c r="NR69" s="22"/>
      <c r="NS69" s="22"/>
      <c r="NT69" s="22"/>
      <c r="NU69" s="22"/>
      <c r="NV69" s="22"/>
      <c r="NW69" s="22"/>
      <c r="NX69" s="22"/>
      <c r="NY69" s="22"/>
      <c r="NZ69" s="22"/>
      <c r="OA69" s="22"/>
      <c r="OB69" s="22"/>
      <c r="OC69" s="22"/>
      <c r="OD69" s="22"/>
      <c r="OE69" s="22"/>
      <c r="OF69" s="22"/>
      <c r="OG69" s="22"/>
      <c r="OH69" s="22"/>
      <c r="OI69" s="22"/>
      <c r="OJ69" s="22"/>
      <c r="OK69" s="22"/>
      <c r="OL69" s="22"/>
      <c r="OM69" s="22"/>
      <c r="ON69" s="22"/>
      <c r="OO69" s="22"/>
      <c r="OP69" s="22"/>
      <c r="OQ69" s="22"/>
      <c r="OR69" s="22"/>
      <c r="OS69" s="22"/>
      <c r="OT69" s="22"/>
      <c r="OU69" s="22"/>
      <c r="OV69" s="22"/>
      <c r="OW69" s="22"/>
      <c r="OX69" s="22"/>
      <c r="OY69" s="22"/>
      <c r="OZ69" s="22"/>
      <c r="PA69" s="22"/>
      <c r="PB69" s="22"/>
      <c r="PC69" s="22"/>
      <c r="PD69" s="22"/>
      <c r="PE69" s="22"/>
      <c r="PF69" s="22"/>
      <c r="PG69" s="22"/>
      <c r="PH69" s="22"/>
      <c r="PI69" s="22"/>
      <c r="PJ69" s="22"/>
      <c r="PK69" s="22"/>
      <c r="PL69" s="22"/>
      <c r="PM69" s="22"/>
      <c r="PN69" s="22"/>
      <c r="PO69" s="22"/>
      <c r="PP69" s="22"/>
      <c r="PQ69" s="22"/>
      <c r="PR69" s="22"/>
      <c r="PS69" s="22"/>
      <c r="PT69" s="22"/>
      <c r="PU69" s="22"/>
      <c r="PV69" s="22"/>
      <c r="PW69" s="22"/>
      <c r="PX69" s="22"/>
      <c r="PY69" s="22"/>
      <c r="PZ69" s="22"/>
      <c r="QA69" s="22"/>
      <c r="QB69" s="22"/>
      <c r="QC69" s="22"/>
      <c r="QD69" s="22"/>
      <c r="QE69" s="22"/>
      <c r="QF69" s="22"/>
      <c r="QG69" s="22"/>
      <c r="QH69" s="22"/>
      <c r="QI69" s="22"/>
      <c r="QJ69" s="22"/>
      <c r="QK69" s="22"/>
      <c r="QL69" s="22"/>
      <c r="QM69" s="22"/>
      <c r="QN69" s="22"/>
      <c r="QO69" s="22"/>
      <c r="QP69" s="22"/>
      <c r="QQ69" s="22"/>
      <c r="QR69" s="22"/>
      <c r="QS69" s="22"/>
      <c r="QT69" s="22"/>
      <c r="QU69" s="22"/>
      <c r="QV69" s="22"/>
      <c r="QW69" s="22"/>
      <c r="QX69" s="22"/>
      <c r="QY69" s="22"/>
      <c r="QZ69" s="22"/>
      <c r="RA69" s="22"/>
      <c r="RB69" s="22"/>
      <c r="RC69" s="22"/>
      <c r="RD69" s="22"/>
      <c r="RE69" s="22"/>
      <c r="RF69" s="22"/>
      <c r="RG69" s="22"/>
      <c r="RH69" s="22"/>
      <c r="RI69" s="22"/>
      <c r="RJ69" s="22"/>
      <c r="RK69" s="22"/>
      <c r="RL69" s="22"/>
      <c r="RM69" s="22"/>
      <c r="RN69" s="22"/>
      <c r="RO69" s="22"/>
      <c r="RP69" s="22"/>
      <c r="RQ69" s="22"/>
      <c r="RR69" s="22"/>
      <c r="RS69" s="22"/>
      <c r="RT69" s="22"/>
      <c r="RU69" s="22"/>
      <c r="RV69" s="22"/>
      <c r="RW69" s="22"/>
      <c r="RX69" s="22"/>
      <c r="RY69" s="22"/>
      <c r="RZ69" s="22"/>
      <c r="SA69" s="22"/>
      <c r="SB69" s="22"/>
      <c r="SC69" s="22"/>
      <c r="SD69" s="22"/>
      <c r="SE69" s="22"/>
      <c r="SF69" s="22"/>
      <c r="SG69" s="22"/>
      <c r="SH69" s="22"/>
      <c r="SI69" s="22"/>
      <c r="SJ69" s="22"/>
      <c r="SK69" s="22"/>
      <c r="SL69" s="22"/>
      <c r="SM69" s="22"/>
      <c r="SN69" s="22"/>
      <c r="SO69" s="22"/>
      <c r="SP69" s="22"/>
      <c r="SQ69" s="22"/>
      <c r="SR69" s="22"/>
      <c r="SS69" s="22"/>
      <c r="ST69" s="22"/>
      <c r="SU69" s="22"/>
      <c r="SV69" s="22"/>
      <c r="SW69" s="22"/>
      <c r="SX69" s="22"/>
      <c r="SY69" s="22"/>
      <c r="SZ69" s="22"/>
      <c r="TA69" s="22"/>
      <c r="TB69" s="22"/>
      <c r="TC69" s="22"/>
      <c r="TD69" s="22"/>
      <c r="TE69" s="22"/>
      <c r="TF69" s="22"/>
      <c r="TG69" s="22"/>
      <c r="TH69" s="22"/>
      <c r="TI69" s="22"/>
      <c r="TJ69" s="22"/>
      <c r="TK69" s="22"/>
      <c r="TL69" s="22"/>
      <c r="TM69" s="22"/>
      <c r="TN69" s="22"/>
      <c r="TO69" s="22"/>
      <c r="TP69" s="22"/>
      <c r="TQ69" s="22"/>
      <c r="TR69" s="22"/>
      <c r="TS69" s="22"/>
      <c r="TT69" s="22"/>
      <c r="TU69" s="22"/>
      <c r="TV69" s="22"/>
      <c r="TW69" s="22"/>
      <c r="TX69" s="22"/>
      <c r="TY69" s="22"/>
      <c r="TZ69" s="22"/>
      <c r="UA69" s="22"/>
      <c r="UB69" s="22"/>
      <c r="UC69" s="22"/>
      <c r="UD69" s="22"/>
      <c r="UE69" s="22"/>
      <c r="UF69" s="22"/>
      <c r="UG69" s="22"/>
      <c r="UH69" s="22"/>
      <c r="UI69" s="22"/>
      <c r="UJ69" s="22"/>
      <c r="UK69" s="22"/>
      <c r="UL69" s="22"/>
      <c r="UM69" s="22"/>
      <c r="UN69" s="22"/>
      <c r="UO69" s="22"/>
      <c r="UP69" s="22"/>
      <c r="UQ69" s="22"/>
      <c r="UR69" s="22"/>
      <c r="US69" s="22"/>
      <c r="UT69" s="22"/>
      <c r="UU69" s="22"/>
      <c r="UV69" s="22"/>
      <c r="UW69" s="22"/>
      <c r="UX69" s="22"/>
      <c r="UY69" s="22"/>
      <c r="UZ69" s="22"/>
      <c r="VA69" s="22"/>
      <c r="VB69" s="22"/>
      <c r="VC69" s="22"/>
      <c r="VD69" s="22"/>
      <c r="VE69" s="22"/>
      <c r="VF69" s="22"/>
      <c r="VG69" s="22"/>
      <c r="VH69" s="22"/>
      <c r="VI69" s="22"/>
      <c r="VJ69" s="22"/>
      <c r="VK69" s="22"/>
      <c r="VL69" s="22"/>
      <c r="VM69" s="22"/>
      <c r="VN69" s="22"/>
      <c r="VO69" s="22"/>
      <c r="VP69" s="22"/>
      <c r="VQ69" s="22"/>
      <c r="VR69" s="22"/>
      <c r="VS69" s="22"/>
      <c r="VT69" s="22"/>
      <c r="VU69" s="22"/>
      <c r="VV69" s="22"/>
      <c r="VW69" s="22"/>
      <c r="VX69" s="22"/>
      <c r="VY69" s="22"/>
      <c r="VZ69" s="22"/>
      <c r="WA69" s="22"/>
      <c r="WB69" s="22"/>
      <c r="WC69" s="22"/>
      <c r="WD69" s="22"/>
      <c r="WE69" s="22"/>
      <c r="WF69" s="22"/>
      <c r="WG69" s="22"/>
      <c r="WH69" s="22"/>
      <c r="WI69" s="22"/>
      <c r="WJ69" s="22"/>
      <c r="WK69" s="22"/>
      <c r="WL69" s="22"/>
      <c r="WM69" s="22"/>
      <c r="WN69" s="22"/>
      <c r="WO69" s="22"/>
      <c r="WP69" s="22"/>
      <c r="WQ69" s="22"/>
      <c r="WR69" s="22"/>
      <c r="WS69" s="22"/>
      <c r="WT69" s="22"/>
      <c r="WU69" s="22"/>
      <c r="WV69" s="22"/>
      <c r="WW69" s="22"/>
      <c r="WX69" s="22"/>
      <c r="WY69" s="22"/>
      <c r="WZ69" s="22"/>
      <c r="XA69" s="22"/>
      <c r="XB69" s="22"/>
      <c r="XC69" s="22"/>
      <c r="XD69" s="22"/>
      <c r="XE69" s="22"/>
      <c r="XF69" s="22"/>
      <c r="XG69" s="22"/>
      <c r="XH69" s="22"/>
      <c r="XI69" s="22"/>
      <c r="XJ69" s="22"/>
      <c r="XK69" s="22"/>
      <c r="XL69" s="22"/>
      <c r="XM69" s="22"/>
      <c r="XN69" s="22"/>
      <c r="XO69" s="22"/>
      <c r="XP69" s="22"/>
      <c r="XQ69" s="22"/>
      <c r="XR69" s="22"/>
      <c r="XS69" s="22"/>
      <c r="XT69" s="22"/>
      <c r="XU69" s="22"/>
      <c r="XV69" s="22"/>
      <c r="XW69" s="22"/>
      <c r="XX69" s="22"/>
      <c r="XY69" s="22"/>
      <c r="XZ69" s="22"/>
      <c r="YA69" s="22"/>
      <c r="YB69" s="22"/>
      <c r="YC69" s="22"/>
      <c r="YD69" s="22"/>
      <c r="YE69" s="22"/>
      <c r="YF69" s="22"/>
      <c r="YG69" s="22"/>
      <c r="YH69" s="22"/>
      <c r="YI69" s="22"/>
      <c r="YJ69" s="22"/>
      <c r="YK69" s="22"/>
      <c r="YL69" s="22"/>
      <c r="YM69" s="22"/>
      <c r="YN69" s="22"/>
      <c r="YO69" s="22"/>
      <c r="YP69" s="22"/>
      <c r="YQ69" s="22"/>
      <c r="YR69" s="22"/>
      <c r="YS69" s="22"/>
      <c r="YT69" s="22"/>
      <c r="YU69" s="22"/>
      <c r="YV69" s="22"/>
      <c r="YW69" s="22"/>
      <c r="YX69" s="22"/>
      <c r="YY69" s="22"/>
      <c r="YZ69" s="22"/>
      <c r="ZA69" s="22"/>
      <c r="ZB69" s="22"/>
      <c r="ZC69" s="22"/>
      <c r="ZD69" s="22"/>
      <c r="ZE69" s="22"/>
      <c r="ZF69" s="22"/>
      <c r="ZG69" s="22"/>
      <c r="ZH69" s="22"/>
      <c r="ZI69" s="22"/>
      <c r="ZJ69" s="22"/>
      <c r="ZK69" s="22"/>
      <c r="ZL69" s="22"/>
      <c r="ZM69" s="22"/>
      <c r="ZN69" s="22"/>
      <c r="ZO69" s="22"/>
      <c r="ZP69" s="22"/>
      <c r="ZQ69" s="22"/>
      <c r="ZR69" s="22"/>
      <c r="ZS69" s="22"/>
      <c r="ZT69" s="22"/>
      <c r="ZU69" s="22"/>
      <c r="ZV69" s="22"/>
      <c r="ZW69" s="22"/>
      <c r="ZX69" s="22"/>
      <c r="ZY69" s="22"/>
      <c r="ZZ69" s="22"/>
      <c r="AAA69" s="22"/>
      <c r="AAB69" s="22"/>
      <c r="AAC69" s="22"/>
      <c r="AAD69" s="22"/>
      <c r="AAE69" s="22"/>
      <c r="AAF69" s="22"/>
      <c r="AAG69" s="22"/>
      <c r="AAH69" s="22"/>
      <c r="AAI69" s="22"/>
      <c r="AAJ69" s="22"/>
      <c r="AAK69" s="22"/>
      <c r="AAL69" s="22"/>
      <c r="AAM69" s="22"/>
      <c r="AAN69" s="22"/>
      <c r="AAO69" s="22"/>
      <c r="AAP69" s="22"/>
      <c r="AAQ69" s="22"/>
      <c r="AAR69" s="22"/>
      <c r="AAS69" s="22"/>
      <c r="AAT69" s="22"/>
      <c r="AAU69" s="22"/>
      <c r="AAV69" s="22"/>
      <c r="AAW69" s="22"/>
      <c r="AAX69" s="22"/>
      <c r="AAY69" s="22"/>
      <c r="AAZ69" s="22"/>
      <c r="ABA69" s="22"/>
      <c r="ABB69" s="22"/>
      <c r="ABC69" s="22"/>
      <c r="ABD69" s="22"/>
      <c r="ABE69" s="22"/>
      <c r="ABF69" s="22"/>
      <c r="ABG69" s="22"/>
      <c r="ABH69" s="22"/>
      <c r="ABI69" s="22"/>
      <c r="ABJ69" s="22"/>
      <c r="ABK69" s="22"/>
      <c r="ABL69" s="22"/>
      <c r="ABM69" s="22"/>
      <c r="ABN69" s="22"/>
      <c r="ABO69" s="22"/>
      <c r="ABP69" s="22"/>
      <c r="ABQ69" s="22"/>
      <c r="ABR69" s="22"/>
      <c r="ABS69" s="22"/>
      <c r="ABT69" s="22"/>
      <c r="ABU69" s="22"/>
      <c r="ABV69" s="22"/>
      <c r="ABW69" s="22"/>
      <c r="ABX69" s="22"/>
      <c r="ABY69" s="22"/>
      <c r="ABZ69" s="22"/>
      <c r="ACA69" s="22"/>
      <c r="ACB69" s="22"/>
      <c r="ACC69" s="22"/>
      <c r="ACD69" s="22"/>
      <c r="ACE69" s="22"/>
      <c r="ACF69" s="22"/>
      <c r="ACG69" s="22"/>
      <c r="ACH69" s="22"/>
      <c r="ACI69" s="22"/>
      <c r="ACJ69" s="22"/>
      <c r="ACK69" s="22"/>
      <c r="ACL69" s="22"/>
      <c r="ACM69" s="22"/>
      <c r="ACN69" s="22"/>
      <c r="ACO69" s="22"/>
      <c r="ACP69" s="22"/>
      <c r="ACQ69" s="22"/>
      <c r="ACR69" s="22"/>
      <c r="ACS69" s="22"/>
      <c r="ACT69" s="22"/>
      <c r="ACU69" s="22"/>
      <c r="ACV69" s="22"/>
      <c r="ACW69" s="22"/>
      <c r="ACX69" s="22"/>
      <c r="ACY69" s="22"/>
      <c r="ACZ69" s="22"/>
      <c r="ADA69" s="22"/>
      <c r="ADB69" s="22"/>
      <c r="ADC69" s="22"/>
      <c r="ADD69" s="22"/>
      <c r="ADE69" s="22"/>
      <c r="ADF69" s="22"/>
      <c r="ADG69" s="22"/>
      <c r="ADH69" s="22"/>
      <c r="ADI69" s="22"/>
      <c r="ADJ69" s="22"/>
      <c r="ADK69" s="22"/>
      <c r="ADL69" s="22"/>
      <c r="ADM69" s="22"/>
      <c r="ADN69" s="22"/>
      <c r="ADO69" s="22"/>
      <c r="ADP69" s="22"/>
      <c r="ADQ69" s="22"/>
      <c r="ADR69" s="22"/>
      <c r="ADS69" s="22"/>
      <c r="ADT69" s="22"/>
      <c r="ADU69" s="22"/>
      <c r="ADV69" s="22"/>
      <c r="ADW69" s="22"/>
      <c r="ADX69" s="22"/>
      <c r="ADY69" s="22"/>
      <c r="ADZ69" s="22"/>
      <c r="AEA69" s="22"/>
      <c r="AEB69" s="22"/>
      <c r="AEC69" s="22"/>
      <c r="AED69" s="22"/>
      <c r="AEE69" s="22"/>
      <c r="AEF69" s="22"/>
      <c r="AEG69" s="22"/>
      <c r="AEH69" s="22"/>
      <c r="AEI69" s="22"/>
      <c r="AEJ69" s="22"/>
      <c r="AEK69" s="22"/>
      <c r="AEL69" s="22"/>
      <c r="AEM69" s="22"/>
      <c r="AEN69" s="22"/>
      <c r="AEO69" s="22"/>
      <c r="AEP69" s="22"/>
      <c r="AEQ69" s="22"/>
      <c r="AER69" s="22"/>
      <c r="AES69" s="22"/>
      <c r="AET69" s="22"/>
      <c r="AEU69" s="22"/>
      <c r="AEV69" s="22"/>
      <c r="AEW69" s="22"/>
      <c r="AEX69" s="22"/>
      <c r="AEY69" s="22"/>
      <c r="AEZ69" s="22"/>
      <c r="AFA69" s="22"/>
      <c r="AFB69" s="22"/>
      <c r="AFC69" s="22"/>
      <c r="AFD69" s="22"/>
      <c r="AFE69" s="22"/>
      <c r="AFF69" s="22"/>
      <c r="AFG69" s="22"/>
      <c r="AFH69" s="22"/>
      <c r="AFI69" s="22"/>
      <c r="AFJ69" s="22"/>
      <c r="AFK69" s="22"/>
      <c r="AFL69" s="22"/>
      <c r="AFM69" s="22"/>
      <c r="AFN69" s="22"/>
      <c r="AFO69" s="22"/>
      <c r="AFP69" s="22"/>
      <c r="AFQ69" s="22"/>
      <c r="AFR69" s="22"/>
      <c r="AFS69" s="22"/>
      <c r="AFT69" s="22"/>
      <c r="AFU69" s="22"/>
      <c r="AFV69" s="22"/>
      <c r="AFW69" s="22"/>
      <c r="AFX69" s="22"/>
      <c r="AFY69" s="22"/>
      <c r="AFZ69" s="22"/>
      <c r="AGA69" s="22"/>
      <c r="AGB69" s="22"/>
      <c r="AGC69" s="22"/>
      <c r="AGD69" s="22"/>
      <c r="AGE69" s="22"/>
      <c r="AGF69" s="22"/>
      <c r="AGG69" s="22"/>
      <c r="AGH69" s="22"/>
      <c r="AGI69" s="22"/>
      <c r="AGJ69" s="22"/>
      <c r="AGK69" s="22"/>
      <c r="AGL69" s="22"/>
      <c r="AGM69" s="22"/>
      <c r="AGN69" s="22"/>
      <c r="AGO69" s="22"/>
      <c r="AGP69" s="22"/>
      <c r="AGQ69" s="22"/>
      <c r="AGR69" s="22"/>
      <c r="AGS69" s="22"/>
      <c r="AGT69" s="22"/>
      <c r="AGU69" s="22"/>
      <c r="AGV69" s="22"/>
      <c r="AGW69" s="22"/>
      <c r="AGX69" s="22"/>
      <c r="AGY69" s="22"/>
      <c r="AGZ69" s="22"/>
      <c r="AHA69" s="22"/>
      <c r="AHB69" s="22"/>
      <c r="AHC69" s="22"/>
      <c r="AHD69" s="22"/>
      <c r="AHE69" s="22"/>
      <c r="AHF69" s="22"/>
      <c r="AHG69" s="22"/>
      <c r="AHH69" s="22"/>
      <c r="AHI69" s="22"/>
      <c r="AHJ69" s="22"/>
      <c r="AHK69" s="22"/>
      <c r="AHL69" s="22"/>
      <c r="AHM69" s="22"/>
      <c r="AHN69" s="22"/>
      <c r="AHO69" s="22"/>
      <c r="AHP69" s="22"/>
      <c r="AHQ69" s="22"/>
      <c r="AHR69" s="22"/>
      <c r="AHS69" s="22"/>
      <c r="AHT69" s="22"/>
      <c r="AHU69" s="22"/>
      <c r="AHV69" s="22"/>
      <c r="AHW69" s="22"/>
      <c r="AHX69" s="22"/>
      <c r="AHY69" s="22"/>
      <c r="AHZ69" s="22"/>
      <c r="AIA69" s="22"/>
      <c r="AIB69" s="22"/>
      <c r="AIC69" s="22"/>
      <c r="AID69" s="22"/>
      <c r="AIE69" s="22"/>
      <c r="AIF69" s="22"/>
      <c r="AIG69" s="22"/>
      <c r="AIH69" s="22"/>
      <c r="AII69" s="22"/>
      <c r="AIJ69" s="22"/>
      <c r="AIK69" s="22"/>
      <c r="AIL69" s="22"/>
      <c r="AIM69" s="22"/>
      <c r="AIN69" s="22"/>
      <c r="AIO69" s="22"/>
      <c r="AIP69" s="22"/>
      <c r="AIQ69" s="22"/>
      <c r="AIR69" s="22"/>
      <c r="AIS69" s="22"/>
      <c r="AIT69" s="22"/>
      <c r="AIU69" s="22"/>
      <c r="AIV69" s="22"/>
      <c r="AIW69" s="22"/>
      <c r="AIX69" s="22"/>
      <c r="AIY69" s="22"/>
      <c r="AIZ69" s="22"/>
      <c r="AJA69" s="22"/>
      <c r="AJB69" s="22"/>
      <c r="AJC69" s="22"/>
      <c r="AJD69" s="22"/>
      <c r="AJE69" s="22"/>
      <c r="AJF69" s="22"/>
      <c r="AJG69" s="22"/>
      <c r="AJH69" s="22"/>
      <c r="AJI69" s="22"/>
      <c r="AJJ69" s="22"/>
      <c r="AJK69" s="22"/>
      <c r="AJL69" s="22"/>
      <c r="AJM69" s="22"/>
      <c r="AJN69" s="22"/>
      <c r="AJO69" s="22"/>
      <c r="AJP69" s="22"/>
      <c r="AJQ69" s="22"/>
      <c r="AJR69" s="22"/>
      <c r="AJS69" s="22"/>
      <c r="AJT69" s="22"/>
      <c r="AJU69" s="22"/>
      <c r="AJV69" s="22"/>
      <c r="AJW69" s="22"/>
      <c r="AJX69" s="22"/>
      <c r="AJY69" s="22"/>
      <c r="AJZ69" s="22"/>
      <c r="AKA69" s="22"/>
      <c r="AKB69" s="22"/>
      <c r="AKC69" s="22"/>
      <c r="AKD69" s="22"/>
      <c r="AKE69" s="22"/>
      <c r="AKF69" s="22"/>
      <c r="AKG69" s="22"/>
      <c r="AKH69" s="22"/>
      <c r="AKI69" s="22"/>
      <c r="AKJ69" s="22"/>
      <c r="AKK69" s="22"/>
      <c r="AKL69" s="22"/>
      <c r="AKM69" s="22"/>
      <c r="AKN69" s="22"/>
      <c r="AKO69" s="22"/>
      <c r="AKP69" s="22"/>
      <c r="AKQ69" s="22"/>
      <c r="AKR69" s="22"/>
      <c r="AKS69" s="22"/>
      <c r="AKT69" s="22"/>
      <c r="AKU69" s="22"/>
      <c r="AKV69" s="22"/>
      <c r="AKW69" s="22"/>
      <c r="AKX69" s="22"/>
      <c r="AKY69" s="22"/>
      <c r="AKZ69" s="22"/>
      <c r="ALA69" s="22"/>
      <c r="ALB69" s="22"/>
      <c r="ALC69" s="22"/>
      <c r="ALD69" s="22"/>
      <c r="ALE69" s="22"/>
      <c r="ALF69" s="22"/>
      <c r="ALG69" s="22"/>
      <c r="ALH69" s="22"/>
      <c r="ALI69" s="22"/>
      <c r="ALJ69" s="22"/>
      <c r="ALK69" s="22"/>
      <c r="ALL69" s="22"/>
      <c r="ALM69" s="22"/>
      <c r="ALN69" s="22"/>
      <c r="ALO69" s="22"/>
      <c r="ALP69" s="22"/>
      <c r="ALQ69" s="22"/>
      <c r="ALR69" s="22"/>
      <c r="ALS69" s="22"/>
      <c r="ALT69" s="22"/>
      <c r="ALU69" s="22"/>
      <c r="ALV69" s="22"/>
      <c r="ALW69" s="22"/>
      <c r="ALX69" s="22"/>
      <c r="ALY69" s="22"/>
      <c r="ALZ69" s="22"/>
      <c r="AMA69" s="22"/>
      <c r="AMB69" s="22"/>
      <c r="AMC69" s="22"/>
      <c r="AMD69" s="22"/>
      <c r="AME69" s="22"/>
      <c r="AMF69" s="22"/>
      <c r="AMG69" s="22"/>
      <c r="AMH69" s="22"/>
      <c r="AMI69" s="22"/>
      <c r="AMJ69" s="22"/>
      <c r="AMK69" s="22"/>
      <c r="AML69" s="22"/>
      <c r="AMM69" s="22"/>
      <c r="AMN69" s="22"/>
      <c r="AMO69" s="22"/>
      <c r="AMP69" s="22"/>
      <c r="AMQ69" s="22"/>
      <c r="AMR69" s="22"/>
      <c r="AMS69" s="22"/>
      <c r="AMT69" s="22"/>
      <c r="AMU69" s="22"/>
      <c r="AMV69" s="22"/>
      <c r="AMW69" s="22"/>
      <c r="AMX69" s="22"/>
      <c r="AMY69" s="22"/>
      <c r="AMZ69" s="22"/>
      <c r="ANA69" s="22"/>
      <c r="ANB69" s="22"/>
      <c r="ANC69" s="22"/>
      <c r="AND69" s="22"/>
      <c r="ANE69" s="22"/>
      <c r="ANF69" s="22"/>
      <c r="ANG69" s="22"/>
      <c r="ANH69" s="22"/>
      <c r="ANI69" s="22"/>
      <c r="ANJ69" s="22"/>
      <c r="ANK69" s="22"/>
      <c r="ANL69" s="22"/>
      <c r="ANM69" s="22"/>
      <c r="ANN69" s="22"/>
      <c r="ANO69" s="22"/>
      <c r="ANP69" s="22"/>
      <c r="ANQ69" s="22"/>
      <c r="ANR69" s="22"/>
      <c r="ANS69" s="22"/>
      <c r="ANT69" s="22"/>
      <c r="ANU69" s="22"/>
      <c r="ANV69" s="22"/>
      <c r="ANW69" s="22"/>
      <c r="ANX69" s="22"/>
      <c r="ANY69" s="22"/>
      <c r="ANZ69" s="22"/>
      <c r="AOA69" s="22"/>
      <c r="AOB69" s="22"/>
      <c r="AOC69" s="22"/>
      <c r="AOD69" s="22"/>
      <c r="AOE69" s="22"/>
      <c r="AOF69" s="22"/>
      <c r="AOG69" s="22"/>
      <c r="AOH69" s="22"/>
      <c r="AOI69" s="22"/>
      <c r="AOJ69" s="22"/>
      <c r="AOK69" s="22"/>
      <c r="AOL69" s="22"/>
      <c r="AOM69" s="22"/>
      <c r="AON69" s="22"/>
      <c r="AOO69" s="22"/>
      <c r="AOP69" s="22"/>
      <c r="AOQ69" s="22"/>
      <c r="AOR69" s="22"/>
      <c r="AOS69" s="22"/>
      <c r="AOT69" s="22"/>
      <c r="AOU69" s="22"/>
      <c r="AOV69" s="22"/>
      <c r="AOW69" s="22"/>
      <c r="AOX69" s="22"/>
      <c r="AOY69" s="22"/>
      <c r="AOZ69" s="22"/>
      <c r="APA69" s="22"/>
      <c r="APB69" s="22"/>
      <c r="APC69" s="22"/>
      <c r="APD69" s="22"/>
      <c r="APE69" s="22"/>
      <c r="APF69" s="22"/>
      <c r="APG69" s="22"/>
      <c r="APH69" s="22"/>
      <c r="API69" s="22"/>
      <c r="APJ69" s="22"/>
      <c r="APK69" s="22"/>
      <c r="APL69" s="22"/>
      <c r="APM69" s="22"/>
      <c r="APN69" s="22"/>
      <c r="APO69" s="22"/>
      <c r="APP69" s="22"/>
      <c r="APQ69" s="22"/>
      <c r="APR69" s="22"/>
      <c r="APS69" s="22"/>
      <c r="APT69" s="22"/>
      <c r="APU69" s="22"/>
      <c r="APV69" s="22"/>
      <c r="APW69" s="22"/>
      <c r="APX69" s="22"/>
      <c r="APY69" s="22"/>
      <c r="APZ69" s="22"/>
      <c r="AQA69" s="22"/>
      <c r="AQB69" s="22"/>
      <c r="AQC69" s="22"/>
      <c r="AQD69" s="22"/>
      <c r="AQE69" s="22"/>
      <c r="AQF69" s="22"/>
      <c r="AQG69" s="22"/>
      <c r="AQH69" s="22"/>
      <c r="AQI69" s="22"/>
      <c r="AQJ69" s="22"/>
      <c r="AQK69" s="22"/>
      <c r="AQL69" s="22"/>
      <c r="AQM69" s="22"/>
      <c r="AQN69" s="22"/>
      <c r="AQO69" s="22"/>
      <c r="AQP69" s="22"/>
      <c r="AQQ69" s="22"/>
      <c r="AQR69" s="22"/>
      <c r="AQS69" s="22"/>
      <c r="AQT69" s="22"/>
      <c r="AQU69" s="22"/>
      <c r="AQV69" s="22"/>
      <c r="AQW69" s="22"/>
      <c r="AQX69" s="22"/>
      <c r="AQY69" s="22"/>
      <c r="AQZ69" s="22"/>
      <c r="ARA69" s="22"/>
      <c r="ARB69" s="22"/>
      <c r="ARC69" s="22"/>
      <c r="ARD69" s="22"/>
      <c r="ARE69" s="22"/>
      <c r="ARF69" s="22"/>
      <c r="ARG69" s="22"/>
      <c r="ARH69" s="22"/>
      <c r="ARI69" s="22"/>
      <c r="ARJ69" s="22"/>
      <c r="ARK69" s="22"/>
      <c r="ARL69" s="22"/>
      <c r="ARM69" s="22"/>
      <c r="ARN69" s="22"/>
      <c r="ARO69" s="22"/>
      <c r="ARP69" s="22"/>
      <c r="ARQ69" s="22"/>
      <c r="ARR69" s="22"/>
      <c r="ARS69" s="22"/>
      <c r="ART69" s="22"/>
      <c r="ARU69" s="22"/>
      <c r="ARV69" s="22"/>
      <c r="ARW69" s="22"/>
      <c r="ARX69" s="22"/>
      <c r="ARY69" s="22"/>
      <c r="ARZ69" s="22"/>
      <c r="ASA69" s="22"/>
      <c r="ASB69" s="22"/>
      <c r="ASC69" s="22"/>
      <c r="ASD69" s="22"/>
      <c r="ASE69" s="22"/>
      <c r="ASF69" s="22"/>
      <c r="ASG69" s="22"/>
      <c r="ASH69" s="22"/>
      <c r="ASI69" s="22"/>
      <c r="ASJ69" s="22"/>
      <c r="ASK69" s="22"/>
      <c r="ASL69" s="22"/>
      <c r="ASM69" s="22"/>
      <c r="ASN69" s="22"/>
      <c r="ASO69" s="22"/>
      <c r="ASP69" s="22"/>
      <c r="ASQ69" s="22"/>
      <c r="ASR69" s="22"/>
      <c r="ASS69" s="22"/>
      <c r="AST69" s="22"/>
      <c r="ASU69" s="22"/>
      <c r="ASV69" s="22"/>
      <c r="ASW69" s="22"/>
      <c r="ASX69" s="22"/>
      <c r="ASY69" s="22"/>
      <c r="ASZ69" s="22"/>
      <c r="ATA69" s="22"/>
      <c r="ATB69" s="22"/>
      <c r="ATC69" s="22"/>
      <c r="ATD69" s="22"/>
      <c r="ATE69" s="22"/>
      <c r="ATF69" s="22"/>
      <c r="ATG69" s="22"/>
      <c r="ATH69" s="22"/>
      <c r="ATI69" s="22"/>
      <c r="ATJ69" s="22"/>
      <c r="ATK69" s="22"/>
      <c r="ATL69" s="22"/>
      <c r="ATM69" s="22"/>
      <c r="ATN69" s="22"/>
      <c r="ATO69" s="22"/>
      <c r="ATP69" s="22"/>
      <c r="ATQ69" s="22"/>
      <c r="ATR69" s="22"/>
      <c r="ATS69" s="22"/>
      <c r="ATT69" s="22"/>
      <c r="ATU69" s="22"/>
      <c r="ATV69" s="22"/>
      <c r="ATW69" s="22"/>
      <c r="ATX69" s="22"/>
      <c r="ATY69" s="22"/>
      <c r="ATZ69" s="22"/>
      <c r="AUA69" s="22"/>
      <c r="AUB69" s="22"/>
      <c r="AUC69" s="22"/>
      <c r="AUD69" s="22"/>
      <c r="AUE69" s="22"/>
      <c r="AUF69" s="22"/>
      <c r="AUG69" s="22"/>
      <c r="AUH69" s="22"/>
      <c r="AUI69" s="22"/>
      <c r="AUJ69" s="22"/>
      <c r="AUK69" s="22"/>
      <c r="AUL69" s="22"/>
      <c r="AUM69" s="22"/>
      <c r="AUN69" s="22"/>
      <c r="AUO69" s="22"/>
      <c r="AUP69" s="22"/>
      <c r="AUQ69" s="22"/>
      <c r="AUR69" s="22"/>
      <c r="AUS69" s="22"/>
      <c r="AUT69" s="22"/>
      <c r="AUU69" s="22"/>
      <c r="AUV69" s="22"/>
      <c r="AUW69" s="22"/>
      <c r="AUX69" s="22"/>
      <c r="AUY69" s="22"/>
      <c r="AUZ69" s="22"/>
      <c r="AVA69" s="22"/>
      <c r="AVB69" s="22"/>
      <c r="AVC69" s="22"/>
      <c r="AVD69" s="22"/>
      <c r="AVE69" s="22"/>
      <c r="AVF69" s="22"/>
      <c r="AVG69" s="22"/>
      <c r="AVH69" s="22"/>
      <c r="AVI69" s="22"/>
      <c r="AVJ69" s="22"/>
      <c r="AVK69" s="22"/>
      <c r="AVL69" s="22"/>
      <c r="AVM69" s="22"/>
      <c r="AVN69" s="22"/>
      <c r="AVO69" s="22"/>
      <c r="AVP69" s="22"/>
      <c r="AVQ69" s="22"/>
      <c r="AVR69" s="22"/>
      <c r="AVS69" s="22"/>
      <c r="AVT69" s="22"/>
      <c r="AVU69" s="22"/>
      <c r="AVV69" s="22"/>
      <c r="AVW69" s="22"/>
      <c r="AVX69" s="22"/>
      <c r="AVY69" s="22"/>
      <c r="AVZ69" s="22"/>
      <c r="AWA69" s="22"/>
      <c r="AWB69" s="22"/>
      <c r="AWC69" s="22"/>
      <c r="AWD69" s="22"/>
      <c r="AWE69" s="22"/>
      <c r="AWF69" s="22"/>
      <c r="AWG69" s="22"/>
      <c r="AWH69" s="22"/>
      <c r="AWI69" s="22"/>
      <c r="AWJ69" s="22"/>
      <c r="AWK69" s="22"/>
      <c r="AWL69" s="22"/>
      <c r="AWM69" s="22"/>
      <c r="AWN69" s="22"/>
      <c r="AWO69" s="22"/>
      <c r="AWP69" s="22"/>
      <c r="AWQ69" s="22"/>
      <c r="AWR69" s="22"/>
      <c r="AWS69" s="22"/>
      <c r="AWT69" s="22"/>
      <c r="AWU69" s="22"/>
      <c r="AWV69" s="22"/>
      <c r="AWW69" s="22"/>
      <c r="AWX69" s="22"/>
      <c r="AWY69" s="22"/>
      <c r="AWZ69" s="22"/>
      <c r="AXA69" s="22"/>
      <c r="AXB69" s="22"/>
      <c r="AXC69" s="22"/>
      <c r="AXD69" s="22"/>
      <c r="AXE69" s="22"/>
      <c r="AXF69" s="22"/>
      <c r="AXG69" s="22"/>
      <c r="AXH69" s="22"/>
      <c r="AXI69" s="22"/>
      <c r="AXJ69" s="22"/>
      <c r="AXK69" s="22"/>
      <c r="AXL69" s="22"/>
      <c r="AXM69" s="22"/>
      <c r="AXN69" s="22"/>
      <c r="AXO69" s="22"/>
      <c r="AXP69" s="22"/>
      <c r="AXQ69" s="22"/>
      <c r="AXR69" s="22"/>
      <c r="AXS69" s="22"/>
      <c r="AXT69" s="22"/>
      <c r="AXU69" s="22"/>
      <c r="AXV69" s="22"/>
      <c r="AXW69" s="22"/>
      <c r="AXX69" s="22"/>
      <c r="AXY69" s="22"/>
      <c r="AXZ69" s="22"/>
      <c r="AYA69" s="22"/>
      <c r="AYB69" s="22"/>
      <c r="AYC69" s="22"/>
      <c r="AYD69" s="22"/>
      <c r="AYE69" s="22"/>
      <c r="AYF69" s="22"/>
      <c r="AYG69" s="22"/>
      <c r="AYH69" s="22"/>
      <c r="AYI69" s="22"/>
      <c r="AYJ69" s="22"/>
      <c r="AYK69" s="22"/>
      <c r="AYL69" s="22"/>
      <c r="AYM69" s="22"/>
      <c r="AYN69" s="22"/>
      <c r="AYO69" s="22"/>
      <c r="AYP69" s="22"/>
      <c r="AYQ69" s="22"/>
      <c r="AYR69" s="22"/>
      <c r="AYS69" s="22"/>
      <c r="AYT69" s="22"/>
      <c r="AYU69" s="22"/>
      <c r="AYV69" s="22"/>
      <c r="AYW69" s="22"/>
      <c r="AYX69" s="22"/>
      <c r="AYY69" s="22"/>
      <c r="AYZ69" s="22"/>
      <c r="AZA69" s="22"/>
      <c r="AZB69" s="22"/>
      <c r="AZC69" s="22"/>
      <c r="AZD69" s="22"/>
      <c r="AZE69" s="22"/>
      <c r="AZF69" s="22"/>
      <c r="AZG69" s="22"/>
      <c r="AZH69" s="22"/>
      <c r="AZI69" s="22"/>
      <c r="AZJ69" s="22"/>
      <c r="AZK69" s="22"/>
      <c r="AZL69" s="22"/>
      <c r="AZM69" s="22"/>
      <c r="AZN69" s="22"/>
      <c r="AZO69" s="22"/>
      <c r="AZP69" s="22"/>
      <c r="AZQ69" s="22"/>
      <c r="AZR69" s="22"/>
      <c r="AZS69" s="22"/>
      <c r="AZT69" s="22"/>
      <c r="AZU69" s="22"/>
      <c r="AZV69" s="22"/>
      <c r="AZW69" s="22"/>
      <c r="AZX69" s="22"/>
      <c r="AZY69" s="22"/>
      <c r="AZZ69" s="22"/>
      <c r="BAA69" s="22"/>
      <c r="BAB69" s="22"/>
      <c r="BAC69" s="22"/>
      <c r="BAD69" s="22"/>
      <c r="BAE69" s="22"/>
      <c r="BAF69" s="22"/>
      <c r="BAG69" s="22"/>
      <c r="BAH69" s="22"/>
      <c r="BAI69" s="22"/>
      <c r="BAJ69" s="22"/>
      <c r="BAK69" s="22"/>
      <c r="BAL69" s="22"/>
      <c r="BAM69" s="22"/>
      <c r="BAN69" s="22"/>
      <c r="BAO69" s="22"/>
      <c r="BAP69" s="22"/>
      <c r="BAQ69" s="22"/>
      <c r="BAR69" s="22"/>
      <c r="BAS69" s="22"/>
      <c r="BAT69" s="22"/>
      <c r="BAU69" s="22"/>
      <c r="BAV69" s="22"/>
      <c r="BAW69" s="22"/>
      <c r="BAX69" s="22"/>
      <c r="BAY69" s="22"/>
      <c r="BAZ69" s="22"/>
      <c r="BBA69" s="22"/>
      <c r="BBB69" s="22"/>
      <c r="BBC69" s="22"/>
      <c r="BBD69" s="22"/>
      <c r="BBE69" s="22"/>
      <c r="BBF69" s="22"/>
      <c r="BBG69" s="22"/>
      <c r="BBH69" s="22"/>
      <c r="BBI69" s="22"/>
      <c r="BBJ69" s="22"/>
      <c r="BBK69" s="22"/>
      <c r="BBL69" s="22"/>
      <c r="BBM69" s="22"/>
      <c r="BBN69" s="22"/>
      <c r="BBO69" s="22"/>
      <c r="BBP69" s="22"/>
      <c r="BBQ69" s="22"/>
      <c r="BBR69" s="22"/>
      <c r="BBS69" s="22"/>
      <c r="BBT69" s="22"/>
      <c r="BBU69" s="22"/>
      <c r="BBV69" s="22"/>
      <c r="BBW69" s="22"/>
      <c r="BBX69" s="22"/>
      <c r="BBY69" s="22"/>
      <c r="BBZ69" s="22"/>
      <c r="BCA69" s="22"/>
      <c r="BCB69" s="22"/>
      <c r="BCC69" s="22"/>
      <c r="BCD69" s="22"/>
      <c r="BCE69" s="22"/>
      <c r="BCF69" s="22"/>
      <c r="BCG69" s="22"/>
      <c r="BCH69" s="22"/>
      <c r="BCI69" s="22"/>
      <c r="BCJ69" s="22"/>
      <c r="BCK69" s="22"/>
      <c r="BCL69" s="22"/>
      <c r="BCM69" s="22"/>
      <c r="BCN69" s="22"/>
      <c r="BCO69" s="22"/>
      <c r="BCP69" s="22"/>
      <c r="BCQ69" s="22"/>
      <c r="BCR69" s="22"/>
      <c r="BCS69" s="22"/>
      <c r="BCT69" s="22"/>
      <c r="BCU69" s="22"/>
      <c r="BCV69" s="22"/>
      <c r="BCW69" s="22"/>
      <c r="BCX69" s="22"/>
      <c r="BCY69" s="22"/>
      <c r="BCZ69" s="22"/>
      <c r="BDA69" s="22"/>
      <c r="BDB69" s="22"/>
      <c r="BDC69" s="22"/>
      <c r="BDD69" s="22"/>
      <c r="BDE69" s="22"/>
      <c r="BDF69" s="22"/>
      <c r="BDG69" s="22"/>
      <c r="BDH69" s="22"/>
      <c r="BDI69" s="22"/>
      <c r="BDJ69" s="22"/>
      <c r="BDK69" s="22"/>
      <c r="BDL69" s="22"/>
      <c r="BDM69" s="22"/>
      <c r="BDN69" s="22"/>
      <c r="BDO69" s="22"/>
      <c r="BDP69" s="22"/>
      <c r="BDQ69" s="22"/>
      <c r="BDR69" s="22"/>
      <c r="BDS69" s="22"/>
      <c r="BDT69" s="22"/>
      <c r="BDU69" s="22"/>
      <c r="BDV69" s="22"/>
      <c r="BDW69" s="22"/>
      <c r="BDX69" s="22"/>
      <c r="BDY69" s="22"/>
      <c r="BDZ69" s="22"/>
      <c r="BEA69" s="22"/>
      <c r="BEB69" s="22"/>
      <c r="BEC69" s="22"/>
      <c r="BED69" s="22"/>
      <c r="BEE69" s="22"/>
      <c r="BEF69" s="22"/>
      <c r="BEG69" s="22"/>
      <c r="BEH69" s="22"/>
      <c r="BEI69" s="22"/>
      <c r="BEJ69" s="22"/>
      <c r="BEK69" s="22"/>
      <c r="BEL69" s="22"/>
      <c r="BEM69" s="22"/>
      <c r="BEN69" s="22"/>
      <c r="BEO69" s="22"/>
      <c r="BEP69" s="22"/>
      <c r="BEQ69" s="22"/>
      <c r="BER69" s="22"/>
      <c r="BES69" s="22"/>
      <c r="BET69" s="22"/>
      <c r="BEU69" s="22"/>
      <c r="BEV69" s="22"/>
      <c r="BEW69" s="22"/>
      <c r="BEX69" s="22"/>
      <c r="BEY69" s="22"/>
      <c r="BEZ69" s="22"/>
      <c r="BFA69" s="22"/>
      <c r="BFB69" s="22"/>
      <c r="BFC69" s="22"/>
      <c r="BFD69" s="22"/>
      <c r="BFE69" s="22"/>
      <c r="BFF69" s="22"/>
      <c r="BFG69" s="22"/>
      <c r="BFH69" s="22"/>
      <c r="BFI69" s="22"/>
      <c r="BFJ69" s="22"/>
      <c r="BFK69" s="22"/>
      <c r="BFL69" s="22"/>
      <c r="BFM69" s="22"/>
      <c r="BFN69" s="22"/>
      <c r="BFO69" s="22"/>
      <c r="BFP69" s="22"/>
      <c r="BFQ69" s="22"/>
      <c r="BFR69" s="22"/>
      <c r="BFS69" s="22"/>
      <c r="BFT69" s="22"/>
      <c r="BFU69" s="22"/>
      <c r="BFV69" s="22"/>
      <c r="BFW69" s="22"/>
      <c r="BFX69" s="22"/>
      <c r="BFY69" s="22"/>
      <c r="BFZ69" s="22"/>
      <c r="BGA69" s="22"/>
      <c r="BGB69" s="22"/>
      <c r="BGC69" s="22"/>
      <c r="BGD69" s="22"/>
      <c r="BGE69" s="22"/>
      <c r="BGF69" s="22"/>
      <c r="BGG69" s="22"/>
      <c r="BGH69" s="22"/>
      <c r="BGI69" s="22"/>
      <c r="BGJ69" s="22"/>
      <c r="BGK69" s="22"/>
      <c r="BGL69" s="22"/>
      <c r="BGM69" s="22"/>
      <c r="BGN69" s="22"/>
      <c r="BGO69" s="22"/>
      <c r="BGP69" s="22"/>
      <c r="BGQ69" s="22"/>
      <c r="BGR69" s="22"/>
      <c r="BGS69" s="22"/>
      <c r="BGT69" s="22"/>
      <c r="BGU69" s="22"/>
      <c r="BGV69" s="22"/>
      <c r="BGW69" s="22"/>
      <c r="BGX69" s="22"/>
      <c r="BGY69" s="22"/>
      <c r="BGZ69" s="22"/>
      <c r="BHA69" s="22"/>
      <c r="BHB69" s="22"/>
      <c r="BHC69" s="22"/>
      <c r="BHD69" s="22"/>
      <c r="BHE69" s="22"/>
      <c r="BHF69" s="22"/>
      <c r="BHG69" s="22"/>
      <c r="BHH69" s="22"/>
      <c r="BHI69" s="22"/>
      <c r="BHJ69" s="22"/>
      <c r="BHK69" s="22"/>
      <c r="BHL69" s="22"/>
      <c r="BHM69" s="22"/>
      <c r="BHN69" s="22"/>
      <c r="BHO69" s="22"/>
      <c r="BHP69" s="22"/>
      <c r="BHQ69" s="22"/>
      <c r="BHR69" s="22"/>
      <c r="BHS69" s="22"/>
      <c r="BHT69" s="22"/>
      <c r="BHU69" s="22"/>
      <c r="BHV69" s="22"/>
      <c r="BHW69" s="22"/>
      <c r="BHX69" s="22"/>
      <c r="BHY69" s="22"/>
      <c r="BHZ69" s="22"/>
      <c r="BIA69" s="22"/>
      <c r="BIB69" s="22"/>
      <c r="BIC69" s="22"/>
      <c r="BID69" s="22"/>
      <c r="BIE69" s="22"/>
      <c r="BIF69" s="22"/>
      <c r="BIG69" s="22"/>
      <c r="BIH69" s="22"/>
      <c r="BII69" s="22"/>
      <c r="BIJ69" s="22"/>
      <c r="BIK69" s="22"/>
      <c r="BIL69" s="22"/>
      <c r="BIM69" s="22"/>
      <c r="BIN69" s="22"/>
      <c r="BIO69" s="22"/>
      <c r="BIP69" s="22"/>
      <c r="BIQ69" s="22"/>
      <c r="BIR69" s="22"/>
      <c r="BIS69" s="22"/>
      <c r="BIT69" s="22"/>
      <c r="BIU69" s="22"/>
      <c r="BIV69" s="22"/>
      <c r="BIW69" s="22"/>
      <c r="BIX69" s="22"/>
      <c r="BIY69" s="22"/>
      <c r="BIZ69" s="22"/>
      <c r="BJA69" s="22"/>
      <c r="BJB69" s="22"/>
      <c r="BJC69" s="22"/>
      <c r="BJD69" s="22"/>
      <c r="BJE69" s="22"/>
      <c r="BJF69" s="22"/>
      <c r="BJG69" s="22"/>
      <c r="BJH69" s="22"/>
      <c r="BJI69" s="22"/>
      <c r="BJJ69" s="22"/>
      <c r="BJK69" s="22"/>
      <c r="BJL69" s="22"/>
      <c r="BJM69" s="22"/>
      <c r="BJN69" s="22"/>
      <c r="BJO69" s="22"/>
      <c r="BJP69" s="22"/>
      <c r="BJQ69" s="22"/>
      <c r="BJR69" s="22"/>
      <c r="BJS69" s="22"/>
      <c r="BJT69" s="22"/>
      <c r="BJU69" s="22"/>
      <c r="BJV69" s="22"/>
      <c r="BJW69" s="22"/>
      <c r="BJX69" s="22"/>
      <c r="BJY69" s="22"/>
      <c r="BJZ69" s="22"/>
      <c r="BKA69" s="22"/>
      <c r="BKB69" s="22"/>
      <c r="BKC69" s="22"/>
      <c r="BKD69" s="22"/>
      <c r="BKE69" s="22"/>
      <c r="BKF69" s="22"/>
      <c r="BKG69" s="22"/>
      <c r="BKH69" s="22"/>
      <c r="BKI69" s="22"/>
      <c r="BKJ69" s="22"/>
      <c r="BKK69" s="22"/>
      <c r="BKL69" s="22"/>
      <c r="BKM69" s="22"/>
      <c r="BKN69" s="22"/>
      <c r="BKO69" s="22"/>
      <c r="BKP69" s="22"/>
      <c r="BKQ69" s="22"/>
      <c r="BKR69" s="22"/>
      <c r="BKS69" s="22"/>
      <c r="BKT69" s="22"/>
      <c r="BKU69" s="22"/>
      <c r="BKV69" s="22"/>
      <c r="BKW69" s="22"/>
      <c r="BKX69" s="22"/>
      <c r="BKY69" s="22"/>
      <c r="BKZ69" s="22"/>
      <c r="BLA69" s="22"/>
      <c r="BLB69" s="22"/>
      <c r="BLC69" s="22"/>
      <c r="BLD69" s="22"/>
      <c r="BLE69" s="22"/>
      <c r="BLF69" s="22"/>
      <c r="BLG69" s="22"/>
      <c r="BLH69" s="22"/>
      <c r="BLI69" s="22"/>
      <c r="BLJ69" s="22"/>
      <c r="BLK69" s="22"/>
      <c r="BLL69" s="22"/>
      <c r="BLM69" s="22"/>
      <c r="BLN69" s="22"/>
      <c r="BLO69" s="22"/>
      <c r="BLP69" s="22"/>
      <c r="BLQ69" s="22"/>
      <c r="BLR69" s="22"/>
      <c r="BLS69" s="22"/>
      <c r="BLT69" s="22"/>
      <c r="BLU69" s="22"/>
      <c r="BLV69" s="22"/>
      <c r="BLW69" s="22"/>
      <c r="BLX69" s="22"/>
      <c r="BLY69" s="22"/>
      <c r="BLZ69" s="22"/>
      <c r="BMA69" s="22"/>
      <c r="BMB69" s="22"/>
      <c r="BMC69" s="22"/>
      <c r="BMD69" s="22"/>
      <c r="BME69" s="22"/>
      <c r="BMF69" s="22"/>
      <c r="BMG69" s="22"/>
      <c r="BMH69" s="22"/>
      <c r="BMI69" s="22"/>
      <c r="BMJ69" s="22"/>
      <c r="BMK69" s="22"/>
      <c r="BML69" s="22"/>
      <c r="BMM69" s="22"/>
      <c r="BMN69" s="22"/>
      <c r="BMO69" s="22"/>
      <c r="BMP69" s="22"/>
      <c r="BMQ69" s="22"/>
      <c r="BMR69" s="22"/>
      <c r="BMS69" s="22"/>
      <c r="BMT69" s="22"/>
      <c r="BMU69" s="22"/>
      <c r="BMV69" s="22"/>
      <c r="BMW69" s="22"/>
      <c r="BMX69" s="22"/>
      <c r="BMY69" s="22"/>
      <c r="BMZ69" s="22"/>
      <c r="BNA69" s="22"/>
      <c r="BNB69" s="22"/>
      <c r="BNC69" s="22"/>
      <c r="BND69" s="22"/>
      <c r="BNE69" s="22"/>
      <c r="BNF69" s="22"/>
      <c r="BNG69" s="22"/>
      <c r="BNH69" s="22"/>
      <c r="BNI69" s="22"/>
      <c r="BNJ69" s="22"/>
      <c r="BNK69" s="22"/>
      <c r="BNL69" s="22"/>
      <c r="BNM69" s="22"/>
      <c r="BNN69" s="22"/>
      <c r="BNO69" s="22"/>
      <c r="BNP69" s="22"/>
      <c r="BNQ69" s="22"/>
      <c r="BNR69" s="22"/>
      <c r="BNS69" s="22"/>
      <c r="BNT69" s="22"/>
      <c r="BNU69" s="22"/>
      <c r="BNV69" s="22"/>
      <c r="BNW69" s="22"/>
      <c r="BNX69" s="22"/>
      <c r="BNY69" s="22"/>
      <c r="BNZ69" s="22"/>
      <c r="BOA69" s="22"/>
      <c r="BOB69" s="22"/>
      <c r="BOC69" s="22"/>
      <c r="BOD69" s="22"/>
      <c r="BOE69" s="22"/>
      <c r="BOF69" s="22"/>
      <c r="BOG69" s="22"/>
      <c r="BOH69" s="22"/>
      <c r="BOI69" s="22"/>
      <c r="BOJ69" s="22"/>
      <c r="BOK69" s="22"/>
      <c r="BOL69" s="22"/>
      <c r="BOM69" s="22"/>
      <c r="BON69" s="22"/>
      <c r="BOO69" s="22"/>
      <c r="BOP69" s="22"/>
      <c r="BOQ69" s="22"/>
      <c r="BOR69" s="22"/>
      <c r="BOS69" s="22"/>
      <c r="BOT69" s="22"/>
      <c r="BOU69" s="22"/>
      <c r="BOV69" s="22"/>
      <c r="BOW69" s="22"/>
      <c r="BOX69" s="22"/>
      <c r="BOY69" s="22"/>
      <c r="BOZ69" s="22"/>
      <c r="BPA69" s="22"/>
      <c r="BPB69" s="22"/>
      <c r="BPC69" s="22"/>
      <c r="BPD69" s="22"/>
      <c r="BPE69" s="22"/>
      <c r="BPF69" s="22"/>
      <c r="BPG69" s="22"/>
      <c r="BPH69" s="22"/>
      <c r="BPI69" s="22"/>
      <c r="BPJ69" s="22"/>
      <c r="BPK69" s="22"/>
      <c r="BPL69" s="22"/>
      <c r="BPM69" s="22"/>
      <c r="BPN69" s="22"/>
      <c r="BPO69" s="22"/>
      <c r="BPP69" s="22"/>
      <c r="BPQ69" s="22"/>
      <c r="BPR69" s="22"/>
      <c r="BPS69" s="22"/>
      <c r="BPT69" s="22"/>
      <c r="BPU69" s="22"/>
      <c r="BPV69" s="22"/>
      <c r="BPW69" s="22"/>
      <c r="BPX69" s="22"/>
      <c r="BPY69" s="22"/>
      <c r="BPZ69" s="22"/>
      <c r="BQA69" s="22"/>
      <c r="BQB69" s="22"/>
      <c r="BQC69" s="22"/>
      <c r="BQD69" s="22"/>
      <c r="BQE69" s="22"/>
      <c r="BQF69" s="22"/>
      <c r="BQG69" s="22"/>
      <c r="BQH69" s="22"/>
      <c r="BQI69" s="22"/>
      <c r="BQJ69" s="22"/>
      <c r="BQK69" s="22"/>
      <c r="BQL69" s="22"/>
      <c r="BQM69" s="22"/>
      <c r="BQN69" s="22"/>
      <c r="BQO69" s="22"/>
      <c r="BQP69" s="22"/>
      <c r="BQQ69" s="22"/>
      <c r="BQR69" s="22"/>
      <c r="BQS69" s="22"/>
      <c r="BQT69" s="22"/>
      <c r="BQU69" s="22"/>
      <c r="BQV69" s="22"/>
      <c r="BQW69" s="22"/>
      <c r="BQX69" s="22"/>
      <c r="BQY69" s="22"/>
      <c r="BQZ69" s="22"/>
      <c r="BRA69" s="22"/>
      <c r="BRB69" s="22"/>
      <c r="BRC69" s="22"/>
      <c r="BRD69" s="22"/>
      <c r="BRE69" s="22"/>
      <c r="BRF69" s="22"/>
      <c r="BRG69" s="22"/>
      <c r="BRH69" s="22"/>
      <c r="BRI69" s="22"/>
      <c r="BRJ69" s="22"/>
      <c r="BRK69" s="22"/>
      <c r="BRL69" s="22"/>
      <c r="BRM69" s="22"/>
      <c r="BRN69" s="22"/>
      <c r="BRO69" s="22"/>
      <c r="BRP69" s="22"/>
      <c r="BRQ69" s="22"/>
      <c r="BRR69" s="22"/>
      <c r="BRS69" s="22"/>
      <c r="BRT69" s="22"/>
      <c r="BRU69" s="22"/>
      <c r="BRV69" s="22"/>
      <c r="BRW69" s="22"/>
      <c r="BRX69" s="22"/>
      <c r="BRY69" s="22"/>
      <c r="BRZ69" s="22"/>
      <c r="BSA69" s="22"/>
      <c r="BSB69" s="22"/>
      <c r="BSC69" s="22"/>
      <c r="BSD69" s="22"/>
      <c r="BSE69" s="22"/>
      <c r="BSF69" s="22"/>
      <c r="BSG69" s="22"/>
      <c r="BSH69" s="22"/>
      <c r="BSI69" s="22"/>
      <c r="BSJ69" s="22"/>
      <c r="BSK69" s="22"/>
      <c r="BSL69" s="22"/>
      <c r="BSM69" s="22"/>
      <c r="BSN69" s="22"/>
      <c r="BSO69" s="22"/>
      <c r="BSP69" s="22"/>
      <c r="BSQ69" s="22"/>
      <c r="BSR69" s="22"/>
      <c r="BSS69" s="22"/>
      <c r="BST69" s="22"/>
      <c r="BSU69" s="22"/>
      <c r="BSV69" s="22"/>
      <c r="BSW69" s="22"/>
      <c r="BSX69" s="22"/>
      <c r="BSY69" s="22"/>
      <c r="BSZ69" s="22"/>
      <c r="BTA69" s="22"/>
      <c r="BTB69" s="22"/>
      <c r="BTC69" s="22"/>
      <c r="BTD69" s="22"/>
      <c r="BTE69" s="22"/>
      <c r="BTF69" s="22"/>
      <c r="BTG69" s="22"/>
      <c r="BTH69" s="22"/>
      <c r="BTI69" s="22"/>
      <c r="BTJ69" s="22"/>
      <c r="BTK69" s="22"/>
      <c r="BTL69" s="22"/>
      <c r="BTM69" s="22"/>
      <c r="BTN69" s="22"/>
      <c r="BTO69" s="22"/>
      <c r="BTP69" s="22"/>
      <c r="BTQ69" s="22"/>
      <c r="BTR69" s="22"/>
      <c r="BTS69" s="22"/>
      <c r="BTT69" s="22"/>
      <c r="BTU69" s="22"/>
      <c r="BTV69" s="22"/>
      <c r="BTW69" s="22"/>
      <c r="BTX69" s="22"/>
      <c r="BTY69" s="22"/>
      <c r="BTZ69" s="22"/>
      <c r="BUA69" s="22"/>
      <c r="BUB69" s="22"/>
      <c r="BUC69" s="22"/>
      <c r="BUD69" s="22"/>
      <c r="BUE69" s="22"/>
      <c r="BUF69" s="22"/>
      <c r="BUG69" s="22"/>
      <c r="BUH69" s="22"/>
      <c r="BUI69" s="22"/>
      <c r="BUJ69" s="22"/>
      <c r="BUK69" s="22"/>
      <c r="BUL69" s="22"/>
      <c r="BUM69" s="22"/>
      <c r="BUN69" s="22"/>
      <c r="BUO69" s="22"/>
      <c r="BUP69" s="22"/>
      <c r="BUQ69" s="22"/>
      <c r="BUR69" s="22"/>
      <c r="BUS69" s="22"/>
      <c r="BUT69" s="22"/>
      <c r="BUU69" s="22"/>
      <c r="BUV69" s="22"/>
      <c r="BUW69" s="22"/>
      <c r="BUX69" s="22"/>
      <c r="BUY69" s="22"/>
      <c r="BUZ69" s="22"/>
      <c r="BVA69" s="22"/>
      <c r="BVB69" s="22"/>
      <c r="BVC69" s="22"/>
      <c r="BVD69" s="22"/>
      <c r="BVE69" s="22"/>
      <c r="BVF69" s="22"/>
      <c r="BVG69" s="22"/>
      <c r="BVH69" s="22"/>
      <c r="BVI69" s="22"/>
      <c r="BVJ69" s="22"/>
      <c r="BVK69" s="22"/>
      <c r="BVL69" s="22"/>
      <c r="BVM69" s="22"/>
      <c r="BVN69" s="22"/>
      <c r="BVO69" s="22"/>
      <c r="BVP69" s="22"/>
      <c r="BVQ69" s="22"/>
      <c r="BVR69" s="22"/>
      <c r="BVS69" s="22"/>
      <c r="BVT69" s="22"/>
      <c r="BVU69" s="22"/>
      <c r="BVV69" s="22"/>
      <c r="BVW69" s="22"/>
      <c r="BVX69" s="22"/>
      <c r="BVY69" s="22"/>
      <c r="BVZ69" s="22"/>
      <c r="BWA69" s="22"/>
      <c r="BWB69" s="22"/>
      <c r="BWC69" s="22"/>
      <c r="BWD69" s="22"/>
      <c r="BWE69" s="22"/>
      <c r="BWF69" s="22"/>
      <c r="BWG69" s="22"/>
      <c r="BWH69" s="22"/>
      <c r="BWI69" s="22"/>
      <c r="BWJ69" s="22"/>
      <c r="BWK69" s="22"/>
      <c r="BWL69" s="22"/>
      <c r="BWM69" s="22"/>
      <c r="BWN69" s="22"/>
      <c r="BWO69" s="22"/>
      <c r="BWP69" s="22"/>
      <c r="BWQ69" s="22"/>
      <c r="BWR69" s="22"/>
      <c r="BWS69" s="22"/>
      <c r="BWT69" s="22"/>
      <c r="BWU69" s="22"/>
      <c r="BWV69" s="22"/>
      <c r="BWW69" s="22"/>
      <c r="BWX69" s="22"/>
      <c r="BWY69" s="22"/>
      <c r="BWZ69" s="22"/>
      <c r="BXA69" s="22"/>
      <c r="BXB69" s="22"/>
      <c r="BXC69" s="22"/>
      <c r="BXD69" s="22"/>
      <c r="BXE69" s="22"/>
      <c r="BXF69" s="22"/>
      <c r="BXG69" s="22"/>
      <c r="BXH69" s="22"/>
      <c r="BXI69" s="22"/>
      <c r="BXJ69" s="22"/>
      <c r="BXK69" s="22"/>
      <c r="BXL69" s="22"/>
      <c r="BXM69" s="22"/>
      <c r="BXN69" s="22"/>
      <c r="BXO69" s="22"/>
      <c r="BXP69" s="22"/>
      <c r="BXQ69" s="22"/>
      <c r="BXR69" s="22"/>
      <c r="BXS69" s="22"/>
      <c r="BXT69" s="22"/>
      <c r="BXU69" s="22"/>
      <c r="BXV69" s="22"/>
      <c r="BXW69" s="22"/>
      <c r="BXX69" s="22"/>
      <c r="BXY69" s="22"/>
      <c r="BXZ69" s="22"/>
      <c r="BYA69" s="22"/>
      <c r="BYB69" s="22"/>
      <c r="BYC69" s="22"/>
      <c r="BYD69" s="22"/>
      <c r="BYE69" s="22"/>
      <c r="BYF69" s="22"/>
      <c r="BYG69" s="22"/>
      <c r="BYH69" s="22"/>
      <c r="BYI69" s="22"/>
      <c r="BYJ69" s="22"/>
      <c r="BYK69" s="22"/>
      <c r="BYL69" s="22"/>
      <c r="BYM69" s="22"/>
      <c r="BYN69" s="22"/>
      <c r="BYO69" s="22"/>
      <c r="BYP69" s="22"/>
      <c r="BYQ69" s="22"/>
      <c r="BYR69" s="22"/>
      <c r="BYS69" s="22"/>
      <c r="BYT69" s="22"/>
      <c r="BYU69" s="22"/>
      <c r="BYV69" s="22"/>
      <c r="BYW69" s="22"/>
      <c r="BYX69" s="22"/>
      <c r="BYY69" s="22"/>
      <c r="BYZ69" s="22"/>
      <c r="BZA69" s="22"/>
      <c r="BZB69" s="22"/>
      <c r="BZC69" s="22"/>
      <c r="BZD69" s="22"/>
      <c r="BZE69" s="22"/>
      <c r="BZF69" s="22"/>
      <c r="BZG69" s="22"/>
      <c r="BZH69" s="22"/>
      <c r="BZI69" s="22"/>
      <c r="BZJ69" s="22"/>
      <c r="BZK69" s="22"/>
      <c r="BZL69" s="22"/>
      <c r="BZM69" s="22"/>
      <c r="BZN69" s="22"/>
      <c r="BZO69" s="22"/>
      <c r="BZP69" s="22"/>
      <c r="BZQ69" s="22"/>
      <c r="BZR69" s="22"/>
      <c r="BZS69" s="22"/>
      <c r="BZT69" s="22"/>
      <c r="BZU69" s="22"/>
      <c r="BZV69" s="22"/>
      <c r="BZW69" s="22"/>
      <c r="BZX69" s="22"/>
      <c r="BZY69" s="22"/>
      <c r="BZZ69" s="22"/>
      <c r="CAA69" s="22"/>
      <c r="CAB69" s="22"/>
      <c r="CAC69" s="22"/>
      <c r="CAD69" s="22"/>
      <c r="CAE69" s="22"/>
      <c r="CAF69" s="22"/>
      <c r="CAG69" s="22"/>
      <c r="CAH69" s="22"/>
      <c r="CAI69" s="22"/>
      <c r="CAJ69" s="22"/>
      <c r="CAK69" s="22"/>
      <c r="CAL69" s="22"/>
      <c r="CAM69" s="22"/>
      <c r="CAN69" s="22"/>
      <c r="CAO69" s="22"/>
      <c r="CAP69" s="22"/>
      <c r="CAQ69" s="22"/>
      <c r="CAR69" s="22"/>
      <c r="CAS69" s="22"/>
      <c r="CAT69" s="22"/>
      <c r="CAU69" s="22"/>
      <c r="CAV69" s="22"/>
      <c r="CAW69" s="22"/>
      <c r="CAX69" s="22"/>
      <c r="CAY69" s="22"/>
      <c r="CAZ69" s="22"/>
      <c r="CBA69" s="22"/>
      <c r="CBB69" s="22"/>
      <c r="CBC69" s="22"/>
      <c r="CBD69" s="22"/>
      <c r="CBE69" s="22"/>
      <c r="CBF69" s="22"/>
      <c r="CBG69" s="22"/>
      <c r="CBH69" s="22"/>
      <c r="CBI69" s="22"/>
      <c r="CBJ69" s="22"/>
      <c r="CBK69" s="22"/>
      <c r="CBL69" s="22"/>
      <c r="CBM69" s="22"/>
      <c r="CBN69" s="22"/>
      <c r="CBO69" s="22"/>
      <c r="CBP69" s="22"/>
      <c r="CBQ69" s="22"/>
      <c r="CBR69" s="22"/>
      <c r="CBS69" s="22"/>
      <c r="CBT69" s="22"/>
      <c r="CBU69" s="22"/>
      <c r="CBV69" s="22"/>
      <c r="CBW69" s="22"/>
      <c r="CBX69" s="22"/>
      <c r="CBY69" s="22"/>
      <c r="CBZ69" s="22"/>
      <c r="CCA69" s="22"/>
      <c r="CCB69" s="22"/>
      <c r="CCC69" s="22"/>
      <c r="CCD69" s="22"/>
      <c r="CCE69" s="22"/>
      <c r="CCF69" s="22"/>
      <c r="CCG69" s="22"/>
      <c r="CCH69" s="22"/>
      <c r="CCI69" s="22"/>
      <c r="CCJ69" s="22"/>
      <c r="CCK69" s="22"/>
      <c r="CCL69" s="22"/>
      <c r="CCM69" s="22"/>
      <c r="CCN69" s="22"/>
      <c r="CCO69" s="22"/>
      <c r="CCP69" s="22"/>
      <c r="CCQ69" s="22"/>
      <c r="CCR69" s="22"/>
      <c r="CCS69" s="22"/>
      <c r="CCT69" s="22"/>
      <c r="CCU69" s="22"/>
      <c r="CCV69" s="22"/>
      <c r="CCW69" s="22"/>
      <c r="CCX69" s="22"/>
      <c r="CCY69" s="22"/>
      <c r="CCZ69" s="22"/>
      <c r="CDA69" s="22"/>
      <c r="CDB69" s="22"/>
      <c r="CDC69" s="22"/>
      <c r="CDD69" s="22"/>
      <c r="CDE69" s="22"/>
      <c r="CDF69" s="22"/>
      <c r="CDG69" s="22"/>
      <c r="CDH69" s="22"/>
      <c r="CDI69" s="22"/>
      <c r="CDJ69" s="22"/>
      <c r="CDK69" s="22"/>
      <c r="CDL69" s="22"/>
      <c r="CDM69" s="22"/>
      <c r="CDN69" s="22"/>
      <c r="CDO69" s="22"/>
      <c r="CDP69" s="22"/>
      <c r="CDQ69" s="22"/>
      <c r="CDR69" s="22"/>
      <c r="CDS69" s="22"/>
      <c r="CDT69" s="22"/>
      <c r="CDU69" s="22"/>
      <c r="CDV69" s="22"/>
      <c r="CDW69" s="22"/>
      <c r="CDX69" s="22"/>
      <c r="CDY69" s="22"/>
      <c r="CDZ69" s="22"/>
      <c r="CEA69" s="22"/>
      <c r="CEB69" s="22"/>
      <c r="CEC69" s="22"/>
      <c r="CED69" s="22"/>
      <c r="CEE69" s="22"/>
      <c r="CEF69" s="22"/>
      <c r="CEG69" s="22"/>
      <c r="CEH69" s="22"/>
      <c r="CEI69" s="22"/>
      <c r="CEJ69" s="22"/>
      <c r="CEK69" s="22"/>
      <c r="CEL69" s="22"/>
      <c r="CEM69" s="22"/>
      <c r="CEN69" s="22"/>
      <c r="CEO69" s="22"/>
      <c r="CEP69" s="22"/>
      <c r="CEQ69" s="22"/>
      <c r="CER69" s="22"/>
      <c r="CES69" s="22"/>
      <c r="CET69" s="22"/>
      <c r="CEU69" s="22"/>
      <c r="CEV69" s="22"/>
      <c r="CEW69" s="22"/>
      <c r="CEX69" s="22"/>
      <c r="CEY69" s="22"/>
      <c r="CEZ69" s="22"/>
      <c r="CFA69" s="22"/>
      <c r="CFB69" s="22"/>
      <c r="CFC69" s="22"/>
      <c r="CFD69" s="22"/>
      <c r="CFE69" s="22"/>
      <c r="CFF69" s="22"/>
      <c r="CFG69" s="22"/>
      <c r="CFH69" s="22"/>
      <c r="CFI69" s="22"/>
      <c r="CFJ69" s="22"/>
      <c r="CFK69" s="22"/>
      <c r="CFL69" s="22"/>
      <c r="CFM69" s="22"/>
      <c r="CFN69" s="22"/>
      <c r="CFO69" s="22"/>
      <c r="CFP69" s="22"/>
      <c r="CFQ69" s="22"/>
      <c r="CFR69" s="22"/>
      <c r="CFS69" s="22"/>
      <c r="CFT69" s="22"/>
      <c r="CFU69" s="22"/>
      <c r="CFV69" s="22"/>
      <c r="CFW69" s="22"/>
      <c r="CFX69" s="22"/>
      <c r="CFY69" s="22"/>
      <c r="CFZ69" s="22"/>
      <c r="CGA69" s="22"/>
      <c r="CGB69" s="22"/>
      <c r="CGC69" s="22"/>
      <c r="CGD69" s="22"/>
      <c r="CGE69" s="22"/>
      <c r="CGF69" s="22"/>
      <c r="CGG69" s="22"/>
      <c r="CGH69" s="22"/>
      <c r="CGI69" s="22"/>
      <c r="CGJ69" s="22"/>
      <c r="CGK69" s="22"/>
      <c r="CGL69" s="22"/>
      <c r="CGM69" s="22"/>
      <c r="CGN69" s="22"/>
      <c r="CGO69" s="22"/>
      <c r="CGP69" s="22"/>
      <c r="CGQ69" s="22"/>
      <c r="CGR69" s="22"/>
      <c r="CGS69" s="22"/>
      <c r="CGT69" s="22"/>
      <c r="CGU69" s="22"/>
      <c r="CGV69" s="22"/>
      <c r="CGW69" s="22"/>
      <c r="CGX69" s="22"/>
      <c r="CGY69" s="22"/>
      <c r="CGZ69" s="22"/>
      <c r="CHA69" s="22"/>
      <c r="CHB69" s="22"/>
      <c r="CHC69" s="22"/>
      <c r="CHD69" s="22"/>
      <c r="CHE69" s="22"/>
      <c r="CHF69" s="22"/>
      <c r="CHG69" s="22"/>
      <c r="CHH69" s="22"/>
      <c r="CHI69" s="22"/>
      <c r="CHJ69" s="22"/>
      <c r="CHK69" s="22"/>
      <c r="CHL69" s="22"/>
      <c r="CHM69" s="22"/>
      <c r="CHN69" s="22"/>
      <c r="CHO69" s="22"/>
      <c r="CHP69" s="22"/>
      <c r="CHQ69" s="22"/>
      <c r="CHR69" s="22"/>
      <c r="CHS69" s="22"/>
      <c r="CHT69" s="22"/>
      <c r="CHU69" s="22"/>
      <c r="CHV69" s="22"/>
      <c r="CHW69" s="22"/>
      <c r="CHX69" s="22"/>
      <c r="CHY69" s="22"/>
      <c r="CHZ69" s="22"/>
      <c r="CIA69" s="22"/>
      <c r="CIB69" s="22"/>
      <c r="CIC69" s="22"/>
      <c r="CID69" s="22"/>
      <c r="CIE69" s="22"/>
      <c r="CIF69" s="22"/>
      <c r="CIG69" s="22"/>
      <c r="CIH69" s="22"/>
      <c r="CII69" s="22"/>
      <c r="CIJ69" s="22"/>
      <c r="CIK69" s="22"/>
      <c r="CIL69" s="22"/>
      <c r="CIM69" s="22"/>
      <c r="CIN69" s="22"/>
      <c r="CIO69" s="22"/>
      <c r="CIP69" s="22"/>
      <c r="CIQ69" s="22"/>
      <c r="CIR69" s="22"/>
      <c r="CIS69" s="22"/>
      <c r="CIT69" s="22"/>
      <c r="CIU69" s="22"/>
      <c r="CIV69" s="22"/>
      <c r="CIW69" s="22"/>
      <c r="CIX69" s="22"/>
      <c r="CIY69" s="22"/>
      <c r="CIZ69" s="22"/>
      <c r="CJA69" s="22"/>
      <c r="CJB69" s="22"/>
      <c r="CJC69" s="22"/>
      <c r="CJD69" s="22"/>
      <c r="CJE69" s="22"/>
      <c r="CJF69" s="22"/>
      <c r="CJG69" s="22"/>
      <c r="CJH69" s="22"/>
      <c r="CJI69" s="22"/>
      <c r="CJJ69" s="22"/>
      <c r="CJK69" s="22"/>
      <c r="CJL69" s="22"/>
      <c r="CJM69" s="22"/>
      <c r="CJN69" s="22"/>
      <c r="CJO69" s="22"/>
      <c r="CJP69" s="22"/>
      <c r="CJQ69" s="22"/>
      <c r="CJR69" s="22"/>
      <c r="CJS69" s="22"/>
      <c r="CJT69" s="22"/>
      <c r="CJU69" s="22"/>
      <c r="CJV69" s="22"/>
      <c r="CJW69" s="22"/>
      <c r="CJX69" s="22"/>
      <c r="CJY69" s="22"/>
      <c r="CJZ69" s="22"/>
      <c r="CKA69" s="22"/>
      <c r="CKB69" s="22"/>
      <c r="CKC69" s="22"/>
      <c r="CKD69" s="22"/>
      <c r="CKE69" s="22"/>
      <c r="CKF69" s="22"/>
      <c r="CKG69" s="22"/>
      <c r="CKH69" s="22"/>
      <c r="CKI69" s="22"/>
      <c r="CKJ69" s="22"/>
      <c r="CKK69" s="22"/>
      <c r="CKL69" s="22"/>
      <c r="CKM69" s="22"/>
      <c r="CKN69" s="22"/>
      <c r="CKO69" s="22"/>
      <c r="CKP69" s="22"/>
      <c r="CKQ69" s="22"/>
      <c r="CKR69" s="22"/>
      <c r="CKS69" s="22"/>
      <c r="CKT69" s="22"/>
      <c r="CKU69" s="22"/>
      <c r="CKV69" s="22"/>
      <c r="CKW69" s="22"/>
      <c r="CKX69" s="22"/>
      <c r="CKY69" s="22"/>
      <c r="CKZ69" s="22"/>
      <c r="CLA69" s="22"/>
      <c r="CLB69" s="22"/>
      <c r="CLC69" s="22"/>
      <c r="CLD69" s="22"/>
      <c r="CLE69" s="22"/>
      <c r="CLF69" s="22"/>
      <c r="CLG69" s="22"/>
      <c r="CLH69" s="22"/>
      <c r="CLI69" s="22"/>
      <c r="CLJ69" s="22"/>
      <c r="CLK69" s="22"/>
      <c r="CLL69" s="22"/>
      <c r="CLM69" s="22"/>
      <c r="CLN69" s="22"/>
      <c r="CLO69" s="22"/>
      <c r="CLP69" s="22"/>
      <c r="CLQ69" s="22"/>
      <c r="CLR69" s="22"/>
      <c r="CLS69" s="22"/>
      <c r="CLT69" s="22"/>
      <c r="CLU69" s="22"/>
      <c r="CLV69" s="22"/>
      <c r="CLW69" s="22"/>
      <c r="CLX69" s="22"/>
      <c r="CLY69" s="22"/>
      <c r="CLZ69" s="22"/>
      <c r="CMA69" s="22"/>
      <c r="CMB69" s="22"/>
      <c r="CMC69" s="22"/>
      <c r="CMD69" s="22"/>
      <c r="CME69" s="22"/>
      <c r="CMF69" s="22"/>
      <c r="CMG69" s="22"/>
      <c r="CMH69" s="22"/>
      <c r="CMI69" s="22"/>
      <c r="CMJ69" s="22"/>
      <c r="CMK69" s="22"/>
      <c r="CML69" s="22"/>
      <c r="CMM69" s="22"/>
      <c r="CMN69" s="22"/>
      <c r="CMO69" s="22"/>
      <c r="CMP69" s="22"/>
      <c r="CMQ69" s="22"/>
      <c r="CMR69" s="22"/>
      <c r="CMS69" s="22"/>
      <c r="CMT69" s="22"/>
      <c r="CMU69" s="22"/>
      <c r="CMV69" s="22"/>
      <c r="CMW69" s="22"/>
      <c r="CMX69" s="22"/>
      <c r="CMY69" s="22"/>
      <c r="CMZ69" s="22"/>
      <c r="CNA69" s="22"/>
      <c r="CNB69" s="22"/>
      <c r="CNC69" s="22"/>
      <c r="CND69" s="22"/>
      <c r="CNE69" s="22"/>
      <c r="CNF69" s="22"/>
      <c r="CNG69" s="22"/>
      <c r="CNH69" s="22"/>
      <c r="CNI69" s="22"/>
      <c r="CNJ69" s="22"/>
      <c r="CNK69" s="22"/>
      <c r="CNL69" s="22"/>
      <c r="CNM69" s="22"/>
      <c r="CNN69" s="22"/>
      <c r="CNO69" s="22"/>
      <c r="CNP69" s="22"/>
      <c r="CNQ69" s="22"/>
      <c r="CNR69" s="22"/>
      <c r="CNS69" s="22"/>
      <c r="CNT69" s="22"/>
      <c r="CNU69" s="22"/>
      <c r="CNV69" s="22"/>
      <c r="CNW69" s="22"/>
      <c r="CNX69" s="22"/>
      <c r="CNY69" s="22"/>
      <c r="CNZ69" s="22"/>
      <c r="COA69" s="22"/>
      <c r="COB69" s="22"/>
      <c r="COC69" s="22"/>
      <c r="COD69" s="22"/>
      <c r="COE69" s="22"/>
      <c r="COF69" s="22"/>
      <c r="COG69" s="22"/>
      <c r="COH69" s="22"/>
      <c r="COI69" s="22"/>
      <c r="COJ69" s="22"/>
      <c r="COK69" s="22"/>
      <c r="COL69" s="22"/>
      <c r="COM69" s="22"/>
      <c r="CON69" s="22"/>
      <c r="COO69" s="22"/>
      <c r="COP69" s="22"/>
      <c r="COQ69" s="22"/>
      <c r="COR69" s="22"/>
      <c r="COS69" s="22"/>
      <c r="COT69" s="22"/>
      <c r="COU69" s="22"/>
      <c r="COV69" s="22"/>
      <c r="COW69" s="22"/>
      <c r="COX69" s="22"/>
      <c r="COY69" s="22"/>
      <c r="COZ69" s="22"/>
      <c r="CPA69" s="22"/>
      <c r="CPB69" s="22"/>
      <c r="CPC69" s="22"/>
      <c r="CPD69" s="22"/>
      <c r="CPE69" s="22"/>
      <c r="CPF69" s="22"/>
      <c r="CPG69" s="22"/>
      <c r="CPH69" s="22"/>
      <c r="CPI69" s="22"/>
      <c r="CPJ69" s="22"/>
      <c r="CPK69" s="22"/>
      <c r="CPL69" s="22"/>
      <c r="CPM69" s="22"/>
      <c r="CPN69" s="22"/>
      <c r="CPO69" s="22"/>
      <c r="CPP69" s="22"/>
      <c r="CPQ69" s="22"/>
      <c r="CPR69" s="22"/>
      <c r="CPS69" s="22"/>
      <c r="CPT69" s="22"/>
      <c r="CPU69" s="22"/>
      <c r="CPV69" s="22"/>
      <c r="CPW69" s="22"/>
      <c r="CPX69" s="22"/>
      <c r="CPY69" s="22"/>
      <c r="CPZ69" s="22"/>
      <c r="CQA69" s="22"/>
      <c r="CQB69" s="22"/>
      <c r="CQC69" s="22"/>
      <c r="CQD69" s="22"/>
      <c r="CQE69" s="22"/>
      <c r="CQF69" s="22"/>
      <c r="CQG69" s="22"/>
      <c r="CQH69" s="22"/>
      <c r="CQI69" s="22"/>
      <c r="CQJ69" s="22"/>
      <c r="CQK69" s="22"/>
      <c r="CQL69" s="22"/>
      <c r="CQM69" s="22"/>
      <c r="CQN69" s="22"/>
      <c r="CQO69" s="22"/>
      <c r="CQP69" s="22"/>
      <c r="CQQ69" s="22"/>
      <c r="CQR69" s="22"/>
      <c r="CQS69" s="22"/>
      <c r="CQT69" s="22"/>
      <c r="CQU69" s="22"/>
      <c r="CQV69" s="22"/>
      <c r="CQW69" s="22"/>
      <c r="CQX69" s="22"/>
      <c r="CQY69" s="22"/>
      <c r="CQZ69" s="22"/>
      <c r="CRA69" s="22"/>
      <c r="CRB69" s="22"/>
      <c r="CRC69" s="22"/>
      <c r="CRD69" s="22"/>
      <c r="CRE69" s="22"/>
      <c r="CRF69" s="22"/>
      <c r="CRG69" s="22"/>
      <c r="CRH69" s="22"/>
      <c r="CRI69" s="22"/>
      <c r="CRJ69" s="22"/>
      <c r="CRK69" s="22"/>
      <c r="CRL69" s="22"/>
      <c r="CRM69" s="22"/>
      <c r="CRN69" s="22"/>
      <c r="CRO69" s="22"/>
      <c r="CRP69" s="22"/>
      <c r="CRQ69" s="22"/>
      <c r="CRR69" s="22"/>
      <c r="CRS69" s="22"/>
      <c r="CRT69" s="22"/>
      <c r="CRU69" s="22"/>
      <c r="CRV69" s="22"/>
      <c r="CRW69" s="22"/>
      <c r="CRX69" s="22"/>
      <c r="CRY69" s="22"/>
      <c r="CRZ69" s="22"/>
      <c r="CSA69" s="22"/>
      <c r="CSB69" s="22"/>
      <c r="CSC69" s="22"/>
      <c r="CSD69" s="22"/>
      <c r="CSE69" s="22"/>
      <c r="CSF69" s="22"/>
      <c r="CSG69" s="22"/>
      <c r="CSH69" s="22"/>
      <c r="CSI69" s="22"/>
      <c r="CSJ69" s="22"/>
      <c r="CSK69" s="22"/>
      <c r="CSL69" s="22"/>
      <c r="CSM69" s="22"/>
      <c r="CSN69" s="22"/>
      <c r="CSO69" s="22"/>
      <c r="CSP69" s="22"/>
      <c r="CSQ69" s="22"/>
      <c r="CSR69" s="22"/>
      <c r="CSS69" s="22"/>
      <c r="CST69" s="22"/>
      <c r="CSU69" s="22"/>
      <c r="CSV69" s="22"/>
      <c r="CSW69" s="22"/>
      <c r="CSX69" s="22"/>
      <c r="CSY69" s="22"/>
      <c r="CSZ69" s="22"/>
      <c r="CTA69" s="22"/>
      <c r="CTB69" s="22"/>
      <c r="CTC69" s="22"/>
      <c r="CTD69" s="22"/>
      <c r="CTE69" s="22"/>
      <c r="CTF69" s="22"/>
      <c r="CTG69" s="22"/>
      <c r="CTH69" s="22"/>
      <c r="CTI69" s="22"/>
      <c r="CTJ69" s="22"/>
      <c r="CTK69" s="22"/>
      <c r="CTL69" s="22"/>
      <c r="CTM69" s="22"/>
      <c r="CTN69" s="22"/>
      <c r="CTO69" s="22"/>
      <c r="CTP69" s="22"/>
      <c r="CTQ69" s="22"/>
      <c r="CTR69" s="22"/>
      <c r="CTS69" s="22"/>
      <c r="CTT69" s="22"/>
      <c r="CTU69" s="22"/>
      <c r="CTV69" s="22"/>
      <c r="CTW69" s="22"/>
      <c r="CTX69" s="22"/>
      <c r="CTY69" s="22"/>
      <c r="CTZ69" s="22"/>
      <c r="CUA69" s="22"/>
      <c r="CUB69" s="22"/>
      <c r="CUC69" s="22"/>
      <c r="CUD69" s="22"/>
      <c r="CUE69" s="22"/>
      <c r="CUF69" s="22"/>
      <c r="CUG69" s="22"/>
      <c r="CUH69" s="22"/>
      <c r="CUI69" s="22"/>
      <c r="CUJ69" s="22"/>
      <c r="CUK69" s="22"/>
      <c r="CUL69" s="22"/>
      <c r="CUM69" s="22"/>
      <c r="CUN69" s="22"/>
      <c r="CUO69" s="22"/>
      <c r="CUP69" s="22"/>
      <c r="CUQ69" s="22"/>
      <c r="CUR69" s="22"/>
      <c r="CUS69" s="22"/>
      <c r="CUT69" s="22"/>
      <c r="CUU69" s="22"/>
      <c r="CUV69" s="22"/>
      <c r="CUW69" s="22"/>
      <c r="CUX69" s="22"/>
      <c r="CUY69" s="22"/>
      <c r="CUZ69" s="22"/>
      <c r="CVA69" s="22"/>
      <c r="CVB69" s="22"/>
      <c r="CVC69" s="22"/>
      <c r="CVD69" s="22"/>
      <c r="CVE69" s="22"/>
      <c r="CVF69" s="22"/>
      <c r="CVG69" s="22"/>
      <c r="CVH69" s="22"/>
      <c r="CVI69" s="22"/>
      <c r="CVJ69" s="22"/>
      <c r="CVK69" s="22"/>
      <c r="CVL69" s="22"/>
      <c r="CVM69" s="22"/>
      <c r="CVN69" s="22"/>
      <c r="CVO69" s="22"/>
      <c r="CVP69" s="22"/>
      <c r="CVQ69" s="22"/>
      <c r="CVR69" s="22"/>
      <c r="CVS69" s="22"/>
      <c r="CVT69" s="22"/>
      <c r="CVU69" s="22"/>
      <c r="CVV69" s="22"/>
      <c r="CVW69" s="22"/>
      <c r="CVX69" s="22"/>
      <c r="CVY69" s="22"/>
      <c r="CVZ69" s="22"/>
      <c r="CWA69" s="22"/>
      <c r="CWB69" s="22"/>
      <c r="CWC69" s="22"/>
      <c r="CWD69" s="22"/>
      <c r="CWE69" s="22"/>
      <c r="CWF69" s="22"/>
      <c r="CWG69" s="22"/>
      <c r="CWH69" s="22"/>
      <c r="CWI69" s="22"/>
      <c r="CWJ69" s="22"/>
      <c r="CWK69" s="22"/>
      <c r="CWL69" s="22"/>
      <c r="CWM69" s="22"/>
      <c r="CWN69" s="22"/>
      <c r="CWO69" s="22"/>
      <c r="CWP69" s="22"/>
      <c r="CWQ69" s="22"/>
      <c r="CWR69" s="22"/>
      <c r="CWS69" s="22"/>
      <c r="CWT69" s="22"/>
      <c r="CWU69" s="22"/>
      <c r="CWV69" s="22"/>
      <c r="CWW69" s="22"/>
      <c r="CWX69" s="22"/>
      <c r="CWY69" s="22"/>
      <c r="CWZ69" s="22"/>
      <c r="CXA69" s="22"/>
      <c r="CXB69" s="22"/>
      <c r="CXC69" s="22"/>
      <c r="CXD69" s="22"/>
      <c r="CXE69" s="22"/>
      <c r="CXF69" s="22"/>
      <c r="CXG69" s="22"/>
      <c r="CXH69" s="22"/>
      <c r="CXI69" s="22"/>
      <c r="CXJ69" s="22"/>
      <c r="CXK69" s="22"/>
      <c r="CXL69" s="22"/>
      <c r="CXM69" s="22"/>
      <c r="CXN69" s="22"/>
      <c r="CXO69" s="22"/>
      <c r="CXP69" s="22"/>
      <c r="CXQ69" s="22"/>
      <c r="CXR69" s="22"/>
      <c r="CXS69" s="22"/>
      <c r="CXT69" s="22"/>
      <c r="CXU69" s="22"/>
      <c r="CXV69" s="22"/>
      <c r="CXW69" s="22"/>
      <c r="CXX69" s="22"/>
      <c r="CXY69" s="22"/>
      <c r="CXZ69" s="22"/>
      <c r="CYA69" s="22"/>
      <c r="CYB69" s="22"/>
      <c r="CYC69" s="22"/>
      <c r="CYD69" s="22"/>
      <c r="CYE69" s="22"/>
      <c r="CYF69" s="22"/>
      <c r="CYG69" s="22"/>
      <c r="CYH69" s="22"/>
      <c r="CYI69" s="22"/>
      <c r="CYJ69" s="22"/>
      <c r="CYK69" s="22"/>
      <c r="CYL69" s="22"/>
      <c r="CYM69" s="22"/>
      <c r="CYN69" s="22"/>
      <c r="CYO69" s="22"/>
      <c r="CYP69" s="22"/>
      <c r="CYQ69" s="22"/>
      <c r="CYR69" s="22"/>
      <c r="CYS69" s="22"/>
      <c r="CYT69" s="22"/>
      <c r="CYU69" s="22"/>
      <c r="CYV69" s="22"/>
      <c r="CYW69" s="22"/>
      <c r="CYX69" s="22"/>
      <c r="CYY69" s="22"/>
      <c r="CYZ69" s="22"/>
      <c r="CZA69" s="22"/>
      <c r="CZB69" s="22"/>
      <c r="CZC69" s="22"/>
      <c r="CZD69" s="22"/>
      <c r="CZE69" s="22"/>
      <c r="CZF69" s="22"/>
      <c r="CZG69" s="22"/>
      <c r="CZH69" s="22"/>
      <c r="CZI69" s="22"/>
      <c r="CZJ69" s="22"/>
      <c r="CZK69" s="22"/>
      <c r="CZL69" s="22"/>
      <c r="CZM69" s="22"/>
      <c r="CZN69" s="22"/>
      <c r="CZO69" s="22"/>
      <c r="CZP69" s="22"/>
      <c r="CZQ69" s="22"/>
      <c r="CZR69" s="22"/>
      <c r="CZS69" s="22"/>
      <c r="CZT69" s="22"/>
      <c r="CZU69" s="22"/>
      <c r="CZV69" s="22"/>
      <c r="CZW69" s="22"/>
      <c r="CZX69" s="22"/>
      <c r="CZY69" s="22"/>
      <c r="CZZ69" s="22"/>
      <c r="DAA69" s="22"/>
      <c r="DAB69" s="22"/>
      <c r="DAC69" s="22"/>
      <c r="DAD69" s="22"/>
      <c r="DAE69" s="22"/>
      <c r="DAF69" s="22"/>
      <c r="DAG69" s="22"/>
      <c r="DAH69" s="22"/>
      <c r="DAI69" s="22"/>
      <c r="DAJ69" s="22"/>
      <c r="DAK69" s="22"/>
      <c r="DAL69" s="22"/>
      <c r="DAM69" s="22"/>
      <c r="DAN69" s="22"/>
      <c r="DAO69" s="22"/>
      <c r="DAP69" s="22"/>
      <c r="DAQ69" s="22"/>
      <c r="DAR69" s="22"/>
      <c r="DAS69" s="22"/>
      <c r="DAT69" s="22"/>
      <c r="DAU69" s="22"/>
      <c r="DAV69" s="22"/>
      <c r="DAW69" s="22"/>
      <c r="DAX69" s="22"/>
      <c r="DAY69" s="22"/>
      <c r="DAZ69" s="22"/>
      <c r="DBA69" s="22"/>
      <c r="DBB69" s="22"/>
      <c r="DBC69" s="22"/>
      <c r="DBD69" s="22"/>
      <c r="DBE69" s="22"/>
      <c r="DBF69" s="22"/>
      <c r="DBG69" s="22"/>
      <c r="DBH69" s="22"/>
      <c r="DBI69" s="22"/>
      <c r="DBJ69" s="22"/>
      <c r="DBK69" s="22"/>
      <c r="DBL69" s="22"/>
      <c r="DBM69" s="22"/>
      <c r="DBN69" s="22"/>
      <c r="DBO69" s="22"/>
      <c r="DBP69" s="22"/>
      <c r="DBQ69" s="22"/>
      <c r="DBR69" s="22"/>
      <c r="DBS69" s="22"/>
      <c r="DBT69" s="22"/>
      <c r="DBU69" s="22"/>
      <c r="DBV69" s="22"/>
      <c r="DBW69" s="22"/>
      <c r="DBX69" s="22"/>
      <c r="DBY69" s="22"/>
      <c r="DBZ69" s="22"/>
      <c r="DCA69" s="22"/>
      <c r="DCB69" s="22"/>
      <c r="DCC69" s="22"/>
      <c r="DCD69" s="22"/>
      <c r="DCE69" s="22"/>
      <c r="DCF69" s="22"/>
      <c r="DCG69" s="22"/>
      <c r="DCH69" s="22"/>
      <c r="DCI69" s="22"/>
      <c r="DCJ69" s="22"/>
      <c r="DCK69" s="22"/>
      <c r="DCL69" s="22"/>
      <c r="DCM69" s="22"/>
      <c r="DCN69" s="22"/>
      <c r="DCO69" s="22"/>
      <c r="DCP69" s="22"/>
      <c r="DCQ69" s="22"/>
      <c r="DCR69" s="22"/>
      <c r="DCS69" s="22"/>
      <c r="DCT69" s="22"/>
      <c r="DCU69" s="22"/>
      <c r="DCV69" s="22"/>
      <c r="DCW69" s="22"/>
      <c r="DCX69" s="22"/>
      <c r="DCY69" s="22"/>
      <c r="DCZ69" s="22"/>
      <c r="DDA69" s="22"/>
      <c r="DDB69" s="22"/>
      <c r="DDC69" s="22"/>
      <c r="DDD69" s="22"/>
      <c r="DDE69" s="22"/>
      <c r="DDF69" s="22"/>
      <c r="DDG69" s="22"/>
      <c r="DDH69" s="22"/>
      <c r="DDI69" s="22"/>
      <c r="DDJ69" s="22"/>
      <c r="DDK69" s="22"/>
      <c r="DDL69" s="22"/>
      <c r="DDM69" s="22"/>
      <c r="DDN69" s="22"/>
      <c r="DDO69" s="22"/>
      <c r="DDP69" s="22"/>
      <c r="DDQ69" s="22"/>
      <c r="DDR69" s="22"/>
      <c r="DDS69" s="22"/>
      <c r="DDT69" s="22"/>
      <c r="DDU69" s="22"/>
      <c r="DDV69" s="22"/>
      <c r="DDW69" s="22"/>
      <c r="DDX69" s="22"/>
      <c r="DDY69" s="22"/>
      <c r="DDZ69" s="22"/>
      <c r="DEA69" s="22"/>
      <c r="DEB69" s="22"/>
      <c r="DEC69" s="22"/>
      <c r="DED69" s="22"/>
      <c r="DEE69" s="22"/>
      <c r="DEF69" s="22"/>
      <c r="DEG69" s="22"/>
      <c r="DEH69" s="22"/>
      <c r="DEI69" s="22"/>
      <c r="DEJ69" s="22"/>
      <c r="DEK69" s="22"/>
      <c r="DEL69" s="22"/>
      <c r="DEM69" s="22"/>
      <c r="DEN69" s="22"/>
      <c r="DEO69" s="22"/>
      <c r="DEP69" s="22"/>
      <c r="DEQ69" s="22"/>
      <c r="DER69" s="22"/>
      <c r="DES69" s="22"/>
      <c r="DET69" s="22"/>
      <c r="DEU69" s="22"/>
      <c r="DEV69" s="22"/>
      <c r="DEW69" s="22"/>
      <c r="DEX69" s="22"/>
      <c r="DEY69" s="22"/>
      <c r="DEZ69" s="22"/>
      <c r="DFA69" s="22"/>
      <c r="DFB69" s="22"/>
      <c r="DFC69" s="22"/>
      <c r="DFD69" s="22"/>
      <c r="DFE69" s="22"/>
      <c r="DFF69" s="22"/>
      <c r="DFG69" s="22"/>
      <c r="DFH69" s="22"/>
      <c r="DFI69" s="22"/>
      <c r="DFJ69" s="22"/>
      <c r="DFK69" s="22"/>
      <c r="DFL69" s="22"/>
      <c r="DFM69" s="22"/>
      <c r="DFN69" s="22"/>
      <c r="DFO69" s="22"/>
      <c r="DFP69" s="22"/>
      <c r="DFQ69" s="22"/>
      <c r="DFR69" s="22"/>
      <c r="DFS69" s="22"/>
      <c r="DFT69" s="22"/>
      <c r="DFU69" s="22"/>
      <c r="DFV69" s="22"/>
      <c r="DFW69" s="22"/>
      <c r="DFX69" s="22"/>
      <c r="DFY69" s="22"/>
      <c r="DFZ69" s="22"/>
      <c r="DGA69" s="22"/>
      <c r="DGB69" s="22"/>
      <c r="DGC69" s="22"/>
      <c r="DGD69" s="22"/>
      <c r="DGE69" s="22"/>
      <c r="DGF69" s="22"/>
      <c r="DGG69" s="22"/>
      <c r="DGH69" s="22"/>
      <c r="DGI69" s="22"/>
      <c r="DGJ69" s="22"/>
      <c r="DGK69" s="22"/>
      <c r="DGL69" s="22"/>
      <c r="DGM69" s="22"/>
      <c r="DGN69" s="22"/>
      <c r="DGO69" s="22"/>
      <c r="DGP69" s="22"/>
      <c r="DGQ69" s="22"/>
      <c r="DGR69" s="22"/>
      <c r="DGS69" s="22"/>
      <c r="DGT69" s="22"/>
      <c r="DGU69" s="22"/>
      <c r="DGV69" s="22"/>
      <c r="DGW69" s="22"/>
      <c r="DGX69" s="22"/>
      <c r="DGY69" s="22"/>
      <c r="DGZ69" s="22"/>
      <c r="DHA69" s="22"/>
      <c r="DHB69" s="22"/>
      <c r="DHC69" s="22"/>
      <c r="DHD69" s="22"/>
      <c r="DHE69" s="22"/>
      <c r="DHF69" s="22"/>
      <c r="DHG69" s="22"/>
      <c r="DHH69" s="22"/>
      <c r="DHI69" s="22"/>
      <c r="DHJ69" s="22"/>
      <c r="DHK69" s="22"/>
      <c r="DHL69" s="22"/>
      <c r="DHM69" s="22"/>
      <c r="DHN69" s="22"/>
      <c r="DHO69" s="22"/>
      <c r="DHP69" s="22"/>
      <c r="DHQ69" s="22"/>
      <c r="DHR69" s="22"/>
      <c r="DHS69" s="22"/>
      <c r="DHT69" s="22"/>
      <c r="DHU69" s="22"/>
      <c r="DHV69" s="22"/>
      <c r="DHW69" s="22"/>
      <c r="DHX69" s="22"/>
      <c r="DHY69" s="22"/>
      <c r="DHZ69" s="22"/>
      <c r="DIA69" s="22"/>
      <c r="DIB69" s="22"/>
      <c r="DIC69" s="22"/>
      <c r="DID69" s="22"/>
      <c r="DIE69" s="22"/>
      <c r="DIF69" s="22"/>
      <c r="DIG69" s="22"/>
      <c r="DIH69" s="22"/>
      <c r="DII69" s="22"/>
      <c r="DIJ69" s="22"/>
      <c r="DIK69" s="22"/>
      <c r="DIL69" s="22"/>
      <c r="DIM69" s="22"/>
      <c r="DIN69" s="22"/>
      <c r="DIO69" s="22"/>
      <c r="DIP69" s="22"/>
      <c r="DIQ69" s="22"/>
      <c r="DIR69" s="22"/>
      <c r="DIS69" s="22"/>
      <c r="DIT69" s="22"/>
      <c r="DIU69" s="22"/>
      <c r="DIV69" s="22"/>
      <c r="DIW69" s="22"/>
      <c r="DIX69" s="22"/>
      <c r="DIY69" s="22"/>
      <c r="DIZ69" s="22"/>
      <c r="DJA69" s="22"/>
      <c r="DJB69" s="22"/>
      <c r="DJC69" s="22"/>
      <c r="DJD69" s="22"/>
      <c r="DJE69" s="22"/>
      <c r="DJF69" s="22"/>
      <c r="DJG69" s="22"/>
      <c r="DJH69" s="22"/>
      <c r="DJI69" s="22"/>
      <c r="DJJ69" s="22"/>
      <c r="DJK69" s="22"/>
      <c r="DJL69" s="22"/>
      <c r="DJM69" s="22"/>
      <c r="DJN69" s="22"/>
      <c r="DJO69" s="22"/>
      <c r="DJP69" s="22"/>
      <c r="DJQ69" s="22"/>
      <c r="DJR69" s="22"/>
      <c r="DJS69" s="22"/>
      <c r="DJT69" s="22"/>
      <c r="DJU69" s="22"/>
      <c r="DJV69" s="22"/>
      <c r="DJW69" s="22"/>
      <c r="DJX69" s="22"/>
      <c r="DJY69" s="22"/>
      <c r="DJZ69" s="22"/>
      <c r="DKA69" s="22"/>
      <c r="DKB69" s="22"/>
      <c r="DKC69" s="22"/>
      <c r="DKD69" s="22"/>
      <c r="DKE69" s="22"/>
      <c r="DKF69" s="22"/>
      <c r="DKG69" s="22"/>
      <c r="DKH69" s="22"/>
      <c r="DKI69" s="22"/>
      <c r="DKJ69" s="22"/>
      <c r="DKK69" s="22"/>
      <c r="DKL69" s="22"/>
      <c r="DKM69" s="22"/>
      <c r="DKN69" s="22"/>
      <c r="DKO69" s="22"/>
      <c r="DKP69" s="22"/>
      <c r="DKQ69" s="22"/>
      <c r="DKR69" s="22"/>
      <c r="DKS69" s="22"/>
      <c r="DKT69" s="22"/>
      <c r="DKU69" s="22"/>
      <c r="DKV69" s="22"/>
      <c r="DKW69" s="22"/>
      <c r="DKX69" s="22"/>
      <c r="DKY69" s="22"/>
      <c r="DKZ69" s="22"/>
      <c r="DLA69" s="22"/>
      <c r="DLB69" s="22"/>
      <c r="DLC69" s="22"/>
      <c r="DLD69" s="22"/>
      <c r="DLE69" s="22"/>
      <c r="DLF69" s="22"/>
      <c r="DLG69" s="22"/>
      <c r="DLH69" s="22"/>
      <c r="DLI69" s="22"/>
      <c r="DLJ69" s="22"/>
      <c r="DLK69" s="22"/>
      <c r="DLL69" s="22"/>
      <c r="DLM69" s="22"/>
      <c r="DLN69" s="22"/>
      <c r="DLO69" s="22"/>
      <c r="DLP69" s="22"/>
      <c r="DLQ69" s="22"/>
      <c r="DLR69" s="22"/>
      <c r="DLS69" s="22"/>
      <c r="DLT69" s="22"/>
      <c r="DLU69" s="22"/>
      <c r="DLV69" s="22"/>
      <c r="DLW69" s="22"/>
      <c r="DLX69" s="22"/>
      <c r="DLY69" s="22"/>
      <c r="DLZ69" s="22"/>
      <c r="DMA69" s="22"/>
      <c r="DMB69" s="22"/>
      <c r="DMC69" s="22"/>
      <c r="DMD69" s="22"/>
      <c r="DME69" s="22"/>
      <c r="DMF69" s="22"/>
      <c r="DMG69" s="22"/>
      <c r="DMH69" s="22"/>
      <c r="DMI69" s="22"/>
      <c r="DMJ69" s="22"/>
      <c r="DMK69" s="22"/>
      <c r="DML69" s="22"/>
      <c r="DMM69" s="22"/>
      <c r="DMN69" s="22"/>
      <c r="DMO69" s="22"/>
      <c r="DMP69" s="22"/>
      <c r="DMQ69" s="22"/>
      <c r="DMR69" s="22"/>
      <c r="DMS69" s="22"/>
      <c r="DMT69" s="22"/>
      <c r="DMU69" s="22"/>
      <c r="DMV69" s="22"/>
      <c r="DMW69" s="22"/>
      <c r="DMX69" s="22"/>
      <c r="DMY69" s="22"/>
      <c r="DMZ69" s="22"/>
      <c r="DNA69" s="22"/>
      <c r="DNB69" s="22"/>
      <c r="DNC69" s="22"/>
      <c r="DND69" s="22"/>
      <c r="DNE69" s="22"/>
      <c r="DNF69" s="22"/>
      <c r="DNG69" s="22"/>
      <c r="DNH69" s="22"/>
      <c r="DNI69" s="22"/>
      <c r="DNJ69" s="22"/>
      <c r="DNK69" s="22"/>
      <c r="DNL69" s="22"/>
      <c r="DNM69" s="22"/>
      <c r="DNN69" s="22"/>
      <c r="DNO69" s="22"/>
      <c r="DNP69" s="22"/>
      <c r="DNQ69" s="22"/>
      <c r="DNR69" s="22"/>
      <c r="DNS69" s="22"/>
      <c r="DNT69" s="22"/>
      <c r="DNU69" s="22"/>
      <c r="DNV69" s="22"/>
      <c r="DNW69" s="22"/>
      <c r="DNX69" s="22"/>
      <c r="DNY69" s="22"/>
      <c r="DNZ69" s="22"/>
      <c r="DOA69" s="22"/>
      <c r="DOB69" s="22"/>
      <c r="DOC69" s="22"/>
      <c r="DOD69" s="22"/>
      <c r="DOE69" s="22"/>
      <c r="DOF69" s="22"/>
      <c r="DOG69" s="22"/>
      <c r="DOH69" s="22"/>
      <c r="DOI69" s="22"/>
      <c r="DOJ69" s="22"/>
      <c r="DOK69" s="22"/>
      <c r="DOL69" s="22"/>
      <c r="DOM69" s="22"/>
      <c r="DON69" s="22"/>
      <c r="DOO69" s="22"/>
      <c r="DOP69" s="22"/>
      <c r="DOQ69" s="22"/>
      <c r="DOR69" s="22"/>
      <c r="DOS69" s="22"/>
      <c r="DOT69" s="22"/>
      <c r="DOU69" s="22"/>
      <c r="DOV69" s="22"/>
      <c r="DOW69" s="22"/>
      <c r="DOX69" s="22"/>
      <c r="DOY69" s="22"/>
      <c r="DOZ69" s="22"/>
      <c r="DPA69" s="22"/>
      <c r="DPB69" s="22"/>
      <c r="DPC69" s="22"/>
      <c r="DPD69" s="22"/>
      <c r="DPE69" s="22"/>
      <c r="DPF69" s="22"/>
      <c r="DPG69" s="22"/>
      <c r="DPH69" s="22"/>
      <c r="DPI69" s="22"/>
      <c r="DPJ69" s="22"/>
      <c r="DPK69" s="22"/>
      <c r="DPL69" s="22"/>
      <c r="DPM69" s="22"/>
      <c r="DPN69" s="22"/>
      <c r="DPO69" s="22"/>
      <c r="DPP69" s="22"/>
      <c r="DPQ69" s="22"/>
      <c r="DPR69" s="22"/>
      <c r="DPS69" s="22"/>
      <c r="DPT69" s="22"/>
      <c r="DPU69" s="22"/>
      <c r="DPV69" s="22"/>
      <c r="DPW69" s="22"/>
      <c r="DPX69" s="22"/>
      <c r="DPY69" s="22"/>
      <c r="DPZ69" s="22"/>
      <c r="DQA69" s="22"/>
      <c r="DQB69" s="22"/>
      <c r="DQC69" s="22"/>
      <c r="DQD69" s="22"/>
      <c r="DQE69" s="22"/>
      <c r="DQF69" s="22"/>
      <c r="DQG69" s="22"/>
      <c r="DQH69" s="22"/>
      <c r="DQI69" s="22"/>
      <c r="DQJ69" s="22"/>
      <c r="DQK69" s="22"/>
      <c r="DQL69" s="22"/>
      <c r="DQM69" s="22"/>
      <c r="DQN69" s="22"/>
      <c r="DQO69" s="22"/>
      <c r="DQP69" s="22"/>
      <c r="DQQ69" s="22"/>
      <c r="DQR69" s="22"/>
      <c r="DQS69" s="22"/>
      <c r="DQT69" s="22"/>
      <c r="DQU69" s="22"/>
      <c r="DQV69" s="22"/>
      <c r="DQW69" s="22"/>
      <c r="DQX69" s="22"/>
      <c r="DQY69" s="22"/>
      <c r="DQZ69" s="22"/>
      <c r="DRA69" s="22"/>
      <c r="DRB69" s="22"/>
      <c r="DRC69" s="22"/>
      <c r="DRD69" s="22"/>
      <c r="DRE69" s="22"/>
      <c r="DRF69" s="22"/>
      <c r="DRG69" s="22"/>
      <c r="DRH69" s="22"/>
      <c r="DRI69" s="22"/>
      <c r="DRJ69" s="22"/>
      <c r="DRK69" s="22"/>
      <c r="DRL69" s="22"/>
      <c r="DRM69" s="22"/>
      <c r="DRN69" s="22"/>
      <c r="DRO69" s="22"/>
      <c r="DRP69" s="22"/>
      <c r="DRQ69" s="22"/>
      <c r="DRR69" s="22"/>
      <c r="DRS69" s="22"/>
      <c r="DRT69" s="22"/>
      <c r="DRU69" s="22"/>
      <c r="DRV69" s="22"/>
      <c r="DRW69" s="22"/>
      <c r="DRX69" s="22"/>
      <c r="DRY69" s="22"/>
      <c r="DRZ69" s="22"/>
      <c r="DSA69" s="22"/>
      <c r="DSB69" s="22"/>
      <c r="DSC69" s="22"/>
      <c r="DSD69" s="22"/>
      <c r="DSE69" s="22"/>
      <c r="DSF69" s="22"/>
      <c r="DSG69" s="22"/>
      <c r="DSH69" s="22"/>
      <c r="DSI69" s="22"/>
      <c r="DSJ69" s="22"/>
      <c r="DSK69" s="22"/>
      <c r="DSL69" s="22"/>
      <c r="DSM69" s="22"/>
      <c r="DSN69" s="22"/>
      <c r="DSO69" s="22"/>
      <c r="DSP69" s="22"/>
      <c r="DSQ69" s="22"/>
      <c r="DSR69" s="22"/>
      <c r="DSS69" s="22"/>
      <c r="DST69" s="22"/>
      <c r="DSU69" s="22"/>
      <c r="DSV69" s="22"/>
      <c r="DSW69" s="22"/>
      <c r="DSX69" s="22"/>
      <c r="DSY69" s="22"/>
      <c r="DSZ69" s="22"/>
      <c r="DTA69" s="22"/>
      <c r="DTB69" s="22"/>
      <c r="DTC69" s="22"/>
      <c r="DTD69" s="22"/>
      <c r="DTE69" s="22"/>
      <c r="DTF69" s="22"/>
      <c r="DTG69" s="22"/>
      <c r="DTH69" s="22"/>
      <c r="DTI69" s="22"/>
      <c r="DTJ69" s="22"/>
      <c r="DTK69" s="22"/>
      <c r="DTL69" s="22"/>
      <c r="DTM69" s="22"/>
      <c r="DTN69" s="22"/>
      <c r="DTO69" s="22"/>
      <c r="DTP69" s="22"/>
      <c r="DTQ69" s="22"/>
      <c r="DTR69" s="22"/>
      <c r="DTS69" s="22"/>
      <c r="DTT69" s="22"/>
      <c r="DTU69" s="22"/>
      <c r="DTV69" s="22"/>
      <c r="DTW69" s="22"/>
      <c r="DTX69" s="22"/>
      <c r="DTY69" s="22"/>
      <c r="DTZ69" s="22"/>
      <c r="DUA69" s="22"/>
      <c r="DUB69" s="22"/>
      <c r="DUC69" s="22"/>
      <c r="DUD69" s="22"/>
      <c r="DUE69" s="22"/>
      <c r="DUF69" s="22"/>
      <c r="DUG69" s="22"/>
      <c r="DUH69" s="22"/>
      <c r="DUI69" s="22"/>
      <c r="DUJ69" s="22"/>
      <c r="DUK69" s="22"/>
      <c r="DUL69" s="22"/>
      <c r="DUM69" s="22"/>
      <c r="DUN69" s="22"/>
      <c r="DUO69" s="22"/>
      <c r="DUP69" s="22"/>
      <c r="DUQ69" s="22"/>
      <c r="DUR69" s="22"/>
      <c r="DUS69" s="22"/>
      <c r="DUT69" s="22"/>
      <c r="DUU69" s="22"/>
      <c r="DUV69" s="22"/>
      <c r="DUW69" s="22"/>
      <c r="DUX69" s="22"/>
      <c r="DUY69" s="22"/>
      <c r="DUZ69" s="22"/>
      <c r="DVA69" s="22"/>
      <c r="DVB69" s="22"/>
      <c r="DVC69" s="22"/>
      <c r="DVD69" s="22"/>
      <c r="DVE69" s="22"/>
      <c r="DVF69" s="22"/>
      <c r="DVG69" s="22"/>
      <c r="DVH69" s="22"/>
      <c r="DVI69" s="22"/>
      <c r="DVJ69" s="22"/>
      <c r="DVK69" s="22"/>
      <c r="DVL69" s="22"/>
      <c r="DVM69" s="22"/>
      <c r="DVN69" s="22"/>
      <c r="DVO69" s="22"/>
      <c r="DVP69" s="22"/>
      <c r="DVQ69" s="22"/>
      <c r="DVR69" s="22"/>
      <c r="DVS69" s="22"/>
      <c r="DVT69" s="22"/>
      <c r="DVU69" s="22"/>
      <c r="DVV69" s="22"/>
      <c r="DVW69" s="22"/>
      <c r="DVX69" s="22"/>
      <c r="DVY69" s="22"/>
      <c r="DVZ69" s="22"/>
      <c r="DWA69" s="22"/>
      <c r="DWB69" s="22"/>
      <c r="DWC69" s="22"/>
      <c r="DWD69" s="22"/>
      <c r="DWE69" s="22"/>
      <c r="DWF69" s="22"/>
      <c r="DWG69" s="22"/>
      <c r="DWH69" s="22"/>
      <c r="DWI69" s="22"/>
      <c r="DWJ69" s="22"/>
      <c r="DWK69" s="22"/>
      <c r="DWL69" s="22"/>
      <c r="DWM69" s="22"/>
      <c r="DWN69" s="22"/>
      <c r="DWO69" s="22"/>
      <c r="DWP69" s="22"/>
      <c r="DWQ69" s="22"/>
      <c r="DWR69" s="22"/>
      <c r="DWS69" s="22"/>
      <c r="DWT69" s="22"/>
      <c r="DWU69" s="22"/>
      <c r="DWV69" s="22"/>
      <c r="DWW69" s="22"/>
      <c r="DWX69" s="22"/>
      <c r="DWY69" s="22"/>
      <c r="DWZ69" s="22"/>
      <c r="DXA69" s="22"/>
      <c r="DXB69" s="22"/>
      <c r="DXC69" s="22"/>
      <c r="DXD69" s="22"/>
      <c r="DXE69" s="22"/>
      <c r="DXF69" s="22"/>
      <c r="DXG69" s="22"/>
      <c r="DXH69" s="22"/>
      <c r="DXI69" s="22"/>
      <c r="DXJ69" s="22"/>
      <c r="DXK69" s="22"/>
      <c r="DXL69" s="22"/>
      <c r="DXM69" s="22"/>
      <c r="DXN69" s="22"/>
      <c r="DXO69" s="22"/>
      <c r="DXP69" s="22"/>
      <c r="DXQ69" s="22"/>
      <c r="DXR69" s="22"/>
      <c r="DXS69" s="22"/>
      <c r="DXT69" s="22"/>
      <c r="DXU69" s="22"/>
      <c r="DXV69" s="22"/>
      <c r="DXW69" s="22"/>
      <c r="DXX69" s="22"/>
      <c r="DXY69" s="22"/>
      <c r="DXZ69" s="22"/>
      <c r="DYA69" s="22"/>
      <c r="DYB69" s="22"/>
      <c r="DYC69" s="22"/>
      <c r="DYD69" s="22"/>
      <c r="DYE69" s="22"/>
      <c r="DYF69" s="22"/>
      <c r="DYG69" s="22"/>
      <c r="DYH69" s="22"/>
      <c r="DYI69" s="22"/>
      <c r="DYJ69" s="22"/>
      <c r="DYK69" s="22"/>
      <c r="DYL69" s="22"/>
      <c r="DYM69" s="22"/>
      <c r="DYN69" s="22"/>
      <c r="DYO69" s="22"/>
      <c r="DYP69" s="22"/>
      <c r="DYQ69" s="22"/>
      <c r="DYR69" s="22"/>
      <c r="DYS69" s="22"/>
      <c r="DYT69" s="22"/>
      <c r="DYU69" s="22"/>
      <c r="DYV69" s="22"/>
      <c r="DYW69" s="22"/>
      <c r="DYX69" s="22"/>
      <c r="DYY69" s="22"/>
      <c r="DYZ69" s="22"/>
      <c r="DZA69" s="22"/>
      <c r="DZB69" s="22"/>
      <c r="DZC69" s="22"/>
    </row>
    <row r="70" spans="2:3383" s="21" customFormat="1" ht="18" customHeight="1">
      <c r="B70" s="21" t="s">
        <v>66</v>
      </c>
      <c r="C70" s="21">
        <v>0</v>
      </c>
      <c r="D70" s="21">
        <v>0</v>
      </c>
      <c r="E70" s="21">
        <v>0</v>
      </c>
      <c r="F70" s="21">
        <v>0</v>
      </c>
      <c r="G70" s="21">
        <v>0</v>
      </c>
      <c r="H70" s="21">
        <f t="shared" si="26"/>
        <v>0</v>
      </c>
      <c r="I70" s="21">
        <v>382.7</v>
      </c>
      <c r="J70" s="21">
        <v>359.9</v>
      </c>
      <c r="K70" s="21">
        <v>378.7</v>
      </c>
      <c r="L70" s="21">
        <v>453</v>
      </c>
      <c r="M70" s="21">
        <v>391</v>
      </c>
      <c r="N70" s="21">
        <f t="shared" si="27"/>
        <v>1965.3</v>
      </c>
      <c r="O70" s="21">
        <f t="shared" si="1"/>
        <v>1965.3</v>
      </c>
      <c r="P70" s="135">
        <v>0</v>
      </c>
      <c r="Q70" s="199"/>
      <c r="R70" s="199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  <c r="BX70" s="22"/>
      <c r="BY70" s="22"/>
      <c r="BZ70" s="22"/>
      <c r="CA70" s="22"/>
      <c r="CB70" s="22"/>
      <c r="CC70" s="22"/>
      <c r="CD70" s="22"/>
      <c r="CE70" s="22"/>
      <c r="CF70" s="22"/>
      <c r="CG70" s="22"/>
      <c r="CH70" s="22"/>
      <c r="CI70" s="22"/>
      <c r="CJ70" s="22"/>
      <c r="CK70" s="22"/>
      <c r="CL70" s="22"/>
      <c r="CM70" s="22"/>
      <c r="CN70" s="22"/>
      <c r="CO70" s="22"/>
      <c r="CP70" s="22"/>
      <c r="CQ70" s="22"/>
      <c r="CR70" s="22"/>
      <c r="CS70" s="22"/>
      <c r="CT70" s="22"/>
      <c r="CU70" s="22"/>
      <c r="CV70" s="22"/>
      <c r="CW70" s="22"/>
      <c r="CX70" s="22"/>
      <c r="CY70" s="22"/>
      <c r="CZ70" s="22"/>
      <c r="DA70" s="22"/>
      <c r="DB70" s="22"/>
      <c r="DC70" s="22"/>
      <c r="DD70" s="22"/>
      <c r="DE70" s="22"/>
      <c r="DF70" s="22"/>
      <c r="DG70" s="22"/>
      <c r="DH70" s="22"/>
      <c r="DI70" s="22"/>
      <c r="DJ70" s="22"/>
      <c r="DK70" s="22"/>
      <c r="DL70" s="22"/>
      <c r="DM70" s="22"/>
      <c r="DN70" s="22"/>
      <c r="DO70" s="22"/>
      <c r="DP70" s="22"/>
      <c r="DQ70" s="22"/>
      <c r="DR70" s="22"/>
      <c r="DS70" s="22"/>
      <c r="DT70" s="22"/>
      <c r="DU70" s="22"/>
      <c r="DV70" s="22"/>
      <c r="DW70" s="22"/>
      <c r="DX70" s="22"/>
      <c r="DY70" s="22"/>
      <c r="DZ70" s="22"/>
      <c r="EA70" s="22"/>
      <c r="EB70" s="22"/>
      <c r="EC70" s="22"/>
      <c r="ED70" s="22"/>
      <c r="EE70" s="22"/>
      <c r="EF70" s="22"/>
      <c r="EG70" s="22"/>
      <c r="EH70" s="22"/>
      <c r="EI70" s="22"/>
      <c r="EJ70" s="22"/>
      <c r="EK70" s="22"/>
      <c r="EL70" s="22"/>
      <c r="EM70" s="22"/>
      <c r="EN70" s="22"/>
      <c r="EO70" s="22"/>
      <c r="EP70" s="22"/>
      <c r="EQ70" s="22"/>
      <c r="ER70" s="22"/>
      <c r="ES70" s="22"/>
      <c r="ET70" s="22"/>
      <c r="EU70" s="22"/>
      <c r="EV70" s="22"/>
      <c r="EW70" s="22"/>
      <c r="EX70" s="22"/>
      <c r="EY70" s="22"/>
      <c r="EZ70" s="22"/>
      <c r="FA70" s="22"/>
      <c r="FB70" s="22"/>
      <c r="FC70" s="22"/>
      <c r="FD70" s="22"/>
      <c r="FE70" s="22"/>
      <c r="FF70" s="22"/>
      <c r="FG70" s="22"/>
      <c r="FH70" s="22"/>
      <c r="FI70" s="22"/>
      <c r="FJ70" s="22"/>
      <c r="FK70" s="22"/>
      <c r="FL70" s="22"/>
      <c r="FM70" s="22"/>
      <c r="FN70" s="22"/>
      <c r="FO70" s="22"/>
      <c r="FP70" s="22"/>
      <c r="FQ70" s="22"/>
      <c r="FR70" s="22"/>
      <c r="FS70" s="22"/>
      <c r="FT70" s="22"/>
      <c r="FU70" s="22"/>
      <c r="FV70" s="22"/>
      <c r="FW70" s="22"/>
      <c r="FX70" s="22"/>
      <c r="FY70" s="22"/>
      <c r="FZ70" s="22"/>
      <c r="GA70" s="22"/>
      <c r="GB70" s="22"/>
      <c r="GC70" s="22"/>
      <c r="GD70" s="22"/>
      <c r="GE70" s="22"/>
      <c r="GF70" s="22"/>
      <c r="GG70" s="22"/>
      <c r="GH70" s="22"/>
      <c r="GI70" s="22"/>
      <c r="GJ70" s="22"/>
      <c r="GK70" s="22"/>
      <c r="GL70" s="22"/>
      <c r="GM70" s="22"/>
      <c r="GN70" s="22"/>
      <c r="GO70" s="22"/>
      <c r="GP70" s="22"/>
      <c r="GQ70" s="22"/>
      <c r="GR70" s="22"/>
      <c r="GS70" s="22"/>
      <c r="GT70" s="22"/>
      <c r="GU70" s="22"/>
      <c r="GV70" s="22"/>
      <c r="GW70" s="22"/>
      <c r="GX70" s="22"/>
      <c r="GY70" s="22"/>
      <c r="GZ70" s="22"/>
      <c r="HA70" s="22"/>
      <c r="HB70" s="22"/>
      <c r="HC70" s="22"/>
      <c r="HD70" s="22"/>
      <c r="HE70" s="22"/>
      <c r="HF70" s="22"/>
      <c r="HG70" s="22"/>
      <c r="HH70" s="22"/>
      <c r="HI70" s="22"/>
      <c r="HJ70" s="22"/>
      <c r="HK70" s="22"/>
      <c r="HL70" s="22"/>
      <c r="HM70" s="22"/>
      <c r="HN70" s="22"/>
      <c r="HO70" s="22"/>
      <c r="HP70" s="22"/>
      <c r="HQ70" s="22"/>
      <c r="HR70" s="22"/>
      <c r="HS70" s="22"/>
      <c r="HT70" s="22"/>
      <c r="HU70" s="22"/>
      <c r="HV70" s="22"/>
      <c r="HW70" s="22"/>
      <c r="HX70" s="22"/>
      <c r="HY70" s="22"/>
      <c r="HZ70" s="22"/>
      <c r="IA70" s="22"/>
      <c r="IB70" s="22"/>
      <c r="IC70" s="22"/>
      <c r="ID70" s="22"/>
      <c r="IE70" s="22"/>
      <c r="IF70" s="22"/>
      <c r="IG70" s="22"/>
      <c r="IH70" s="22"/>
      <c r="II70" s="22"/>
      <c r="IJ70" s="22"/>
      <c r="IK70" s="22"/>
      <c r="IL70" s="22"/>
      <c r="IM70" s="22"/>
      <c r="IN70" s="22"/>
      <c r="IO70" s="22"/>
      <c r="IP70" s="22"/>
      <c r="IQ70" s="22"/>
      <c r="IR70" s="22"/>
      <c r="IS70" s="22"/>
      <c r="IT70" s="22"/>
      <c r="IU70" s="22"/>
      <c r="IV70" s="22"/>
      <c r="IW70" s="22"/>
      <c r="IX70" s="22"/>
      <c r="IY70" s="22"/>
      <c r="IZ70" s="22"/>
      <c r="JA70" s="22"/>
      <c r="JB70" s="22"/>
      <c r="JC70" s="22"/>
      <c r="JD70" s="22"/>
      <c r="JE70" s="22"/>
      <c r="JF70" s="22"/>
      <c r="JG70" s="22"/>
      <c r="JH70" s="22"/>
      <c r="JI70" s="22"/>
      <c r="JJ70" s="22"/>
      <c r="JK70" s="22"/>
      <c r="JL70" s="22"/>
      <c r="JM70" s="22"/>
      <c r="JN70" s="22"/>
      <c r="JO70" s="22"/>
      <c r="JP70" s="22"/>
      <c r="JQ70" s="22"/>
      <c r="JR70" s="22"/>
      <c r="JS70" s="22"/>
      <c r="JT70" s="22"/>
      <c r="JU70" s="22"/>
      <c r="JV70" s="22"/>
      <c r="JW70" s="22"/>
      <c r="JX70" s="22"/>
      <c r="JY70" s="22"/>
      <c r="JZ70" s="22"/>
      <c r="KA70" s="22"/>
      <c r="KB70" s="22"/>
      <c r="KC70" s="22"/>
      <c r="KD70" s="22"/>
      <c r="KE70" s="22"/>
      <c r="KF70" s="22"/>
      <c r="KG70" s="22"/>
      <c r="KH70" s="22"/>
      <c r="KI70" s="22"/>
      <c r="KJ70" s="22"/>
      <c r="KK70" s="22"/>
      <c r="KL70" s="22"/>
      <c r="KM70" s="22"/>
      <c r="KN70" s="22"/>
      <c r="KO70" s="22"/>
      <c r="KP70" s="22"/>
      <c r="KQ70" s="22"/>
      <c r="KR70" s="22"/>
      <c r="KS70" s="22"/>
      <c r="KT70" s="22"/>
      <c r="KU70" s="22"/>
      <c r="KV70" s="22"/>
      <c r="KW70" s="22"/>
      <c r="KX70" s="22"/>
      <c r="KY70" s="22"/>
      <c r="KZ70" s="22"/>
      <c r="LA70" s="22"/>
      <c r="LB70" s="22"/>
      <c r="LC70" s="22"/>
      <c r="LD70" s="22"/>
      <c r="LE70" s="22"/>
      <c r="LF70" s="22"/>
      <c r="LG70" s="22"/>
      <c r="LH70" s="22"/>
      <c r="LI70" s="22"/>
      <c r="LJ70" s="22"/>
      <c r="LK70" s="22"/>
      <c r="LL70" s="22"/>
      <c r="LM70" s="22"/>
      <c r="LN70" s="22"/>
      <c r="LO70" s="22"/>
      <c r="LP70" s="22"/>
      <c r="LQ70" s="22"/>
      <c r="LR70" s="22"/>
      <c r="LS70" s="22"/>
      <c r="LT70" s="22"/>
      <c r="LU70" s="22"/>
      <c r="LV70" s="22"/>
      <c r="LW70" s="22"/>
      <c r="LX70" s="22"/>
      <c r="LY70" s="22"/>
      <c r="LZ70" s="22"/>
      <c r="MA70" s="22"/>
      <c r="MB70" s="22"/>
      <c r="MC70" s="22"/>
      <c r="MD70" s="22"/>
      <c r="ME70" s="22"/>
      <c r="MF70" s="22"/>
      <c r="MG70" s="22"/>
      <c r="MH70" s="22"/>
      <c r="MI70" s="22"/>
      <c r="MJ70" s="22"/>
      <c r="MK70" s="22"/>
      <c r="ML70" s="22"/>
      <c r="MM70" s="22"/>
      <c r="MN70" s="22"/>
      <c r="MO70" s="22"/>
      <c r="MP70" s="22"/>
      <c r="MQ70" s="22"/>
      <c r="MR70" s="22"/>
      <c r="MS70" s="22"/>
      <c r="MT70" s="22"/>
      <c r="MU70" s="22"/>
      <c r="MV70" s="22"/>
      <c r="MW70" s="22"/>
      <c r="MX70" s="22"/>
      <c r="MY70" s="22"/>
      <c r="MZ70" s="22"/>
      <c r="NA70" s="22"/>
      <c r="NB70" s="22"/>
      <c r="NC70" s="22"/>
      <c r="ND70" s="22"/>
      <c r="NE70" s="22"/>
      <c r="NF70" s="22"/>
      <c r="NG70" s="22"/>
      <c r="NH70" s="22"/>
      <c r="NI70" s="22"/>
      <c r="NJ70" s="22"/>
      <c r="NK70" s="22"/>
      <c r="NL70" s="22"/>
      <c r="NM70" s="22"/>
      <c r="NN70" s="22"/>
      <c r="NO70" s="22"/>
      <c r="NP70" s="22"/>
      <c r="NQ70" s="22"/>
      <c r="NR70" s="22"/>
      <c r="NS70" s="22"/>
      <c r="NT70" s="22"/>
      <c r="NU70" s="22"/>
      <c r="NV70" s="22"/>
      <c r="NW70" s="22"/>
      <c r="NX70" s="22"/>
      <c r="NY70" s="22"/>
      <c r="NZ70" s="22"/>
      <c r="OA70" s="22"/>
      <c r="OB70" s="22"/>
      <c r="OC70" s="22"/>
      <c r="OD70" s="22"/>
      <c r="OE70" s="22"/>
      <c r="OF70" s="22"/>
      <c r="OG70" s="22"/>
      <c r="OH70" s="22"/>
      <c r="OI70" s="22"/>
      <c r="OJ70" s="22"/>
      <c r="OK70" s="22"/>
      <c r="OL70" s="22"/>
      <c r="OM70" s="22"/>
      <c r="ON70" s="22"/>
      <c r="OO70" s="22"/>
      <c r="OP70" s="22"/>
      <c r="OQ70" s="22"/>
      <c r="OR70" s="22"/>
      <c r="OS70" s="22"/>
      <c r="OT70" s="22"/>
      <c r="OU70" s="22"/>
      <c r="OV70" s="22"/>
      <c r="OW70" s="22"/>
      <c r="OX70" s="22"/>
      <c r="OY70" s="22"/>
      <c r="OZ70" s="22"/>
      <c r="PA70" s="22"/>
      <c r="PB70" s="22"/>
      <c r="PC70" s="22"/>
      <c r="PD70" s="22"/>
      <c r="PE70" s="22"/>
      <c r="PF70" s="22"/>
      <c r="PG70" s="22"/>
      <c r="PH70" s="22"/>
      <c r="PI70" s="22"/>
      <c r="PJ70" s="22"/>
      <c r="PK70" s="22"/>
      <c r="PL70" s="22"/>
      <c r="PM70" s="22"/>
      <c r="PN70" s="22"/>
      <c r="PO70" s="22"/>
      <c r="PP70" s="22"/>
      <c r="PQ70" s="22"/>
      <c r="PR70" s="22"/>
      <c r="PS70" s="22"/>
      <c r="PT70" s="22"/>
      <c r="PU70" s="22"/>
      <c r="PV70" s="22"/>
      <c r="PW70" s="22"/>
      <c r="PX70" s="22"/>
      <c r="PY70" s="22"/>
      <c r="PZ70" s="22"/>
      <c r="QA70" s="22"/>
      <c r="QB70" s="22"/>
      <c r="QC70" s="22"/>
      <c r="QD70" s="22"/>
      <c r="QE70" s="22"/>
      <c r="QF70" s="22"/>
      <c r="QG70" s="22"/>
      <c r="QH70" s="22"/>
      <c r="QI70" s="22"/>
      <c r="QJ70" s="22"/>
      <c r="QK70" s="22"/>
      <c r="QL70" s="22"/>
      <c r="QM70" s="22"/>
      <c r="QN70" s="22"/>
      <c r="QO70" s="22"/>
      <c r="QP70" s="22"/>
      <c r="QQ70" s="22"/>
      <c r="QR70" s="22"/>
      <c r="QS70" s="22"/>
      <c r="QT70" s="22"/>
      <c r="QU70" s="22"/>
      <c r="QV70" s="22"/>
      <c r="QW70" s="22"/>
      <c r="QX70" s="22"/>
      <c r="QY70" s="22"/>
      <c r="QZ70" s="22"/>
      <c r="RA70" s="22"/>
      <c r="RB70" s="22"/>
      <c r="RC70" s="22"/>
      <c r="RD70" s="22"/>
      <c r="RE70" s="22"/>
      <c r="RF70" s="22"/>
      <c r="RG70" s="22"/>
      <c r="RH70" s="22"/>
      <c r="RI70" s="22"/>
      <c r="RJ70" s="22"/>
      <c r="RK70" s="22"/>
      <c r="RL70" s="22"/>
      <c r="RM70" s="22"/>
      <c r="RN70" s="22"/>
      <c r="RO70" s="22"/>
      <c r="RP70" s="22"/>
      <c r="RQ70" s="22"/>
      <c r="RR70" s="22"/>
      <c r="RS70" s="22"/>
      <c r="RT70" s="22"/>
      <c r="RU70" s="22"/>
      <c r="RV70" s="22"/>
      <c r="RW70" s="22"/>
      <c r="RX70" s="22"/>
      <c r="RY70" s="22"/>
      <c r="RZ70" s="22"/>
      <c r="SA70" s="22"/>
      <c r="SB70" s="22"/>
      <c r="SC70" s="22"/>
      <c r="SD70" s="22"/>
      <c r="SE70" s="22"/>
      <c r="SF70" s="22"/>
      <c r="SG70" s="22"/>
      <c r="SH70" s="22"/>
      <c r="SI70" s="22"/>
      <c r="SJ70" s="22"/>
      <c r="SK70" s="22"/>
      <c r="SL70" s="22"/>
      <c r="SM70" s="22"/>
      <c r="SN70" s="22"/>
      <c r="SO70" s="22"/>
      <c r="SP70" s="22"/>
      <c r="SQ70" s="22"/>
      <c r="SR70" s="22"/>
      <c r="SS70" s="22"/>
      <c r="ST70" s="22"/>
      <c r="SU70" s="22"/>
      <c r="SV70" s="22"/>
      <c r="SW70" s="22"/>
      <c r="SX70" s="22"/>
      <c r="SY70" s="22"/>
      <c r="SZ70" s="22"/>
      <c r="TA70" s="22"/>
      <c r="TB70" s="22"/>
      <c r="TC70" s="22"/>
      <c r="TD70" s="22"/>
      <c r="TE70" s="22"/>
      <c r="TF70" s="22"/>
      <c r="TG70" s="22"/>
      <c r="TH70" s="22"/>
      <c r="TI70" s="22"/>
      <c r="TJ70" s="22"/>
      <c r="TK70" s="22"/>
      <c r="TL70" s="22"/>
      <c r="TM70" s="22"/>
      <c r="TN70" s="22"/>
      <c r="TO70" s="22"/>
      <c r="TP70" s="22"/>
      <c r="TQ70" s="22"/>
      <c r="TR70" s="22"/>
      <c r="TS70" s="22"/>
      <c r="TT70" s="22"/>
      <c r="TU70" s="22"/>
      <c r="TV70" s="22"/>
      <c r="TW70" s="22"/>
      <c r="TX70" s="22"/>
      <c r="TY70" s="22"/>
      <c r="TZ70" s="22"/>
      <c r="UA70" s="22"/>
      <c r="UB70" s="22"/>
      <c r="UC70" s="22"/>
      <c r="UD70" s="22"/>
      <c r="UE70" s="22"/>
      <c r="UF70" s="22"/>
      <c r="UG70" s="22"/>
      <c r="UH70" s="22"/>
      <c r="UI70" s="22"/>
      <c r="UJ70" s="22"/>
      <c r="UK70" s="22"/>
      <c r="UL70" s="22"/>
      <c r="UM70" s="22"/>
      <c r="UN70" s="22"/>
      <c r="UO70" s="22"/>
      <c r="UP70" s="22"/>
      <c r="UQ70" s="22"/>
      <c r="UR70" s="22"/>
      <c r="US70" s="22"/>
      <c r="UT70" s="22"/>
      <c r="UU70" s="22"/>
      <c r="UV70" s="22"/>
      <c r="UW70" s="22"/>
      <c r="UX70" s="22"/>
      <c r="UY70" s="22"/>
      <c r="UZ70" s="22"/>
      <c r="VA70" s="22"/>
      <c r="VB70" s="22"/>
      <c r="VC70" s="22"/>
      <c r="VD70" s="22"/>
      <c r="VE70" s="22"/>
      <c r="VF70" s="22"/>
      <c r="VG70" s="22"/>
      <c r="VH70" s="22"/>
      <c r="VI70" s="22"/>
      <c r="VJ70" s="22"/>
      <c r="VK70" s="22"/>
      <c r="VL70" s="22"/>
      <c r="VM70" s="22"/>
      <c r="VN70" s="22"/>
      <c r="VO70" s="22"/>
      <c r="VP70" s="22"/>
      <c r="VQ70" s="22"/>
      <c r="VR70" s="22"/>
      <c r="VS70" s="22"/>
      <c r="VT70" s="22"/>
      <c r="VU70" s="22"/>
      <c r="VV70" s="22"/>
      <c r="VW70" s="22"/>
      <c r="VX70" s="22"/>
      <c r="VY70" s="22"/>
      <c r="VZ70" s="22"/>
      <c r="WA70" s="22"/>
      <c r="WB70" s="22"/>
      <c r="WC70" s="22"/>
      <c r="WD70" s="22"/>
      <c r="WE70" s="22"/>
      <c r="WF70" s="22"/>
      <c r="WG70" s="22"/>
      <c r="WH70" s="22"/>
      <c r="WI70" s="22"/>
      <c r="WJ70" s="22"/>
      <c r="WK70" s="22"/>
      <c r="WL70" s="22"/>
      <c r="WM70" s="22"/>
      <c r="WN70" s="22"/>
      <c r="WO70" s="22"/>
      <c r="WP70" s="22"/>
      <c r="WQ70" s="22"/>
      <c r="WR70" s="22"/>
      <c r="WS70" s="22"/>
      <c r="WT70" s="22"/>
      <c r="WU70" s="22"/>
      <c r="WV70" s="22"/>
      <c r="WW70" s="22"/>
      <c r="WX70" s="22"/>
      <c r="WY70" s="22"/>
      <c r="WZ70" s="22"/>
      <c r="XA70" s="22"/>
      <c r="XB70" s="22"/>
      <c r="XC70" s="22"/>
      <c r="XD70" s="22"/>
      <c r="XE70" s="22"/>
      <c r="XF70" s="22"/>
      <c r="XG70" s="22"/>
      <c r="XH70" s="22"/>
      <c r="XI70" s="22"/>
      <c r="XJ70" s="22"/>
      <c r="XK70" s="22"/>
      <c r="XL70" s="22"/>
      <c r="XM70" s="22"/>
      <c r="XN70" s="22"/>
      <c r="XO70" s="22"/>
      <c r="XP70" s="22"/>
      <c r="XQ70" s="22"/>
      <c r="XR70" s="22"/>
      <c r="XS70" s="22"/>
      <c r="XT70" s="22"/>
      <c r="XU70" s="22"/>
      <c r="XV70" s="22"/>
      <c r="XW70" s="22"/>
      <c r="XX70" s="22"/>
      <c r="XY70" s="22"/>
      <c r="XZ70" s="22"/>
      <c r="YA70" s="22"/>
      <c r="YB70" s="22"/>
      <c r="YC70" s="22"/>
      <c r="YD70" s="22"/>
      <c r="YE70" s="22"/>
      <c r="YF70" s="22"/>
      <c r="YG70" s="22"/>
      <c r="YH70" s="22"/>
      <c r="YI70" s="22"/>
      <c r="YJ70" s="22"/>
      <c r="YK70" s="22"/>
      <c r="YL70" s="22"/>
      <c r="YM70" s="22"/>
      <c r="YN70" s="22"/>
      <c r="YO70" s="22"/>
      <c r="YP70" s="22"/>
      <c r="YQ70" s="22"/>
      <c r="YR70" s="22"/>
      <c r="YS70" s="22"/>
      <c r="YT70" s="22"/>
      <c r="YU70" s="22"/>
      <c r="YV70" s="22"/>
      <c r="YW70" s="22"/>
      <c r="YX70" s="22"/>
      <c r="YY70" s="22"/>
      <c r="YZ70" s="22"/>
      <c r="ZA70" s="22"/>
      <c r="ZB70" s="22"/>
      <c r="ZC70" s="22"/>
      <c r="ZD70" s="22"/>
      <c r="ZE70" s="22"/>
      <c r="ZF70" s="22"/>
      <c r="ZG70" s="22"/>
      <c r="ZH70" s="22"/>
      <c r="ZI70" s="22"/>
      <c r="ZJ70" s="22"/>
      <c r="ZK70" s="22"/>
      <c r="ZL70" s="22"/>
      <c r="ZM70" s="22"/>
      <c r="ZN70" s="22"/>
      <c r="ZO70" s="22"/>
      <c r="ZP70" s="22"/>
      <c r="ZQ70" s="22"/>
      <c r="ZR70" s="22"/>
      <c r="ZS70" s="22"/>
      <c r="ZT70" s="22"/>
      <c r="ZU70" s="22"/>
      <c r="ZV70" s="22"/>
      <c r="ZW70" s="22"/>
      <c r="ZX70" s="22"/>
      <c r="ZY70" s="22"/>
      <c r="ZZ70" s="22"/>
      <c r="AAA70" s="22"/>
      <c r="AAB70" s="22"/>
      <c r="AAC70" s="22"/>
      <c r="AAD70" s="22"/>
      <c r="AAE70" s="22"/>
      <c r="AAF70" s="22"/>
      <c r="AAG70" s="22"/>
      <c r="AAH70" s="22"/>
      <c r="AAI70" s="22"/>
      <c r="AAJ70" s="22"/>
      <c r="AAK70" s="22"/>
      <c r="AAL70" s="22"/>
      <c r="AAM70" s="22"/>
      <c r="AAN70" s="22"/>
      <c r="AAO70" s="22"/>
      <c r="AAP70" s="22"/>
      <c r="AAQ70" s="22"/>
      <c r="AAR70" s="22"/>
      <c r="AAS70" s="22"/>
      <c r="AAT70" s="22"/>
      <c r="AAU70" s="22"/>
      <c r="AAV70" s="22"/>
      <c r="AAW70" s="22"/>
      <c r="AAX70" s="22"/>
      <c r="AAY70" s="22"/>
      <c r="AAZ70" s="22"/>
      <c r="ABA70" s="22"/>
      <c r="ABB70" s="22"/>
      <c r="ABC70" s="22"/>
      <c r="ABD70" s="22"/>
      <c r="ABE70" s="22"/>
      <c r="ABF70" s="22"/>
      <c r="ABG70" s="22"/>
      <c r="ABH70" s="22"/>
      <c r="ABI70" s="22"/>
      <c r="ABJ70" s="22"/>
      <c r="ABK70" s="22"/>
      <c r="ABL70" s="22"/>
      <c r="ABM70" s="22"/>
      <c r="ABN70" s="22"/>
      <c r="ABO70" s="22"/>
      <c r="ABP70" s="22"/>
      <c r="ABQ70" s="22"/>
      <c r="ABR70" s="22"/>
      <c r="ABS70" s="22"/>
      <c r="ABT70" s="22"/>
      <c r="ABU70" s="22"/>
      <c r="ABV70" s="22"/>
      <c r="ABW70" s="22"/>
      <c r="ABX70" s="22"/>
      <c r="ABY70" s="22"/>
      <c r="ABZ70" s="22"/>
      <c r="ACA70" s="22"/>
      <c r="ACB70" s="22"/>
      <c r="ACC70" s="22"/>
      <c r="ACD70" s="22"/>
      <c r="ACE70" s="22"/>
      <c r="ACF70" s="22"/>
      <c r="ACG70" s="22"/>
      <c r="ACH70" s="22"/>
      <c r="ACI70" s="22"/>
      <c r="ACJ70" s="22"/>
      <c r="ACK70" s="22"/>
      <c r="ACL70" s="22"/>
      <c r="ACM70" s="22"/>
      <c r="ACN70" s="22"/>
      <c r="ACO70" s="22"/>
      <c r="ACP70" s="22"/>
      <c r="ACQ70" s="22"/>
      <c r="ACR70" s="22"/>
      <c r="ACS70" s="22"/>
      <c r="ACT70" s="22"/>
      <c r="ACU70" s="22"/>
      <c r="ACV70" s="22"/>
      <c r="ACW70" s="22"/>
      <c r="ACX70" s="22"/>
      <c r="ACY70" s="22"/>
      <c r="ACZ70" s="22"/>
      <c r="ADA70" s="22"/>
      <c r="ADB70" s="22"/>
      <c r="ADC70" s="22"/>
      <c r="ADD70" s="22"/>
      <c r="ADE70" s="22"/>
      <c r="ADF70" s="22"/>
      <c r="ADG70" s="22"/>
      <c r="ADH70" s="22"/>
      <c r="ADI70" s="22"/>
      <c r="ADJ70" s="22"/>
      <c r="ADK70" s="22"/>
      <c r="ADL70" s="22"/>
      <c r="ADM70" s="22"/>
      <c r="ADN70" s="22"/>
      <c r="ADO70" s="22"/>
      <c r="ADP70" s="22"/>
      <c r="ADQ70" s="22"/>
      <c r="ADR70" s="22"/>
      <c r="ADS70" s="22"/>
      <c r="ADT70" s="22"/>
      <c r="ADU70" s="22"/>
      <c r="ADV70" s="22"/>
      <c r="ADW70" s="22"/>
      <c r="ADX70" s="22"/>
      <c r="ADY70" s="22"/>
      <c r="ADZ70" s="22"/>
      <c r="AEA70" s="22"/>
      <c r="AEB70" s="22"/>
      <c r="AEC70" s="22"/>
      <c r="AED70" s="22"/>
      <c r="AEE70" s="22"/>
      <c r="AEF70" s="22"/>
      <c r="AEG70" s="22"/>
      <c r="AEH70" s="22"/>
      <c r="AEI70" s="22"/>
      <c r="AEJ70" s="22"/>
      <c r="AEK70" s="22"/>
      <c r="AEL70" s="22"/>
      <c r="AEM70" s="22"/>
      <c r="AEN70" s="22"/>
      <c r="AEO70" s="22"/>
      <c r="AEP70" s="22"/>
      <c r="AEQ70" s="22"/>
      <c r="AER70" s="22"/>
      <c r="AES70" s="22"/>
      <c r="AET70" s="22"/>
      <c r="AEU70" s="22"/>
      <c r="AEV70" s="22"/>
      <c r="AEW70" s="22"/>
      <c r="AEX70" s="22"/>
      <c r="AEY70" s="22"/>
      <c r="AEZ70" s="22"/>
      <c r="AFA70" s="22"/>
      <c r="AFB70" s="22"/>
      <c r="AFC70" s="22"/>
      <c r="AFD70" s="22"/>
      <c r="AFE70" s="22"/>
      <c r="AFF70" s="22"/>
      <c r="AFG70" s="22"/>
      <c r="AFH70" s="22"/>
      <c r="AFI70" s="22"/>
      <c r="AFJ70" s="22"/>
      <c r="AFK70" s="22"/>
      <c r="AFL70" s="22"/>
      <c r="AFM70" s="22"/>
      <c r="AFN70" s="22"/>
      <c r="AFO70" s="22"/>
      <c r="AFP70" s="22"/>
      <c r="AFQ70" s="22"/>
      <c r="AFR70" s="22"/>
      <c r="AFS70" s="22"/>
      <c r="AFT70" s="22"/>
      <c r="AFU70" s="22"/>
      <c r="AFV70" s="22"/>
      <c r="AFW70" s="22"/>
      <c r="AFX70" s="22"/>
      <c r="AFY70" s="22"/>
      <c r="AFZ70" s="22"/>
      <c r="AGA70" s="22"/>
      <c r="AGB70" s="22"/>
      <c r="AGC70" s="22"/>
      <c r="AGD70" s="22"/>
      <c r="AGE70" s="22"/>
      <c r="AGF70" s="22"/>
      <c r="AGG70" s="22"/>
      <c r="AGH70" s="22"/>
      <c r="AGI70" s="22"/>
      <c r="AGJ70" s="22"/>
      <c r="AGK70" s="22"/>
      <c r="AGL70" s="22"/>
      <c r="AGM70" s="22"/>
      <c r="AGN70" s="22"/>
      <c r="AGO70" s="22"/>
      <c r="AGP70" s="22"/>
      <c r="AGQ70" s="22"/>
      <c r="AGR70" s="22"/>
      <c r="AGS70" s="22"/>
      <c r="AGT70" s="22"/>
      <c r="AGU70" s="22"/>
      <c r="AGV70" s="22"/>
      <c r="AGW70" s="22"/>
      <c r="AGX70" s="22"/>
      <c r="AGY70" s="22"/>
      <c r="AGZ70" s="22"/>
      <c r="AHA70" s="22"/>
      <c r="AHB70" s="22"/>
      <c r="AHC70" s="22"/>
      <c r="AHD70" s="22"/>
      <c r="AHE70" s="22"/>
      <c r="AHF70" s="22"/>
      <c r="AHG70" s="22"/>
      <c r="AHH70" s="22"/>
      <c r="AHI70" s="22"/>
      <c r="AHJ70" s="22"/>
      <c r="AHK70" s="22"/>
      <c r="AHL70" s="22"/>
      <c r="AHM70" s="22"/>
      <c r="AHN70" s="22"/>
      <c r="AHO70" s="22"/>
      <c r="AHP70" s="22"/>
      <c r="AHQ70" s="22"/>
      <c r="AHR70" s="22"/>
      <c r="AHS70" s="22"/>
      <c r="AHT70" s="22"/>
      <c r="AHU70" s="22"/>
      <c r="AHV70" s="22"/>
      <c r="AHW70" s="22"/>
      <c r="AHX70" s="22"/>
      <c r="AHY70" s="22"/>
      <c r="AHZ70" s="22"/>
      <c r="AIA70" s="22"/>
      <c r="AIB70" s="22"/>
      <c r="AIC70" s="22"/>
      <c r="AID70" s="22"/>
      <c r="AIE70" s="22"/>
      <c r="AIF70" s="22"/>
      <c r="AIG70" s="22"/>
      <c r="AIH70" s="22"/>
      <c r="AII70" s="22"/>
      <c r="AIJ70" s="22"/>
      <c r="AIK70" s="22"/>
      <c r="AIL70" s="22"/>
      <c r="AIM70" s="22"/>
      <c r="AIN70" s="22"/>
      <c r="AIO70" s="22"/>
      <c r="AIP70" s="22"/>
      <c r="AIQ70" s="22"/>
      <c r="AIR70" s="22"/>
      <c r="AIS70" s="22"/>
      <c r="AIT70" s="22"/>
      <c r="AIU70" s="22"/>
      <c r="AIV70" s="22"/>
      <c r="AIW70" s="22"/>
      <c r="AIX70" s="22"/>
      <c r="AIY70" s="22"/>
      <c r="AIZ70" s="22"/>
      <c r="AJA70" s="22"/>
      <c r="AJB70" s="22"/>
      <c r="AJC70" s="22"/>
      <c r="AJD70" s="22"/>
      <c r="AJE70" s="22"/>
      <c r="AJF70" s="22"/>
      <c r="AJG70" s="22"/>
      <c r="AJH70" s="22"/>
      <c r="AJI70" s="22"/>
      <c r="AJJ70" s="22"/>
      <c r="AJK70" s="22"/>
      <c r="AJL70" s="22"/>
      <c r="AJM70" s="22"/>
      <c r="AJN70" s="22"/>
      <c r="AJO70" s="22"/>
      <c r="AJP70" s="22"/>
      <c r="AJQ70" s="22"/>
      <c r="AJR70" s="22"/>
      <c r="AJS70" s="22"/>
      <c r="AJT70" s="22"/>
      <c r="AJU70" s="22"/>
      <c r="AJV70" s="22"/>
      <c r="AJW70" s="22"/>
      <c r="AJX70" s="22"/>
      <c r="AJY70" s="22"/>
      <c r="AJZ70" s="22"/>
      <c r="AKA70" s="22"/>
      <c r="AKB70" s="22"/>
      <c r="AKC70" s="22"/>
      <c r="AKD70" s="22"/>
      <c r="AKE70" s="22"/>
      <c r="AKF70" s="22"/>
      <c r="AKG70" s="22"/>
      <c r="AKH70" s="22"/>
      <c r="AKI70" s="22"/>
      <c r="AKJ70" s="22"/>
      <c r="AKK70" s="22"/>
      <c r="AKL70" s="22"/>
      <c r="AKM70" s="22"/>
      <c r="AKN70" s="22"/>
      <c r="AKO70" s="22"/>
      <c r="AKP70" s="22"/>
      <c r="AKQ70" s="22"/>
      <c r="AKR70" s="22"/>
      <c r="AKS70" s="22"/>
      <c r="AKT70" s="22"/>
      <c r="AKU70" s="22"/>
      <c r="AKV70" s="22"/>
      <c r="AKW70" s="22"/>
      <c r="AKX70" s="22"/>
      <c r="AKY70" s="22"/>
      <c r="AKZ70" s="22"/>
      <c r="ALA70" s="22"/>
      <c r="ALB70" s="22"/>
      <c r="ALC70" s="22"/>
      <c r="ALD70" s="22"/>
      <c r="ALE70" s="22"/>
      <c r="ALF70" s="22"/>
      <c r="ALG70" s="22"/>
      <c r="ALH70" s="22"/>
      <c r="ALI70" s="22"/>
      <c r="ALJ70" s="22"/>
      <c r="ALK70" s="22"/>
      <c r="ALL70" s="22"/>
      <c r="ALM70" s="22"/>
      <c r="ALN70" s="22"/>
      <c r="ALO70" s="22"/>
      <c r="ALP70" s="22"/>
      <c r="ALQ70" s="22"/>
      <c r="ALR70" s="22"/>
      <c r="ALS70" s="22"/>
      <c r="ALT70" s="22"/>
      <c r="ALU70" s="22"/>
      <c r="ALV70" s="22"/>
      <c r="ALW70" s="22"/>
      <c r="ALX70" s="22"/>
      <c r="ALY70" s="22"/>
      <c r="ALZ70" s="22"/>
      <c r="AMA70" s="22"/>
      <c r="AMB70" s="22"/>
      <c r="AMC70" s="22"/>
      <c r="AMD70" s="22"/>
      <c r="AME70" s="22"/>
      <c r="AMF70" s="22"/>
      <c r="AMG70" s="22"/>
      <c r="AMH70" s="22"/>
      <c r="AMI70" s="22"/>
      <c r="AMJ70" s="22"/>
      <c r="AMK70" s="22"/>
      <c r="AML70" s="22"/>
      <c r="AMM70" s="22"/>
      <c r="AMN70" s="22"/>
      <c r="AMO70" s="22"/>
      <c r="AMP70" s="22"/>
      <c r="AMQ70" s="22"/>
      <c r="AMR70" s="22"/>
      <c r="AMS70" s="22"/>
      <c r="AMT70" s="22"/>
      <c r="AMU70" s="22"/>
      <c r="AMV70" s="22"/>
      <c r="AMW70" s="22"/>
      <c r="AMX70" s="22"/>
      <c r="AMY70" s="22"/>
      <c r="AMZ70" s="22"/>
      <c r="ANA70" s="22"/>
      <c r="ANB70" s="22"/>
      <c r="ANC70" s="22"/>
      <c r="AND70" s="22"/>
      <c r="ANE70" s="22"/>
      <c r="ANF70" s="22"/>
      <c r="ANG70" s="22"/>
      <c r="ANH70" s="22"/>
      <c r="ANI70" s="22"/>
      <c r="ANJ70" s="22"/>
      <c r="ANK70" s="22"/>
      <c r="ANL70" s="22"/>
      <c r="ANM70" s="22"/>
      <c r="ANN70" s="22"/>
      <c r="ANO70" s="22"/>
      <c r="ANP70" s="22"/>
      <c r="ANQ70" s="22"/>
      <c r="ANR70" s="22"/>
      <c r="ANS70" s="22"/>
      <c r="ANT70" s="22"/>
      <c r="ANU70" s="22"/>
      <c r="ANV70" s="22"/>
      <c r="ANW70" s="22"/>
      <c r="ANX70" s="22"/>
      <c r="ANY70" s="22"/>
      <c r="ANZ70" s="22"/>
      <c r="AOA70" s="22"/>
      <c r="AOB70" s="22"/>
      <c r="AOC70" s="22"/>
      <c r="AOD70" s="22"/>
      <c r="AOE70" s="22"/>
      <c r="AOF70" s="22"/>
      <c r="AOG70" s="22"/>
      <c r="AOH70" s="22"/>
      <c r="AOI70" s="22"/>
      <c r="AOJ70" s="22"/>
      <c r="AOK70" s="22"/>
      <c r="AOL70" s="22"/>
      <c r="AOM70" s="22"/>
      <c r="AON70" s="22"/>
      <c r="AOO70" s="22"/>
      <c r="AOP70" s="22"/>
      <c r="AOQ70" s="22"/>
      <c r="AOR70" s="22"/>
      <c r="AOS70" s="22"/>
      <c r="AOT70" s="22"/>
      <c r="AOU70" s="22"/>
      <c r="AOV70" s="22"/>
      <c r="AOW70" s="22"/>
      <c r="AOX70" s="22"/>
      <c r="AOY70" s="22"/>
      <c r="AOZ70" s="22"/>
      <c r="APA70" s="22"/>
      <c r="APB70" s="22"/>
      <c r="APC70" s="22"/>
      <c r="APD70" s="22"/>
      <c r="APE70" s="22"/>
      <c r="APF70" s="22"/>
      <c r="APG70" s="22"/>
      <c r="APH70" s="22"/>
      <c r="API70" s="22"/>
      <c r="APJ70" s="22"/>
      <c r="APK70" s="22"/>
      <c r="APL70" s="22"/>
      <c r="APM70" s="22"/>
      <c r="APN70" s="22"/>
      <c r="APO70" s="22"/>
      <c r="APP70" s="22"/>
      <c r="APQ70" s="22"/>
      <c r="APR70" s="22"/>
      <c r="APS70" s="22"/>
      <c r="APT70" s="22"/>
      <c r="APU70" s="22"/>
      <c r="APV70" s="22"/>
      <c r="APW70" s="22"/>
      <c r="APX70" s="22"/>
      <c r="APY70" s="22"/>
      <c r="APZ70" s="22"/>
      <c r="AQA70" s="22"/>
      <c r="AQB70" s="22"/>
      <c r="AQC70" s="22"/>
      <c r="AQD70" s="22"/>
      <c r="AQE70" s="22"/>
      <c r="AQF70" s="22"/>
      <c r="AQG70" s="22"/>
      <c r="AQH70" s="22"/>
      <c r="AQI70" s="22"/>
      <c r="AQJ70" s="22"/>
      <c r="AQK70" s="22"/>
      <c r="AQL70" s="22"/>
      <c r="AQM70" s="22"/>
      <c r="AQN70" s="22"/>
      <c r="AQO70" s="22"/>
      <c r="AQP70" s="22"/>
      <c r="AQQ70" s="22"/>
      <c r="AQR70" s="22"/>
      <c r="AQS70" s="22"/>
      <c r="AQT70" s="22"/>
      <c r="AQU70" s="22"/>
      <c r="AQV70" s="22"/>
      <c r="AQW70" s="22"/>
      <c r="AQX70" s="22"/>
      <c r="AQY70" s="22"/>
      <c r="AQZ70" s="22"/>
      <c r="ARA70" s="22"/>
      <c r="ARB70" s="22"/>
      <c r="ARC70" s="22"/>
      <c r="ARD70" s="22"/>
      <c r="ARE70" s="22"/>
      <c r="ARF70" s="22"/>
      <c r="ARG70" s="22"/>
      <c r="ARH70" s="22"/>
      <c r="ARI70" s="22"/>
      <c r="ARJ70" s="22"/>
      <c r="ARK70" s="22"/>
      <c r="ARL70" s="22"/>
      <c r="ARM70" s="22"/>
      <c r="ARN70" s="22"/>
      <c r="ARO70" s="22"/>
      <c r="ARP70" s="22"/>
      <c r="ARQ70" s="22"/>
      <c r="ARR70" s="22"/>
      <c r="ARS70" s="22"/>
      <c r="ART70" s="22"/>
      <c r="ARU70" s="22"/>
      <c r="ARV70" s="22"/>
      <c r="ARW70" s="22"/>
      <c r="ARX70" s="22"/>
      <c r="ARY70" s="22"/>
      <c r="ARZ70" s="22"/>
      <c r="ASA70" s="22"/>
      <c r="ASB70" s="22"/>
      <c r="ASC70" s="22"/>
      <c r="ASD70" s="22"/>
      <c r="ASE70" s="22"/>
      <c r="ASF70" s="22"/>
      <c r="ASG70" s="22"/>
      <c r="ASH70" s="22"/>
      <c r="ASI70" s="22"/>
      <c r="ASJ70" s="22"/>
      <c r="ASK70" s="22"/>
      <c r="ASL70" s="22"/>
      <c r="ASM70" s="22"/>
      <c r="ASN70" s="22"/>
      <c r="ASO70" s="22"/>
      <c r="ASP70" s="22"/>
      <c r="ASQ70" s="22"/>
      <c r="ASR70" s="22"/>
      <c r="ASS70" s="22"/>
      <c r="AST70" s="22"/>
      <c r="ASU70" s="22"/>
      <c r="ASV70" s="22"/>
      <c r="ASW70" s="22"/>
      <c r="ASX70" s="22"/>
      <c r="ASY70" s="22"/>
      <c r="ASZ70" s="22"/>
      <c r="ATA70" s="22"/>
      <c r="ATB70" s="22"/>
      <c r="ATC70" s="22"/>
      <c r="ATD70" s="22"/>
      <c r="ATE70" s="22"/>
      <c r="ATF70" s="22"/>
      <c r="ATG70" s="22"/>
      <c r="ATH70" s="22"/>
      <c r="ATI70" s="22"/>
      <c r="ATJ70" s="22"/>
      <c r="ATK70" s="22"/>
      <c r="ATL70" s="22"/>
      <c r="ATM70" s="22"/>
      <c r="ATN70" s="22"/>
      <c r="ATO70" s="22"/>
      <c r="ATP70" s="22"/>
      <c r="ATQ70" s="22"/>
      <c r="ATR70" s="22"/>
      <c r="ATS70" s="22"/>
      <c r="ATT70" s="22"/>
      <c r="ATU70" s="22"/>
      <c r="ATV70" s="22"/>
      <c r="ATW70" s="22"/>
      <c r="ATX70" s="22"/>
      <c r="ATY70" s="22"/>
      <c r="ATZ70" s="22"/>
      <c r="AUA70" s="22"/>
      <c r="AUB70" s="22"/>
      <c r="AUC70" s="22"/>
      <c r="AUD70" s="22"/>
      <c r="AUE70" s="22"/>
      <c r="AUF70" s="22"/>
      <c r="AUG70" s="22"/>
      <c r="AUH70" s="22"/>
      <c r="AUI70" s="22"/>
      <c r="AUJ70" s="22"/>
      <c r="AUK70" s="22"/>
      <c r="AUL70" s="22"/>
      <c r="AUM70" s="22"/>
      <c r="AUN70" s="22"/>
      <c r="AUO70" s="22"/>
      <c r="AUP70" s="22"/>
      <c r="AUQ70" s="22"/>
      <c r="AUR70" s="22"/>
      <c r="AUS70" s="22"/>
      <c r="AUT70" s="22"/>
      <c r="AUU70" s="22"/>
      <c r="AUV70" s="22"/>
      <c r="AUW70" s="22"/>
      <c r="AUX70" s="22"/>
      <c r="AUY70" s="22"/>
      <c r="AUZ70" s="22"/>
      <c r="AVA70" s="22"/>
      <c r="AVB70" s="22"/>
      <c r="AVC70" s="22"/>
      <c r="AVD70" s="22"/>
      <c r="AVE70" s="22"/>
      <c r="AVF70" s="22"/>
      <c r="AVG70" s="22"/>
      <c r="AVH70" s="22"/>
      <c r="AVI70" s="22"/>
      <c r="AVJ70" s="22"/>
      <c r="AVK70" s="22"/>
      <c r="AVL70" s="22"/>
      <c r="AVM70" s="22"/>
      <c r="AVN70" s="22"/>
      <c r="AVO70" s="22"/>
      <c r="AVP70" s="22"/>
      <c r="AVQ70" s="22"/>
      <c r="AVR70" s="22"/>
      <c r="AVS70" s="22"/>
      <c r="AVT70" s="22"/>
      <c r="AVU70" s="22"/>
      <c r="AVV70" s="22"/>
      <c r="AVW70" s="22"/>
      <c r="AVX70" s="22"/>
      <c r="AVY70" s="22"/>
      <c r="AVZ70" s="22"/>
      <c r="AWA70" s="22"/>
      <c r="AWB70" s="22"/>
      <c r="AWC70" s="22"/>
      <c r="AWD70" s="22"/>
      <c r="AWE70" s="22"/>
      <c r="AWF70" s="22"/>
      <c r="AWG70" s="22"/>
      <c r="AWH70" s="22"/>
      <c r="AWI70" s="22"/>
      <c r="AWJ70" s="22"/>
      <c r="AWK70" s="22"/>
      <c r="AWL70" s="22"/>
      <c r="AWM70" s="22"/>
      <c r="AWN70" s="22"/>
      <c r="AWO70" s="22"/>
      <c r="AWP70" s="22"/>
      <c r="AWQ70" s="22"/>
      <c r="AWR70" s="22"/>
      <c r="AWS70" s="22"/>
      <c r="AWT70" s="22"/>
      <c r="AWU70" s="22"/>
      <c r="AWV70" s="22"/>
      <c r="AWW70" s="22"/>
      <c r="AWX70" s="22"/>
      <c r="AWY70" s="22"/>
      <c r="AWZ70" s="22"/>
      <c r="AXA70" s="22"/>
      <c r="AXB70" s="22"/>
      <c r="AXC70" s="22"/>
      <c r="AXD70" s="22"/>
      <c r="AXE70" s="22"/>
      <c r="AXF70" s="22"/>
      <c r="AXG70" s="22"/>
      <c r="AXH70" s="22"/>
      <c r="AXI70" s="22"/>
      <c r="AXJ70" s="22"/>
      <c r="AXK70" s="22"/>
      <c r="AXL70" s="22"/>
      <c r="AXM70" s="22"/>
      <c r="AXN70" s="22"/>
      <c r="AXO70" s="22"/>
      <c r="AXP70" s="22"/>
      <c r="AXQ70" s="22"/>
      <c r="AXR70" s="22"/>
      <c r="AXS70" s="22"/>
      <c r="AXT70" s="22"/>
      <c r="AXU70" s="22"/>
      <c r="AXV70" s="22"/>
      <c r="AXW70" s="22"/>
      <c r="AXX70" s="22"/>
      <c r="AXY70" s="22"/>
      <c r="AXZ70" s="22"/>
      <c r="AYA70" s="22"/>
      <c r="AYB70" s="22"/>
      <c r="AYC70" s="22"/>
      <c r="AYD70" s="22"/>
      <c r="AYE70" s="22"/>
      <c r="AYF70" s="22"/>
      <c r="AYG70" s="22"/>
      <c r="AYH70" s="22"/>
      <c r="AYI70" s="22"/>
      <c r="AYJ70" s="22"/>
      <c r="AYK70" s="22"/>
      <c r="AYL70" s="22"/>
      <c r="AYM70" s="22"/>
      <c r="AYN70" s="22"/>
      <c r="AYO70" s="22"/>
      <c r="AYP70" s="22"/>
      <c r="AYQ70" s="22"/>
      <c r="AYR70" s="22"/>
      <c r="AYS70" s="22"/>
      <c r="AYT70" s="22"/>
      <c r="AYU70" s="22"/>
      <c r="AYV70" s="22"/>
      <c r="AYW70" s="22"/>
      <c r="AYX70" s="22"/>
      <c r="AYY70" s="22"/>
      <c r="AYZ70" s="22"/>
      <c r="AZA70" s="22"/>
      <c r="AZB70" s="22"/>
      <c r="AZC70" s="22"/>
      <c r="AZD70" s="22"/>
      <c r="AZE70" s="22"/>
      <c r="AZF70" s="22"/>
      <c r="AZG70" s="22"/>
      <c r="AZH70" s="22"/>
      <c r="AZI70" s="22"/>
      <c r="AZJ70" s="22"/>
      <c r="AZK70" s="22"/>
      <c r="AZL70" s="22"/>
      <c r="AZM70" s="22"/>
      <c r="AZN70" s="22"/>
      <c r="AZO70" s="22"/>
      <c r="AZP70" s="22"/>
      <c r="AZQ70" s="22"/>
      <c r="AZR70" s="22"/>
      <c r="AZS70" s="22"/>
      <c r="AZT70" s="22"/>
      <c r="AZU70" s="22"/>
      <c r="AZV70" s="22"/>
      <c r="AZW70" s="22"/>
      <c r="AZX70" s="22"/>
      <c r="AZY70" s="22"/>
      <c r="AZZ70" s="22"/>
      <c r="BAA70" s="22"/>
      <c r="BAB70" s="22"/>
      <c r="BAC70" s="22"/>
      <c r="BAD70" s="22"/>
      <c r="BAE70" s="22"/>
      <c r="BAF70" s="22"/>
      <c r="BAG70" s="22"/>
      <c r="BAH70" s="22"/>
      <c r="BAI70" s="22"/>
      <c r="BAJ70" s="22"/>
      <c r="BAK70" s="22"/>
      <c r="BAL70" s="22"/>
      <c r="BAM70" s="22"/>
      <c r="BAN70" s="22"/>
      <c r="BAO70" s="22"/>
      <c r="BAP70" s="22"/>
      <c r="BAQ70" s="22"/>
      <c r="BAR70" s="22"/>
      <c r="BAS70" s="22"/>
      <c r="BAT70" s="22"/>
      <c r="BAU70" s="22"/>
      <c r="BAV70" s="22"/>
      <c r="BAW70" s="22"/>
      <c r="BAX70" s="22"/>
      <c r="BAY70" s="22"/>
      <c r="BAZ70" s="22"/>
      <c r="BBA70" s="22"/>
      <c r="BBB70" s="22"/>
      <c r="BBC70" s="22"/>
      <c r="BBD70" s="22"/>
      <c r="BBE70" s="22"/>
      <c r="BBF70" s="22"/>
      <c r="BBG70" s="22"/>
      <c r="BBH70" s="22"/>
      <c r="BBI70" s="22"/>
      <c r="BBJ70" s="22"/>
      <c r="BBK70" s="22"/>
      <c r="BBL70" s="22"/>
      <c r="BBM70" s="22"/>
      <c r="BBN70" s="22"/>
      <c r="BBO70" s="22"/>
      <c r="BBP70" s="22"/>
      <c r="BBQ70" s="22"/>
      <c r="BBR70" s="22"/>
      <c r="BBS70" s="22"/>
      <c r="BBT70" s="22"/>
      <c r="BBU70" s="22"/>
      <c r="BBV70" s="22"/>
      <c r="BBW70" s="22"/>
      <c r="BBX70" s="22"/>
      <c r="BBY70" s="22"/>
      <c r="BBZ70" s="22"/>
      <c r="BCA70" s="22"/>
      <c r="BCB70" s="22"/>
      <c r="BCC70" s="22"/>
      <c r="BCD70" s="22"/>
      <c r="BCE70" s="22"/>
      <c r="BCF70" s="22"/>
      <c r="BCG70" s="22"/>
      <c r="BCH70" s="22"/>
      <c r="BCI70" s="22"/>
      <c r="BCJ70" s="22"/>
      <c r="BCK70" s="22"/>
      <c r="BCL70" s="22"/>
      <c r="BCM70" s="22"/>
      <c r="BCN70" s="22"/>
      <c r="BCO70" s="22"/>
      <c r="BCP70" s="22"/>
      <c r="BCQ70" s="22"/>
      <c r="BCR70" s="22"/>
      <c r="BCS70" s="22"/>
      <c r="BCT70" s="22"/>
      <c r="BCU70" s="22"/>
      <c r="BCV70" s="22"/>
      <c r="BCW70" s="22"/>
      <c r="BCX70" s="22"/>
      <c r="BCY70" s="22"/>
      <c r="BCZ70" s="22"/>
      <c r="BDA70" s="22"/>
      <c r="BDB70" s="22"/>
      <c r="BDC70" s="22"/>
      <c r="BDD70" s="22"/>
      <c r="BDE70" s="22"/>
      <c r="BDF70" s="22"/>
      <c r="BDG70" s="22"/>
      <c r="BDH70" s="22"/>
      <c r="BDI70" s="22"/>
      <c r="BDJ70" s="22"/>
      <c r="BDK70" s="22"/>
      <c r="BDL70" s="22"/>
      <c r="BDM70" s="22"/>
      <c r="BDN70" s="22"/>
      <c r="BDO70" s="22"/>
      <c r="BDP70" s="22"/>
      <c r="BDQ70" s="22"/>
      <c r="BDR70" s="22"/>
      <c r="BDS70" s="22"/>
      <c r="BDT70" s="22"/>
      <c r="BDU70" s="22"/>
      <c r="BDV70" s="22"/>
      <c r="BDW70" s="22"/>
      <c r="BDX70" s="22"/>
      <c r="BDY70" s="22"/>
      <c r="BDZ70" s="22"/>
      <c r="BEA70" s="22"/>
      <c r="BEB70" s="22"/>
      <c r="BEC70" s="22"/>
      <c r="BED70" s="22"/>
      <c r="BEE70" s="22"/>
      <c r="BEF70" s="22"/>
      <c r="BEG70" s="22"/>
      <c r="BEH70" s="22"/>
      <c r="BEI70" s="22"/>
      <c r="BEJ70" s="22"/>
      <c r="BEK70" s="22"/>
      <c r="BEL70" s="22"/>
      <c r="BEM70" s="22"/>
      <c r="BEN70" s="22"/>
      <c r="BEO70" s="22"/>
      <c r="BEP70" s="22"/>
      <c r="BEQ70" s="22"/>
      <c r="BER70" s="22"/>
      <c r="BES70" s="22"/>
      <c r="BET70" s="22"/>
      <c r="BEU70" s="22"/>
      <c r="BEV70" s="22"/>
      <c r="BEW70" s="22"/>
      <c r="BEX70" s="22"/>
      <c r="BEY70" s="22"/>
      <c r="BEZ70" s="22"/>
      <c r="BFA70" s="22"/>
      <c r="BFB70" s="22"/>
      <c r="BFC70" s="22"/>
      <c r="BFD70" s="22"/>
      <c r="BFE70" s="22"/>
      <c r="BFF70" s="22"/>
      <c r="BFG70" s="22"/>
      <c r="BFH70" s="22"/>
      <c r="BFI70" s="22"/>
      <c r="BFJ70" s="22"/>
      <c r="BFK70" s="22"/>
      <c r="BFL70" s="22"/>
      <c r="BFM70" s="22"/>
      <c r="BFN70" s="22"/>
      <c r="BFO70" s="22"/>
      <c r="BFP70" s="22"/>
      <c r="BFQ70" s="22"/>
      <c r="BFR70" s="22"/>
      <c r="BFS70" s="22"/>
      <c r="BFT70" s="22"/>
      <c r="BFU70" s="22"/>
      <c r="BFV70" s="22"/>
      <c r="BFW70" s="22"/>
      <c r="BFX70" s="22"/>
      <c r="BFY70" s="22"/>
      <c r="BFZ70" s="22"/>
      <c r="BGA70" s="22"/>
      <c r="BGB70" s="22"/>
      <c r="BGC70" s="22"/>
      <c r="BGD70" s="22"/>
      <c r="BGE70" s="22"/>
      <c r="BGF70" s="22"/>
      <c r="BGG70" s="22"/>
      <c r="BGH70" s="22"/>
      <c r="BGI70" s="22"/>
      <c r="BGJ70" s="22"/>
      <c r="BGK70" s="22"/>
      <c r="BGL70" s="22"/>
      <c r="BGM70" s="22"/>
      <c r="BGN70" s="22"/>
      <c r="BGO70" s="22"/>
      <c r="BGP70" s="22"/>
      <c r="BGQ70" s="22"/>
      <c r="BGR70" s="22"/>
      <c r="BGS70" s="22"/>
      <c r="BGT70" s="22"/>
      <c r="BGU70" s="22"/>
      <c r="BGV70" s="22"/>
      <c r="BGW70" s="22"/>
      <c r="BGX70" s="22"/>
      <c r="BGY70" s="22"/>
      <c r="BGZ70" s="22"/>
      <c r="BHA70" s="22"/>
      <c r="BHB70" s="22"/>
      <c r="BHC70" s="22"/>
      <c r="BHD70" s="22"/>
      <c r="BHE70" s="22"/>
      <c r="BHF70" s="22"/>
      <c r="BHG70" s="22"/>
      <c r="BHH70" s="22"/>
      <c r="BHI70" s="22"/>
      <c r="BHJ70" s="22"/>
      <c r="BHK70" s="22"/>
      <c r="BHL70" s="22"/>
      <c r="BHM70" s="22"/>
      <c r="BHN70" s="22"/>
      <c r="BHO70" s="22"/>
      <c r="BHP70" s="22"/>
      <c r="BHQ70" s="22"/>
      <c r="BHR70" s="22"/>
      <c r="BHS70" s="22"/>
      <c r="BHT70" s="22"/>
      <c r="BHU70" s="22"/>
      <c r="BHV70" s="22"/>
      <c r="BHW70" s="22"/>
      <c r="BHX70" s="22"/>
      <c r="BHY70" s="22"/>
      <c r="BHZ70" s="22"/>
      <c r="BIA70" s="22"/>
      <c r="BIB70" s="22"/>
      <c r="BIC70" s="22"/>
      <c r="BID70" s="22"/>
      <c r="BIE70" s="22"/>
      <c r="BIF70" s="22"/>
      <c r="BIG70" s="22"/>
      <c r="BIH70" s="22"/>
      <c r="BII70" s="22"/>
      <c r="BIJ70" s="22"/>
      <c r="BIK70" s="22"/>
      <c r="BIL70" s="22"/>
      <c r="BIM70" s="22"/>
      <c r="BIN70" s="22"/>
      <c r="BIO70" s="22"/>
      <c r="BIP70" s="22"/>
      <c r="BIQ70" s="22"/>
      <c r="BIR70" s="22"/>
      <c r="BIS70" s="22"/>
      <c r="BIT70" s="22"/>
      <c r="BIU70" s="22"/>
      <c r="BIV70" s="22"/>
      <c r="BIW70" s="22"/>
      <c r="BIX70" s="22"/>
      <c r="BIY70" s="22"/>
      <c r="BIZ70" s="22"/>
      <c r="BJA70" s="22"/>
      <c r="BJB70" s="22"/>
      <c r="BJC70" s="22"/>
      <c r="BJD70" s="22"/>
      <c r="BJE70" s="22"/>
      <c r="BJF70" s="22"/>
      <c r="BJG70" s="22"/>
      <c r="BJH70" s="22"/>
      <c r="BJI70" s="22"/>
      <c r="BJJ70" s="22"/>
      <c r="BJK70" s="22"/>
      <c r="BJL70" s="22"/>
      <c r="BJM70" s="22"/>
      <c r="BJN70" s="22"/>
      <c r="BJO70" s="22"/>
      <c r="BJP70" s="22"/>
      <c r="BJQ70" s="22"/>
      <c r="BJR70" s="22"/>
      <c r="BJS70" s="22"/>
      <c r="BJT70" s="22"/>
      <c r="BJU70" s="22"/>
      <c r="BJV70" s="22"/>
      <c r="BJW70" s="22"/>
      <c r="BJX70" s="22"/>
      <c r="BJY70" s="22"/>
      <c r="BJZ70" s="22"/>
      <c r="BKA70" s="22"/>
      <c r="BKB70" s="22"/>
      <c r="BKC70" s="22"/>
      <c r="BKD70" s="22"/>
      <c r="BKE70" s="22"/>
      <c r="BKF70" s="22"/>
      <c r="BKG70" s="22"/>
      <c r="BKH70" s="22"/>
      <c r="BKI70" s="22"/>
      <c r="BKJ70" s="22"/>
      <c r="BKK70" s="22"/>
      <c r="BKL70" s="22"/>
      <c r="BKM70" s="22"/>
      <c r="BKN70" s="22"/>
      <c r="BKO70" s="22"/>
      <c r="BKP70" s="22"/>
      <c r="BKQ70" s="22"/>
      <c r="BKR70" s="22"/>
      <c r="BKS70" s="22"/>
      <c r="BKT70" s="22"/>
      <c r="BKU70" s="22"/>
      <c r="BKV70" s="22"/>
      <c r="BKW70" s="22"/>
      <c r="BKX70" s="22"/>
      <c r="BKY70" s="22"/>
      <c r="BKZ70" s="22"/>
      <c r="BLA70" s="22"/>
      <c r="BLB70" s="22"/>
      <c r="BLC70" s="22"/>
      <c r="BLD70" s="22"/>
      <c r="BLE70" s="22"/>
      <c r="BLF70" s="22"/>
      <c r="BLG70" s="22"/>
      <c r="BLH70" s="22"/>
      <c r="BLI70" s="22"/>
      <c r="BLJ70" s="22"/>
      <c r="BLK70" s="22"/>
      <c r="BLL70" s="22"/>
      <c r="BLM70" s="22"/>
      <c r="BLN70" s="22"/>
      <c r="BLO70" s="22"/>
      <c r="BLP70" s="22"/>
      <c r="BLQ70" s="22"/>
      <c r="BLR70" s="22"/>
      <c r="BLS70" s="22"/>
      <c r="BLT70" s="22"/>
      <c r="BLU70" s="22"/>
      <c r="BLV70" s="22"/>
      <c r="BLW70" s="22"/>
      <c r="BLX70" s="22"/>
      <c r="BLY70" s="22"/>
      <c r="BLZ70" s="22"/>
      <c r="BMA70" s="22"/>
      <c r="BMB70" s="22"/>
      <c r="BMC70" s="22"/>
      <c r="BMD70" s="22"/>
      <c r="BME70" s="22"/>
      <c r="BMF70" s="22"/>
      <c r="BMG70" s="22"/>
      <c r="BMH70" s="22"/>
      <c r="BMI70" s="22"/>
      <c r="BMJ70" s="22"/>
      <c r="BMK70" s="22"/>
      <c r="BML70" s="22"/>
      <c r="BMM70" s="22"/>
      <c r="BMN70" s="22"/>
      <c r="BMO70" s="22"/>
      <c r="BMP70" s="22"/>
      <c r="BMQ70" s="22"/>
      <c r="BMR70" s="22"/>
      <c r="BMS70" s="22"/>
      <c r="BMT70" s="22"/>
      <c r="BMU70" s="22"/>
      <c r="BMV70" s="22"/>
      <c r="BMW70" s="22"/>
      <c r="BMX70" s="22"/>
      <c r="BMY70" s="22"/>
      <c r="BMZ70" s="22"/>
      <c r="BNA70" s="22"/>
      <c r="BNB70" s="22"/>
      <c r="BNC70" s="22"/>
      <c r="BND70" s="22"/>
      <c r="BNE70" s="22"/>
      <c r="BNF70" s="22"/>
      <c r="BNG70" s="22"/>
      <c r="BNH70" s="22"/>
      <c r="BNI70" s="22"/>
      <c r="BNJ70" s="22"/>
      <c r="BNK70" s="22"/>
      <c r="BNL70" s="22"/>
      <c r="BNM70" s="22"/>
      <c r="BNN70" s="22"/>
      <c r="BNO70" s="22"/>
      <c r="BNP70" s="22"/>
      <c r="BNQ70" s="22"/>
      <c r="BNR70" s="22"/>
      <c r="BNS70" s="22"/>
      <c r="BNT70" s="22"/>
      <c r="BNU70" s="22"/>
      <c r="BNV70" s="22"/>
      <c r="BNW70" s="22"/>
      <c r="BNX70" s="22"/>
      <c r="BNY70" s="22"/>
      <c r="BNZ70" s="22"/>
      <c r="BOA70" s="22"/>
      <c r="BOB70" s="22"/>
      <c r="BOC70" s="22"/>
      <c r="BOD70" s="22"/>
      <c r="BOE70" s="22"/>
      <c r="BOF70" s="22"/>
      <c r="BOG70" s="22"/>
      <c r="BOH70" s="22"/>
      <c r="BOI70" s="22"/>
      <c r="BOJ70" s="22"/>
      <c r="BOK70" s="22"/>
      <c r="BOL70" s="22"/>
      <c r="BOM70" s="22"/>
      <c r="BON70" s="22"/>
      <c r="BOO70" s="22"/>
      <c r="BOP70" s="22"/>
      <c r="BOQ70" s="22"/>
      <c r="BOR70" s="22"/>
      <c r="BOS70" s="22"/>
      <c r="BOT70" s="22"/>
      <c r="BOU70" s="22"/>
      <c r="BOV70" s="22"/>
      <c r="BOW70" s="22"/>
      <c r="BOX70" s="22"/>
      <c r="BOY70" s="22"/>
      <c r="BOZ70" s="22"/>
      <c r="BPA70" s="22"/>
      <c r="BPB70" s="22"/>
      <c r="BPC70" s="22"/>
      <c r="BPD70" s="22"/>
      <c r="BPE70" s="22"/>
      <c r="BPF70" s="22"/>
      <c r="BPG70" s="22"/>
      <c r="BPH70" s="22"/>
      <c r="BPI70" s="22"/>
      <c r="BPJ70" s="22"/>
      <c r="BPK70" s="22"/>
      <c r="BPL70" s="22"/>
      <c r="BPM70" s="22"/>
      <c r="BPN70" s="22"/>
      <c r="BPO70" s="22"/>
      <c r="BPP70" s="22"/>
      <c r="BPQ70" s="22"/>
      <c r="BPR70" s="22"/>
      <c r="BPS70" s="22"/>
      <c r="BPT70" s="22"/>
      <c r="BPU70" s="22"/>
      <c r="BPV70" s="22"/>
      <c r="BPW70" s="22"/>
      <c r="BPX70" s="22"/>
      <c r="BPY70" s="22"/>
      <c r="BPZ70" s="22"/>
      <c r="BQA70" s="22"/>
      <c r="BQB70" s="22"/>
      <c r="BQC70" s="22"/>
      <c r="BQD70" s="22"/>
      <c r="BQE70" s="22"/>
      <c r="BQF70" s="22"/>
      <c r="BQG70" s="22"/>
      <c r="BQH70" s="22"/>
      <c r="BQI70" s="22"/>
      <c r="BQJ70" s="22"/>
      <c r="BQK70" s="22"/>
      <c r="BQL70" s="22"/>
      <c r="BQM70" s="22"/>
      <c r="BQN70" s="22"/>
      <c r="BQO70" s="22"/>
      <c r="BQP70" s="22"/>
      <c r="BQQ70" s="22"/>
      <c r="BQR70" s="22"/>
      <c r="BQS70" s="22"/>
      <c r="BQT70" s="22"/>
      <c r="BQU70" s="22"/>
      <c r="BQV70" s="22"/>
      <c r="BQW70" s="22"/>
      <c r="BQX70" s="22"/>
      <c r="BQY70" s="22"/>
      <c r="BQZ70" s="22"/>
      <c r="BRA70" s="22"/>
      <c r="BRB70" s="22"/>
      <c r="BRC70" s="22"/>
      <c r="BRD70" s="22"/>
      <c r="BRE70" s="22"/>
      <c r="BRF70" s="22"/>
      <c r="BRG70" s="22"/>
      <c r="BRH70" s="22"/>
      <c r="BRI70" s="22"/>
      <c r="BRJ70" s="22"/>
      <c r="BRK70" s="22"/>
      <c r="BRL70" s="22"/>
      <c r="BRM70" s="22"/>
      <c r="BRN70" s="22"/>
      <c r="BRO70" s="22"/>
      <c r="BRP70" s="22"/>
      <c r="BRQ70" s="22"/>
      <c r="BRR70" s="22"/>
      <c r="BRS70" s="22"/>
      <c r="BRT70" s="22"/>
      <c r="BRU70" s="22"/>
      <c r="BRV70" s="22"/>
      <c r="BRW70" s="22"/>
      <c r="BRX70" s="22"/>
      <c r="BRY70" s="22"/>
      <c r="BRZ70" s="22"/>
      <c r="BSA70" s="22"/>
      <c r="BSB70" s="22"/>
      <c r="BSC70" s="22"/>
      <c r="BSD70" s="22"/>
      <c r="BSE70" s="22"/>
      <c r="BSF70" s="22"/>
      <c r="BSG70" s="22"/>
      <c r="BSH70" s="22"/>
      <c r="BSI70" s="22"/>
      <c r="BSJ70" s="22"/>
      <c r="BSK70" s="22"/>
      <c r="BSL70" s="22"/>
      <c r="BSM70" s="22"/>
      <c r="BSN70" s="22"/>
      <c r="BSO70" s="22"/>
      <c r="BSP70" s="22"/>
      <c r="BSQ70" s="22"/>
      <c r="BSR70" s="22"/>
      <c r="BSS70" s="22"/>
      <c r="BST70" s="22"/>
      <c r="BSU70" s="22"/>
      <c r="BSV70" s="22"/>
      <c r="BSW70" s="22"/>
      <c r="BSX70" s="22"/>
      <c r="BSY70" s="22"/>
      <c r="BSZ70" s="22"/>
      <c r="BTA70" s="22"/>
      <c r="BTB70" s="22"/>
      <c r="BTC70" s="22"/>
      <c r="BTD70" s="22"/>
      <c r="BTE70" s="22"/>
      <c r="BTF70" s="22"/>
      <c r="BTG70" s="22"/>
      <c r="BTH70" s="22"/>
      <c r="BTI70" s="22"/>
      <c r="BTJ70" s="22"/>
      <c r="BTK70" s="22"/>
      <c r="BTL70" s="22"/>
      <c r="BTM70" s="22"/>
      <c r="BTN70" s="22"/>
      <c r="BTO70" s="22"/>
      <c r="BTP70" s="22"/>
      <c r="BTQ70" s="22"/>
      <c r="BTR70" s="22"/>
      <c r="BTS70" s="22"/>
      <c r="BTT70" s="22"/>
      <c r="BTU70" s="22"/>
      <c r="BTV70" s="22"/>
      <c r="BTW70" s="22"/>
      <c r="BTX70" s="22"/>
      <c r="BTY70" s="22"/>
      <c r="BTZ70" s="22"/>
      <c r="BUA70" s="22"/>
      <c r="BUB70" s="22"/>
      <c r="BUC70" s="22"/>
      <c r="BUD70" s="22"/>
      <c r="BUE70" s="22"/>
      <c r="BUF70" s="22"/>
      <c r="BUG70" s="22"/>
      <c r="BUH70" s="22"/>
      <c r="BUI70" s="22"/>
      <c r="BUJ70" s="22"/>
      <c r="BUK70" s="22"/>
      <c r="BUL70" s="22"/>
      <c r="BUM70" s="22"/>
      <c r="BUN70" s="22"/>
      <c r="BUO70" s="22"/>
      <c r="BUP70" s="22"/>
      <c r="BUQ70" s="22"/>
      <c r="BUR70" s="22"/>
      <c r="BUS70" s="22"/>
      <c r="BUT70" s="22"/>
      <c r="BUU70" s="22"/>
      <c r="BUV70" s="22"/>
      <c r="BUW70" s="22"/>
      <c r="BUX70" s="22"/>
      <c r="BUY70" s="22"/>
      <c r="BUZ70" s="22"/>
      <c r="BVA70" s="22"/>
      <c r="BVB70" s="22"/>
      <c r="BVC70" s="22"/>
      <c r="BVD70" s="22"/>
      <c r="BVE70" s="22"/>
      <c r="BVF70" s="22"/>
      <c r="BVG70" s="22"/>
      <c r="BVH70" s="22"/>
      <c r="BVI70" s="22"/>
      <c r="BVJ70" s="22"/>
      <c r="BVK70" s="22"/>
      <c r="BVL70" s="22"/>
      <c r="BVM70" s="22"/>
      <c r="BVN70" s="22"/>
      <c r="BVO70" s="22"/>
      <c r="BVP70" s="22"/>
      <c r="BVQ70" s="22"/>
      <c r="BVR70" s="22"/>
      <c r="BVS70" s="22"/>
      <c r="BVT70" s="22"/>
      <c r="BVU70" s="22"/>
      <c r="BVV70" s="22"/>
      <c r="BVW70" s="22"/>
      <c r="BVX70" s="22"/>
      <c r="BVY70" s="22"/>
      <c r="BVZ70" s="22"/>
      <c r="BWA70" s="22"/>
      <c r="BWB70" s="22"/>
      <c r="BWC70" s="22"/>
      <c r="BWD70" s="22"/>
      <c r="BWE70" s="22"/>
      <c r="BWF70" s="22"/>
      <c r="BWG70" s="22"/>
      <c r="BWH70" s="22"/>
      <c r="BWI70" s="22"/>
      <c r="BWJ70" s="22"/>
      <c r="BWK70" s="22"/>
      <c r="BWL70" s="22"/>
      <c r="BWM70" s="22"/>
      <c r="BWN70" s="22"/>
      <c r="BWO70" s="22"/>
      <c r="BWP70" s="22"/>
      <c r="BWQ70" s="22"/>
      <c r="BWR70" s="22"/>
      <c r="BWS70" s="22"/>
      <c r="BWT70" s="22"/>
      <c r="BWU70" s="22"/>
      <c r="BWV70" s="22"/>
      <c r="BWW70" s="22"/>
      <c r="BWX70" s="22"/>
      <c r="BWY70" s="22"/>
      <c r="BWZ70" s="22"/>
      <c r="BXA70" s="22"/>
      <c r="BXB70" s="22"/>
      <c r="BXC70" s="22"/>
      <c r="BXD70" s="22"/>
      <c r="BXE70" s="22"/>
      <c r="BXF70" s="22"/>
      <c r="BXG70" s="22"/>
      <c r="BXH70" s="22"/>
      <c r="BXI70" s="22"/>
      <c r="BXJ70" s="22"/>
      <c r="BXK70" s="22"/>
      <c r="BXL70" s="22"/>
      <c r="BXM70" s="22"/>
      <c r="BXN70" s="22"/>
      <c r="BXO70" s="22"/>
      <c r="BXP70" s="22"/>
      <c r="BXQ70" s="22"/>
      <c r="BXR70" s="22"/>
      <c r="BXS70" s="22"/>
      <c r="BXT70" s="22"/>
      <c r="BXU70" s="22"/>
      <c r="BXV70" s="22"/>
      <c r="BXW70" s="22"/>
      <c r="BXX70" s="22"/>
      <c r="BXY70" s="22"/>
      <c r="BXZ70" s="22"/>
      <c r="BYA70" s="22"/>
      <c r="BYB70" s="22"/>
      <c r="BYC70" s="22"/>
      <c r="BYD70" s="22"/>
      <c r="BYE70" s="22"/>
      <c r="BYF70" s="22"/>
      <c r="BYG70" s="22"/>
      <c r="BYH70" s="22"/>
      <c r="BYI70" s="22"/>
      <c r="BYJ70" s="22"/>
      <c r="BYK70" s="22"/>
      <c r="BYL70" s="22"/>
      <c r="BYM70" s="22"/>
      <c r="BYN70" s="22"/>
      <c r="BYO70" s="22"/>
      <c r="BYP70" s="22"/>
      <c r="BYQ70" s="22"/>
      <c r="BYR70" s="22"/>
      <c r="BYS70" s="22"/>
      <c r="BYT70" s="22"/>
      <c r="BYU70" s="22"/>
      <c r="BYV70" s="22"/>
      <c r="BYW70" s="22"/>
      <c r="BYX70" s="22"/>
      <c r="BYY70" s="22"/>
      <c r="BYZ70" s="22"/>
      <c r="BZA70" s="22"/>
      <c r="BZB70" s="22"/>
      <c r="BZC70" s="22"/>
      <c r="BZD70" s="22"/>
      <c r="BZE70" s="22"/>
      <c r="BZF70" s="22"/>
      <c r="BZG70" s="22"/>
      <c r="BZH70" s="22"/>
      <c r="BZI70" s="22"/>
      <c r="BZJ70" s="22"/>
      <c r="BZK70" s="22"/>
      <c r="BZL70" s="22"/>
      <c r="BZM70" s="22"/>
      <c r="BZN70" s="22"/>
      <c r="BZO70" s="22"/>
      <c r="BZP70" s="22"/>
      <c r="BZQ70" s="22"/>
      <c r="BZR70" s="22"/>
      <c r="BZS70" s="22"/>
      <c r="BZT70" s="22"/>
      <c r="BZU70" s="22"/>
      <c r="BZV70" s="22"/>
      <c r="BZW70" s="22"/>
      <c r="BZX70" s="22"/>
      <c r="BZY70" s="22"/>
      <c r="BZZ70" s="22"/>
      <c r="CAA70" s="22"/>
      <c r="CAB70" s="22"/>
      <c r="CAC70" s="22"/>
      <c r="CAD70" s="22"/>
      <c r="CAE70" s="22"/>
      <c r="CAF70" s="22"/>
      <c r="CAG70" s="22"/>
      <c r="CAH70" s="22"/>
      <c r="CAI70" s="22"/>
      <c r="CAJ70" s="22"/>
      <c r="CAK70" s="22"/>
      <c r="CAL70" s="22"/>
      <c r="CAM70" s="22"/>
      <c r="CAN70" s="22"/>
      <c r="CAO70" s="22"/>
      <c r="CAP70" s="22"/>
      <c r="CAQ70" s="22"/>
      <c r="CAR70" s="22"/>
      <c r="CAS70" s="22"/>
      <c r="CAT70" s="22"/>
      <c r="CAU70" s="22"/>
      <c r="CAV70" s="22"/>
      <c r="CAW70" s="22"/>
      <c r="CAX70" s="22"/>
      <c r="CAY70" s="22"/>
      <c r="CAZ70" s="22"/>
      <c r="CBA70" s="22"/>
      <c r="CBB70" s="22"/>
      <c r="CBC70" s="22"/>
      <c r="CBD70" s="22"/>
      <c r="CBE70" s="22"/>
      <c r="CBF70" s="22"/>
      <c r="CBG70" s="22"/>
      <c r="CBH70" s="22"/>
      <c r="CBI70" s="22"/>
      <c r="CBJ70" s="22"/>
      <c r="CBK70" s="22"/>
      <c r="CBL70" s="22"/>
      <c r="CBM70" s="22"/>
      <c r="CBN70" s="22"/>
      <c r="CBO70" s="22"/>
      <c r="CBP70" s="22"/>
      <c r="CBQ70" s="22"/>
      <c r="CBR70" s="22"/>
      <c r="CBS70" s="22"/>
      <c r="CBT70" s="22"/>
      <c r="CBU70" s="22"/>
      <c r="CBV70" s="22"/>
      <c r="CBW70" s="22"/>
      <c r="CBX70" s="22"/>
      <c r="CBY70" s="22"/>
      <c r="CBZ70" s="22"/>
      <c r="CCA70" s="22"/>
      <c r="CCB70" s="22"/>
      <c r="CCC70" s="22"/>
      <c r="CCD70" s="22"/>
      <c r="CCE70" s="22"/>
      <c r="CCF70" s="22"/>
      <c r="CCG70" s="22"/>
      <c r="CCH70" s="22"/>
      <c r="CCI70" s="22"/>
      <c r="CCJ70" s="22"/>
      <c r="CCK70" s="22"/>
      <c r="CCL70" s="22"/>
      <c r="CCM70" s="22"/>
      <c r="CCN70" s="22"/>
      <c r="CCO70" s="22"/>
      <c r="CCP70" s="22"/>
      <c r="CCQ70" s="22"/>
      <c r="CCR70" s="22"/>
      <c r="CCS70" s="22"/>
      <c r="CCT70" s="22"/>
      <c r="CCU70" s="22"/>
      <c r="CCV70" s="22"/>
      <c r="CCW70" s="22"/>
      <c r="CCX70" s="22"/>
      <c r="CCY70" s="22"/>
      <c r="CCZ70" s="22"/>
      <c r="CDA70" s="22"/>
      <c r="CDB70" s="22"/>
      <c r="CDC70" s="22"/>
      <c r="CDD70" s="22"/>
      <c r="CDE70" s="22"/>
      <c r="CDF70" s="22"/>
      <c r="CDG70" s="22"/>
      <c r="CDH70" s="22"/>
      <c r="CDI70" s="22"/>
      <c r="CDJ70" s="22"/>
      <c r="CDK70" s="22"/>
      <c r="CDL70" s="22"/>
      <c r="CDM70" s="22"/>
      <c r="CDN70" s="22"/>
      <c r="CDO70" s="22"/>
      <c r="CDP70" s="22"/>
      <c r="CDQ70" s="22"/>
      <c r="CDR70" s="22"/>
      <c r="CDS70" s="22"/>
      <c r="CDT70" s="22"/>
      <c r="CDU70" s="22"/>
      <c r="CDV70" s="22"/>
      <c r="CDW70" s="22"/>
      <c r="CDX70" s="22"/>
      <c r="CDY70" s="22"/>
      <c r="CDZ70" s="22"/>
      <c r="CEA70" s="22"/>
      <c r="CEB70" s="22"/>
      <c r="CEC70" s="22"/>
      <c r="CED70" s="22"/>
      <c r="CEE70" s="22"/>
      <c r="CEF70" s="22"/>
      <c r="CEG70" s="22"/>
      <c r="CEH70" s="22"/>
      <c r="CEI70" s="22"/>
      <c r="CEJ70" s="22"/>
      <c r="CEK70" s="22"/>
      <c r="CEL70" s="22"/>
      <c r="CEM70" s="22"/>
      <c r="CEN70" s="22"/>
      <c r="CEO70" s="22"/>
      <c r="CEP70" s="22"/>
      <c r="CEQ70" s="22"/>
      <c r="CER70" s="22"/>
      <c r="CES70" s="22"/>
      <c r="CET70" s="22"/>
      <c r="CEU70" s="22"/>
      <c r="CEV70" s="22"/>
      <c r="CEW70" s="22"/>
      <c r="CEX70" s="22"/>
      <c r="CEY70" s="22"/>
      <c r="CEZ70" s="22"/>
      <c r="CFA70" s="22"/>
      <c r="CFB70" s="22"/>
      <c r="CFC70" s="22"/>
      <c r="CFD70" s="22"/>
      <c r="CFE70" s="22"/>
      <c r="CFF70" s="22"/>
      <c r="CFG70" s="22"/>
      <c r="CFH70" s="22"/>
      <c r="CFI70" s="22"/>
      <c r="CFJ70" s="22"/>
      <c r="CFK70" s="22"/>
      <c r="CFL70" s="22"/>
      <c r="CFM70" s="22"/>
      <c r="CFN70" s="22"/>
      <c r="CFO70" s="22"/>
      <c r="CFP70" s="22"/>
      <c r="CFQ70" s="22"/>
      <c r="CFR70" s="22"/>
      <c r="CFS70" s="22"/>
      <c r="CFT70" s="22"/>
      <c r="CFU70" s="22"/>
      <c r="CFV70" s="22"/>
      <c r="CFW70" s="22"/>
      <c r="CFX70" s="22"/>
      <c r="CFY70" s="22"/>
      <c r="CFZ70" s="22"/>
      <c r="CGA70" s="22"/>
      <c r="CGB70" s="22"/>
      <c r="CGC70" s="22"/>
      <c r="CGD70" s="22"/>
      <c r="CGE70" s="22"/>
      <c r="CGF70" s="22"/>
      <c r="CGG70" s="22"/>
      <c r="CGH70" s="22"/>
      <c r="CGI70" s="22"/>
      <c r="CGJ70" s="22"/>
      <c r="CGK70" s="22"/>
      <c r="CGL70" s="22"/>
      <c r="CGM70" s="22"/>
      <c r="CGN70" s="22"/>
      <c r="CGO70" s="22"/>
      <c r="CGP70" s="22"/>
      <c r="CGQ70" s="22"/>
      <c r="CGR70" s="22"/>
      <c r="CGS70" s="22"/>
      <c r="CGT70" s="22"/>
      <c r="CGU70" s="22"/>
      <c r="CGV70" s="22"/>
      <c r="CGW70" s="22"/>
      <c r="CGX70" s="22"/>
      <c r="CGY70" s="22"/>
      <c r="CGZ70" s="22"/>
      <c r="CHA70" s="22"/>
      <c r="CHB70" s="22"/>
      <c r="CHC70" s="22"/>
      <c r="CHD70" s="22"/>
      <c r="CHE70" s="22"/>
      <c r="CHF70" s="22"/>
      <c r="CHG70" s="22"/>
      <c r="CHH70" s="22"/>
      <c r="CHI70" s="22"/>
      <c r="CHJ70" s="22"/>
      <c r="CHK70" s="22"/>
      <c r="CHL70" s="22"/>
      <c r="CHM70" s="22"/>
      <c r="CHN70" s="22"/>
      <c r="CHO70" s="22"/>
      <c r="CHP70" s="22"/>
      <c r="CHQ70" s="22"/>
      <c r="CHR70" s="22"/>
      <c r="CHS70" s="22"/>
      <c r="CHT70" s="22"/>
      <c r="CHU70" s="22"/>
      <c r="CHV70" s="22"/>
      <c r="CHW70" s="22"/>
      <c r="CHX70" s="22"/>
      <c r="CHY70" s="22"/>
      <c r="CHZ70" s="22"/>
      <c r="CIA70" s="22"/>
      <c r="CIB70" s="22"/>
      <c r="CIC70" s="22"/>
      <c r="CID70" s="22"/>
      <c r="CIE70" s="22"/>
      <c r="CIF70" s="22"/>
      <c r="CIG70" s="22"/>
      <c r="CIH70" s="22"/>
      <c r="CII70" s="22"/>
      <c r="CIJ70" s="22"/>
      <c r="CIK70" s="22"/>
      <c r="CIL70" s="22"/>
      <c r="CIM70" s="22"/>
      <c r="CIN70" s="22"/>
      <c r="CIO70" s="22"/>
      <c r="CIP70" s="22"/>
      <c r="CIQ70" s="22"/>
      <c r="CIR70" s="22"/>
      <c r="CIS70" s="22"/>
      <c r="CIT70" s="22"/>
      <c r="CIU70" s="22"/>
      <c r="CIV70" s="22"/>
      <c r="CIW70" s="22"/>
      <c r="CIX70" s="22"/>
      <c r="CIY70" s="22"/>
      <c r="CIZ70" s="22"/>
      <c r="CJA70" s="22"/>
      <c r="CJB70" s="22"/>
      <c r="CJC70" s="22"/>
      <c r="CJD70" s="22"/>
      <c r="CJE70" s="22"/>
      <c r="CJF70" s="22"/>
      <c r="CJG70" s="22"/>
      <c r="CJH70" s="22"/>
      <c r="CJI70" s="22"/>
      <c r="CJJ70" s="22"/>
      <c r="CJK70" s="22"/>
      <c r="CJL70" s="22"/>
      <c r="CJM70" s="22"/>
      <c r="CJN70" s="22"/>
      <c r="CJO70" s="22"/>
      <c r="CJP70" s="22"/>
      <c r="CJQ70" s="22"/>
      <c r="CJR70" s="22"/>
      <c r="CJS70" s="22"/>
      <c r="CJT70" s="22"/>
      <c r="CJU70" s="22"/>
      <c r="CJV70" s="22"/>
      <c r="CJW70" s="22"/>
      <c r="CJX70" s="22"/>
      <c r="CJY70" s="22"/>
      <c r="CJZ70" s="22"/>
      <c r="CKA70" s="22"/>
      <c r="CKB70" s="22"/>
      <c r="CKC70" s="22"/>
      <c r="CKD70" s="22"/>
      <c r="CKE70" s="22"/>
      <c r="CKF70" s="22"/>
      <c r="CKG70" s="22"/>
      <c r="CKH70" s="22"/>
      <c r="CKI70" s="22"/>
      <c r="CKJ70" s="22"/>
      <c r="CKK70" s="22"/>
      <c r="CKL70" s="22"/>
      <c r="CKM70" s="22"/>
      <c r="CKN70" s="22"/>
      <c r="CKO70" s="22"/>
      <c r="CKP70" s="22"/>
      <c r="CKQ70" s="22"/>
      <c r="CKR70" s="22"/>
      <c r="CKS70" s="22"/>
      <c r="CKT70" s="22"/>
      <c r="CKU70" s="22"/>
      <c r="CKV70" s="22"/>
      <c r="CKW70" s="22"/>
      <c r="CKX70" s="22"/>
      <c r="CKY70" s="22"/>
      <c r="CKZ70" s="22"/>
      <c r="CLA70" s="22"/>
      <c r="CLB70" s="22"/>
      <c r="CLC70" s="22"/>
      <c r="CLD70" s="22"/>
      <c r="CLE70" s="22"/>
      <c r="CLF70" s="22"/>
      <c r="CLG70" s="22"/>
      <c r="CLH70" s="22"/>
      <c r="CLI70" s="22"/>
      <c r="CLJ70" s="22"/>
      <c r="CLK70" s="22"/>
      <c r="CLL70" s="22"/>
      <c r="CLM70" s="22"/>
      <c r="CLN70" s="22"/>
      <c r="CLO70" s="22"/>
      <c r="CLP70" s="22"/>
      <c r="CLQ70" s="22"/>
      <c r="CLR70" s="22"/>
      <c r="CLS70" s="22"/>
      <c r="CLT70" s="22"/>
      <c r="CLU70" s="22"/>
      <c r="CLV70" s="22"/>
      <c r="CLW70" s="22"/>
      <c r="CLX70" s="22"/>
      <c r="CLY70" s="22"/>
      <c r="CLZ70" s="22"/>
      <c r="CMA70" s="22"/>
      <c r="CMB70" s="22"/>
      <c r="CMC70" s="22"/>
      <c r="CMD70" s="22"/>
      <c r="CME70" s="22"/>
      <c r="CMF70" s="22"/>
      <c r="CMG70" s="22"/>
      <c r="CMH70" s="22"/>
      <c r="CMI70" s="22"/>
      <c r="CMJ70" s="22"/>
      <c r="CMK70" s="22"/>
      <c r="CML70" s="22"/>
      <c r="CMM70" s="22"/>
      <c r="CMN70" s="22"/>
      <c r="CMO70" s="22"/>
      <c r="CMP70" s="22"/>
      <c r="CMQ70" s="22"/>
      <c r="CMR70" s="22"/>
      <c r="CMS70" s="22"/>
      <c r="CMT70" s="22"/>
      <c r="CMU70" s="22"/>
      <c r="CMV70" s="22"/>
      <c r="CMW70" s="22"/>
      <c r="CMX70" s="22"/>
      <c r="CMY70" s="22"/>
      <c r="CMZ70" s="22"/>
      <c r="CNA70" s="22"/>
      <c r="CNB70" s="22"/>
      <c r="CNC70" s="22"/>
      <c r="CND70" s="22"/>
      <c r="CNE70" s="22"/>
      <c r="CNF70" s="22"/>
      <c r="CNG70" s="22"/>
      <c r="CNH70" s="22"/>
      <c r="CNI70" s="22"/>
      <c r="CNJ70" s="22"/>
      <c r="CNK70" s="22"/>
      <c r="CNL70" s="22"/>
      <c r="CNM70" s="22"/>
      <c r="CNN70" s="22"/>
      <c r="CNO70" s="22"/>
      <c r="CNP70" s="22"/>
      <c r="CNQ70" s="22"/>
      <c r="CNR70" s="22"/>
      <c r="CNS70" s="22"/>
      <c r="CNT70" s="22"/>
      <c r="CNU70" s="22"/>
      <c r="CNV70" s="22"/>
      <c r="CNW70" s="22"/>
      <c r="CNX70" s="22"/>
      <c r="CNY70" s="22"/>
      <c r="CNZ70" s="22"/>
      <c r="COA70" s="22"/>
      <c r="COB70" s="22"/>
      <c r="COC70" s="22"/>
      <c r="COD70" s="22"/>
      <c r="COE70" s="22"/>
      <c r="COF70" s="22"/>
      <c r="COG70" s="22"/>
      <c r="COH70" s="22"/>
      <c r="COI70" s="22"/>
      <c r="COJ70" s="22"/>
      <c r="COK70" s="22"/>
      <c r="COL70" s="22"/>
      <c r="COM70" s="22"/>
      <c r="CON70" s="22"/>
      <c r="COO70" s="22"/>
      <c r="COP70" s="22"/>
      <c r="COQ70" s="22"/>
      <c r="COR70" s="22"/>
      <c r="COS70" s="22"/>
      <c r="COT70" s="22"/>
      <c r="COU70" s="22"/>
      <c r="COV70" s="22"/>
      <c r="COW70" s="22"/>
      <c r="COX70" s="22"/>
      <c r="COY70" s="22"/>
      <c r="COZ70" s="22"/>
      <c r="CPA70" s="22"/>
      <c r="CPB70" s="22"/>
      <c r="CPC70" s="22"/>
      <c r="CPD70" s="22"/>
      <c r="CPE70" s="22"/>
      <c r="CPF70" s="22"/>
      <c r="CPG70" s="22"/>
      <c r="CPH70" s="22"/>
      <c r="CPI70" s="22"/>
      <c r="CPJ70" s="22"/>
      <c r="CPK70" s="22"/>
      <c r="CPL70" s="22"/>
      <c r="CPM70" s="22"/>
      <c r="CPN70" s="22"/>
      <c r="CPO70" s="22"/>
      <c r="CPP70" s="22"/>
      <c r="CPQ70" s="22"/>
      <c r="CPR70" s="22"/>
      <c r="CPS70" s="22"/>
      <c r="CPT70" s="22"/>
      <c r="CPU70" s="22"/>
      <c r="CPV70" s="22"/>
      <c r="CPW70" s="22"/>
      <c r="CPX70" s="22"/>
      <c r="CPY70" s="22"/>
      <c r="CPZ70" s="22"/>
      <c r="CQA70" s="22"/>
      <c r="CQB70" s="22"/>
      <c r="CQC70" s="22"/>
      <c r="CQD70" s="22"/>
      <c r="CQE70" s="22"/>
      <c r="CQF70" s="22"/>
      <c r="CQG70" s="22"/>
      <c r="CQH70" s="22"/>
      <c r="CQI70" s="22"/>
      <c r="CQJ70" s="22"/>
      <c r="CQK70" s="22"/>
      <c r="CQL70" s="22"/>
      <c r="CQM70" s="22"/>
      <c r="CQN70" s="22"/>
      <c r="CQO70" s="22"/>
      <c r="CQP70" s="22"/>
      <c r="CQQ70" s="22"/>
      <c r="CQR70" s="22"/>
      <c r="CQS70" s="22"/>
      <c r="CQT70" s="22"/>
      <c r="CQU70" s="22"/>
      <c r="CQV70" s="22"/>
      <c r="CQW70" s="22"/>
      <c r="CQX70" s="22"/>
      <c r="CQY70" s="22"/>
      <c r="CQZ70" s="22"/>
      <c r="CRA70" s="22"/>
      <c r="CRB70" s="22"/>
      <c r="CRC70" s="22"/>
      <c r="CRD70" s="22"/>
      <c r="CRE70" s="22"/>
      <c r="CRF70" s="22"/>
      <c r="CRG70" s="22"/>
      <c r="CRH70" s="22"/>
      <c r="CRI70" s="22"/>
      <c r="CRJ70" s="22"/>
      <c r="CRK70" s="22"/>
      <c r="CRL70" s="22"/>
      <c r="CRM70" s="22"/>
      <c r="CRN70" s="22"/>
      <c r="CRO70" s="22"/>
      <c r="CRP70" s="22"/>
      <c r="CRQ70" s="22"/>
      <c r="CRR70" s="22"/>
      <c r="CRS70" s="22"/>
      <c r="CRT70" s="22"/>
      <c r="CRU70" s="22"/>
      <c r="CRV70" s="22"/>
      <c r="CRW70" s="22"/>
      <c r="CRX70" s="22"/>
      <c r="CRY70" s="22"/>
      <c r="CRZ70" s="22"/>
      <c r="CSA70" s="22"/>
      <c r="CSB70" s="22"/>
      <c r="CSC70" s="22"/>
      <c r="CSD70" s="22"/>
      <c r="CSE70" s="22"/>
      <c r="CSF70" s="22"/>
      <c r="CSG70" s="22"/>
      <c r="CSH70" s="22"/>
      <c r="CSI70" s="22"/>
      <c r="CSJ70" s="22"/>
      <c r="CSK70" s="22"/>
      <c r="CSL70" s="22"/>
      <c r="CSM70" s="22"/>
      <c r="CSN70" s="22"/>
      <c r="CSO70" s="22"/>
      <c r="CSP70" s="22"/>
      <c r="CSQ70" s="22"/>
      <c r="CSR70" s="22"/>
      <c r="CSS70" s="22"/>
      <c r="CST70" s="22"/>
      <c r="CSU70" s="22"/>
      <c r="CSV70" s="22"/>
      <c r="CSW70" s="22"/>
      <c r="CSX70" s="22"/>
      <c r="CSY70" s="22"/>
      <c r="CSZ70" s="22"/>
      <c r="CTA70" s="22"/>
      <c r="CTB70" s="22"/>
      <c r="CTC70" s="22"/>
      <c r="CTD70" s="22"/>
      <c r="CTE70" s="22"/>
      <c r="CTF70" s="22"/>
      <c r="CTG70" s="22"/>
      <c r="CTH70" s="22"/>
      <c r="CTI70" s="22"/>
      <c r="CTJ70" s="22"/>
      <c r="CTK70" s="22"/>
      <c r="CTL70" s="22"/>
      <c r="CTM70" s="22"/>
      <c r="CTN70" s="22"/>
      <c r="CTO70" s="22"/>
      <c r="CTP70" s="22"/>
      <c r="CTQ70" s="22"/>
      <c r="CTR70" s="22"/>
      <c r="CTS70" s="22"/>
      <c r="CTT70" s="22"/>
      <c r="CTU70" s="22"/>
      <c r="CTV70" s="22"/>
      <c r="CTW70" s="22"/>
      <c r="CTX70" s="22"/>
      <c r="CTY70" s="22"/>
      <c r="CTZ70" s="22"/>
      <c r="CUA70" s="22"/>
      <c r="CUB70" s="22"/>
      <c r="CUC70" s="22"/>
      <c r="CUD70" s="22"/>
      <c r="CUE70" s="22"/>
      <c r="CUF70" s="22"/>
      <c r="CUG70" s="22"/>
      <c r="CUH70" s="22"/>
      <c r="CUI70" s="22"/>
      <c r="CUJ70" s="22"/>
      <c r="CUK70" s="22"/>
      <c r="CUL70" s="22"/>
      <c r="CUM70" s="22"/>
      <c r="CUN70" s="22"/>
      <c r="CUO70" s="22"/>
      <c r="CUP70" s="22"/>
      <c r="CUQ70" s="22"/>
      <c r="CUR70" s="22"/>
      <c r="CUS70" s="22"/>
      <c r="CUT70" s="22"/>
      <c r="CUU70" s="22"/>
      <c r="CUV70" s="22"/>
      <c r="CUW70" s="22"/>
      <c r="CUX70" s="22"/>
      <c r="CUY70" s="22"/>
      <c r="CUZ70" s="22"/>
      <c r="CVA70" s="22"/>
      <c r="CVB70" s="22"/>
      <c r="CVC70" s="22"/>
      <c r="CVD70" s="22"/>
      <c r="CVE70" s="22"/>
      <c r="CVF70" s="22"/>
      <c r="CVG70" s="22"/>
      <c r="CVH70" s="22"/>
      <c r="CVI70" s="22"/>
      <c r="CVJ70" s="22"/>
      <c r="CVK70" s="22"/>
      <c r="CVL70" s="22"/>
      <c r="CVM70" s="22"/>
      <c r="CVN70" s="22"/>
      <c r="CVO70" s="22"/>
      <c r="CVP70" s="22"/>
      <c r="CVQ70" s="22"/>
      <c r="CVR70" s="22"/>
      <c r="CVS70" s="22"/>
      <c r="CVT70" s="22"/>
      <c r="CVU70" s="22"/>
      <c r="CVV70" s="22"/>
      <c r="CVW70" s="22"/>
      <c r="CVX70" s="22"/>
      <c r="CVY70" s="22"/>
      <c r="CVZ70" s="22"/>
      <c r="CWA70" s="22"/>
      <c r="CWB70" s="22"/>
      <c r="CWC70" s="22"/>
      <c r="CWD70" s="22"/>
      <c r="CWE70" s="22"/>
      <c r="CWF70" s="22"/>
      <c r="CWG70" s="22"/>
      <c r="CWH70" s="22"/>
      <c r="CWI70" s="22"/>
      <c r="CWJ70" s="22"/>
      <c r="CWK70" s="22"/>
      <c r="CWL70" s="22"/>
      <c r="CWM70" s="22"/>
      <c r="CWN70" s="22"/>
      <c r="CWO70" s="22"/>
      <c r="CWP70" s="22"/>
      <c r="CWQ70" s="22"/>
      <c r="CWR70" s="22"/>
      <c r="CWS70" s="22"/>
      <c r="CWT70" s="22"/>
      <c r="CWU70" s="22"/>
      <c r="CWV70" s="22"/>
      <c r="CWW70" s="22"/>
      <c r="CWX70" s="22"/>
      <c r="CWY70" s="22"/>
      <c r="CWZ70" s="22"/>
      <c r="CXA70" s="22"/>
      <c r="CXB70" s="22"/>
      <c r="CXC70" s="22"/>
      <c r="CXD70" s="22"/>
      <c r="CXE70" s="22"/>
      <c r="CXF70" s="22"/>
      <c r="CXG70" s="22"/>
      <c r="CXH70" s="22"/>
      <c r="CXI70" s="22"/>
      <c r="CXJ70" s="22"/>
      <c r="CXK70" s="22"/>
      <c r="CXL70" s="22"/>
      <c r="CXM70" s="22"/>
      <c r="CXN70" s="22"/>
      <c r="CXO70" s="22"/>
      <c r="CXP70" s="22"/>
      <c r="CXQ70" s="22"/>
      <c r="CXR70" s="22"/>
      <c r="CXS70" s="22"/>
      <c r="CXT70" s="22"/>
      <c r="CXU70" s="22"/>
      <c r="CXV70" s="22"/>
      <c r="CXW70" s="22"/>
      <c r="CXX70" s="22"/>
      <c r="CXY70" s="22"/>
      <c r="CXZ70" s="22"/>
      <c r="CYA70" s="22"/>
      <c r="CYB70" s="22"/>
      <c r="CYC70" s="22"/>
      <c r="CYD70" s="22"/>
      <c r="CYE70" s="22"/>
      <c r="CYF70" s="22"/>
      <c r="CYG70" s="22"/>
      <c r="CYH70" s="22"/>
      <c r="CYI70" s="22"/>
      <c r="CYJ70" s="22"/>
      <c r="CYK70" s="22"/>
      <c r="CYL70" s="22"/>
      <c r="CYM70" s="22"/>
      <c r="CYN70" s="22"/>
      <c r="CYO70" s="22"/>
      <c r="CYP70" s="22"/>
      <c r="CYQ70" s="22"/>
      <c r="CYR70" s="22"/>
      <c r="CYS70" s="22"/>
      <c r="CYT70" s="22"/>
      <c r="CYU70" s="22"/>
      <c r="CYV70" s="22"/>
      <c r="CYW70" s="22"/>
      <c r="CYX70" s="22"/>
      <c r="CYY70" s="22"/>
      <c r="CYZ70" s="22"/>
      <c r="CZA70" s="22"/>
      <c r="CZB70" s="22"/>
      <c r="CZC70" s="22"/>
      <c r="CZD70" s="22"/>
      <c r="CZE70" s="22"/>
      <c r="CZF70" s="22"/>
      <c r="CZG70" s="22"/>
      <c r="CZH70" s="22"/>
      <c r="CZI70" s="22"/>
      <c r="CZJ70" s="22"/>
      <c r="CZK70" s="22"/>
      <c r="CZL70" s="22"/>
      <c r="CZM70" s="22"/>
      <c r="CZN70" s="22"/>
      <c r="CZO70" s="22"/>
      <c r="CZP70" s="22"/>
      <c r="CZQ70" s="22"/>
      <c r="CZR70" s="22"/>
      <c r="CZS70" s="22"/>
      <c r="CZT70" s="22"/>
      <c r="CZU70" s="22"/>
      <c r="CZV70" s="22"/>
      <c r="CZW70" s="22"/>
      <c r="CZX70" s="22"/>
      <c r="CZY70" s="22"/>
      <c r="CZZ70" s="22"/>
      <c r="DAA70" s="22"/>
      <c r="DAB70" s="22"/>
      <c r="DAC70" s="22"/>
      <c r="DAD70" s="22"/>
      <c r="DAE70" s="22"/>
      <c r="DAF70" s="22"/>
      <c r="DAG70" s="22"/>
      <c r="DAH70" s="22"/>
      <c r="DAI70" s="22"/>
      <c r="DAJ70" s="22"/>
      <c r="DAK70" s="22"/>
      <c r="DAL70" s="22"/>
      <c r="DAM70" s="22"/>
      <c r="DAN70" s="22"/>
      <c r="DAO70" s="22"/>
      <c r="DAP70" s="22"/>
      <c r="DAQ70" s="22"/>
      <c r="DAR70" s="22"/>
      <c r="DAS70" s="22"/>
      <c r="DAT70" s="22"/>
      <c r="DAU70" s="22"/>
      <c r="DAV70" s="22"/>
      <c r="DAW70" s="22"/>
      <c r="DAX70" s="22"/>
      <c r="DAY70" s="22"/>
      <c r="DAZ70" s="22"/>
      <c r="DBA70" s="22"/>
      <c r="DBB70" s="22"/>
      <c r="DBC70" s="22"/>
      <c r="DBD70" s="22"/>
      <c r="DBE70" s="22"/>
      <c r="DBF70" s="22"/>
      <c r="DBG70" s="22"/>
      <c r="DBH70" s="22"/>
      <c r="DBI70" s="22"/>
      <c r="DBJ70" s="22"/>
      <c r="DBK70" s="22"/>
      <c r="DBL70" s="22"/>
      <c r="DBM70" s="22"/>
      <c r="DBN70" s="22"/>
      <c r="DBO70" s="22"/>
      <c r="DBP70" s="22"/>
      <c r="DBQ70" s="22"/>
      <c r="DBR70" s="22"/>
      <c r="DBS70" s="22"/>
      <c r="DBT70" s="22"/>
      <c r="DBU70" s="22"/>
      <c r="DBV70" s="22"/>
      <c r="DBW70" s="22"/>
      <c r="DBX70" s="22"/>
      <c r="DBY70" s="22"/>
      <c r="DBZ70" s="22"/>
      <c r="DCA70" s="22"/>
      <c r="DCB70" s="22"/>
      <c r="DCC70" s="22"/>
      <c r="DCD70" s="22"/>
      <c r="DCE70" s="22"/>
      <c r="DCF70" s="22"/>
      <c r="DCG70" s="22"/>
      <c r="DCH70" s="22"/>
      <c r="DCI70" s="22"/>
      <c r="DCJ70" s="22"/>
      <c r="DCK70" s="22"/>
      <c r="DCL70" s="22"/>
      <c r="DCM70" s="22"/>
      <c r="DCN70" s="22"/>
      <c r="DCO70" s="22"/>
      <c r="DCP70" s="22"/>
      <c r="DCQ70" s="22"/>
      <c r="DCR70" s="22"/>
      <c r="DCS70" s="22"/>
      <c r="DCT70" s="22"/>
      <c r="DCU70" s="22"/>
      <c r="DCV70" s="22"/>
      <c r="DCW70" s="22"/>
      <c r="DCX70" s="22"/>
      <c r="DCY70" s="22"/>
      <c r="DCZ70" s="22"/>
      <c r="DDA70" s="22"/>
      <c r="DDB70" s="22"/>
      <c r="DDC70" s="22"/>
      <c r="DDD70" s="22"/>
      <c r="DDE70" s="22"/>
      <c r="DDF70" s="22"/>
      <c r="DDG70" s="22"/>
      <c r="DDH70" s="22"/>
      <c r="DDI70" s="22"/>
      <c r="DDJ70" s="22"/>
      <c r="DDK70" s="22"/>
      <c r="DDL70" s="22"/>
      <c r="DDM70" s="22"/>
      <c r="DDN70" s="22"/>
      <c r="DDO70" s="22"/>
      <c r="DDP70" s="22"/>
      <c r="DDQ70" s="22"/>
      <c r="DDR70" s="22"/>
      <c r="DDS70" s="22"/>
      <c r="DDT70" s="22"/>
      <c r="DDU70" s="22"/>
      <c r="DDV70" s="22"/>
      <c r="DDW70" s="22"/>
      <c r="DDX70" s="22"/>
      <c r="DDY70" s="22"/>
      <c r="DDZ70" s="22"/>
      <c r="DEA70" s="22"/>
      <c r="DEB70" s="22"/>
      <c r="DEC70" s="22"/>
      <c r="DED70" s="22"/>
      <c r="DEE70" s="22"/>
      <c r="DEF70" s="22"/>
      <c r="DEG70" s="22"/>
      <c r="DEH70" s="22"/>
      <c r="DEI70" s="22"/>
      <c r="DEJ70" s="22"/>
      <c r="DEK70" s="22"/>
      <c r="DEL70" s="22"/>
      <c r="DEM70" s="22"/>
      <c r="DEN70" s="22"/>
      <c r="DEO70" s="22"/>
      <c r="DEP70" s="22"/>
      <c r="DEQ70" s="22"/>
      <c r="DER70" s="22"/>
      <c r="DES70" s="22"/>
      <c r="DET70" s="22"/>
      <c r="DEU70" s="22"/>
      <c r="DEV70" s="22"/>
      <c r="DEW70" s="22"/>
      <c r="DEX70" s="22"/>
      <c r="DEY70" s="22"/>
      <c r="DEZ70" s="22"/>
      <c r="DFA70" s="22"/>
      <c r="DFB70" s="22"/>
      <c r="DFC70" s="22"/>
      <c r="DFD70" s="22"/>
      <c r="DFE70" s="22"/>
      <c r="DFF70" s="22"/>
      <c r="DFG70" s="22"/>
      <c r="DFH70" s="22"/>
      <c r="DFI70" s="22"/>
      <c r="DFJ70" s="22"/>
      <c r="DFK70" s="22"/>
      <c r="DFL70" s="22"/>
      <c r="DFM70" s="22"/>
      <c r="DFN70" s="22"/>
      <c r="DFO70" s="22"/>
      <c r="DFP70" s="22"/>
      <c r="DFQ70" s="22"/>
      <c r="DFR70" s="22"/>
      <c r="DFS70" s="22"/>
      <c r="DFT70" s="22"/>
      <c r="DFU70" s="22"/>
      <c r="DFV70" s="22"/>
      <c r="DFW70" s="22"/>
      <c r="DFX70" s="22"/>
      <c r="DFY70" s="22"/>
      <c r="DFZ70" s="22"/>
      <c r="DGA70" s="22"/>
      <c r="DGB70" s="22"/>
      <c r="DGC70" s="22"/>
      <c r="DGD70" s="22"/>
      <c r="DGE70" s="22"/>
      <c r="DGF70" s="22"/>
      <c r="DGG70" s="22"/>
      <c r="DGH70" s="22"/>
      <c r="DGI70" s="22"/>
      <c r="DGJ70" s="22"/>
      <c r="DGK70" s="22"/>
      <c r="DGL70" s="22"/>
      <c r="DGM70" s="22"/>
      <c r="DGN70" s="22"/>
      <c r="DGO70" s="22"/>
      <c r="DGP70" s="22"/>
      <c r="DGQ70" s="22"/>
      <c r="DGR70" s="22"/>
      <c r="DGS70" s="22"/>
      <c r="DGT70" s="22"/>
      <c r="DGU70" s="22"/>
      <c r="DGV70" s="22"/>
      <c r="DGW70" s="22"/>
      <c r="DGX70" s="22"/>
      <c r="DGY70" s="22"/>
      <c r="DGZ70" s="22"/>
      <c r="DHA70" s="22"/>
      <c r="DHB70" s="22"/>
      <c r="DHC70" s="22"/>
      <c r="DHD70" s="22"/>
      <c r="DHE70" s="22"/>
      <c r="DHF70" s="22"/>
      <c r="DHG70" s="22"/>
      <c r="DHH70" s="22"/>
      <c r="DHI70" s="22"/>
      <c r="DHJ70" s="22"/>
      <c r="DHK70" s="22"/>
      <c r="DHL70" s="22"/>
      <c r="DHM70" s="22"/>
      <c r="DHN70" s="22"/>
      <c r="DHO70" s="22"/>
      <c r="DHP70" s="22"/>
      <c r="DHQ70" s="22"/>
      <c r="DHR70" s="22"/>
      <c r="DHS70" s="22"/>
      <c r="DHT70" s="22"/>
      <c r="DHU70" s="22"/>
      <c r="DHV70" s="22"/>
      <c r="DHW70" s="22"/>
      <c r="DHX70" s="22"/>
      <c r="DHY70" s="22"/>
      <c r="DHZ70" s="22"/>
      <c r="DIA70" s="22"/>
      <c r="DIB70" s="22"/>
      <c r="DIC70" s="22"/>
      <c r="DID70" s="22"/>
      <c r="DIE70" s="22"/>
      <c r="DIF70" s="22"/>
      <c r="DIG70" s="22"/>
      <c r="DIH70" s="22"/>
      <c r="DII70" s="22"/>
      <c r="DIJ70" s="22"/>
      <c r="DIK70" s="22"/>
      <c r="DIL70" s="22"/>
      <c r="DIM70" s="22"/>
      <c r="DIN70" s="22"/>
      <c r="DIO70" s="22"/>
      <c r="DIP70" s="22"/>
      <c r="DIQ70" s="22"/>
      <c r="DIR70" s="22"/>
      <c r="DIS70" s="22"/>
      <c r="DIT70" s="22"/>
      <c r="DIU70" s="22"/>
      <c r="DIV70" s="22"/>
      <c r="DIW70" s="22"/>
      <c r="DIX70" s="22"/>
      <c r="DIY70" s="22"/>
      <c r="DIZ70" s="22"/>
      <c r="DJA70" s="22"/>
      <c r="DJB70" s="22"/>
      <c r="DJC70" s="22"/>
      <c r="DJD70" s="22"/>
      <c r="DJE70" s="22"/>
      <c r="DJF70" s="22"/>
      <c r="DJG70" s="22"/>
      <c r="DJH70" s="22"/>
      <c r="DJI70" s="22"/>
      <c r="DJJ70" s="22"/>
      <c r="DJK70" s="22"/>
      <c r="DJL70" s="22"/>
      <c r="DJM70" s="22"/>
      <c r="DJN70" s="22"/>
      <c r="DJO70" s="22"/>
      <c r="DJP70" s="22"/>
      <c r="DJQ70" s="22"/>
      <c r="DJR70" s="22"/>
      <c r="DJS70" s="22"/>
      <c r="DJT70" s="22"/>
      <c r="DJU70" s="22"/>
      <c r="DJV70" s="22"/>
      <c r="DJW70" s="22"/>
      <c r="DJX70" s="22"/>
      <c r="DJY70" s="22"/>
      <c r="DJZ70" s="22"/>
      <c r="DKA70" s="22"/>
      <c r="DKB70" s="22"/>
      <c r="DKC70" s="22"/>
      <c r="DKD70" s="22"/>
      <c r="DKE70" s="22"/>
      <c r="DKF70" s="22"/>
      <c r="DKG70" s="22"/>
      <c r="DKH70" s="22"/>
      <c r="DKI70" s="22"/>
      <c r="DKJ70" s="22"/>
      <c r="DKK70" s="22"/>
      <c r="DKL70" s="22"/>
      <c r="DKM70" s="22"/>
      <c r="DKN70" s="22"/>
      <c r="DKO70" s="22"/>
      <c r="DKP70" s="22"/>
      <c r="DKQ70" s="22"/>
      <c r="DKR70" s="22"/>
      <c r="DKS70" s="22"/>
      <c r="DKT70" s="22"/>
      <c r="DKU70" s="22"/>
      <c r="DKV70" s="22"/>
      <c r="DKW70" s="22"/>
      <c r="DKX70" s="22"/>
      <c r="DKY70" s="22"/>
      <c r="DKZ70" s="22"/>
      <c r="DLA70" s="22"/>
      <c r="DLB70" s="22"/>
      <c r="DLC70" s="22"/>
      <c r="DLD70" s="22"/>
      <c r="DLE70" s="22"/>
      <c r="DLF70" s="22"/>
      <c r="DLG70" s="22"/>
      <c r="DLH70" s="22"/>
      <c r="DLI70" s="22"/>
      <c r="DLJ70" s="22"/>
      <c r="DLK70" s="22"/>
      <c r="DLL70" s="22"/>
      <c r="DLM70" s="22"/>
      <c r="DLN70" s="22"/>
      <c r="DLO70" s="22"/>
      <c r="DLP70" s="22"/>
      <c r="DLQ70" s="22"/>
      <c r="DLR70" s="22"/>
      <c r="DLS70" s="22"/>
      <c r="DLT70" s="22"/>
      <c r="DLU70" s="22"/>
      <c r="DLV70" s="22"/>
      <c r="DLW70" s="22"/>
      <c r="DLX70" s="22"/>
      <c r="DLY70" s="22"/>
      <c r="DLZ70" s="22"/>
      <c r="DMA70" s="22"/>
      <c r="DMB70" s="22"/>
      <c r="DMC70" s="22"/>
      <c r="DMD70" s="22"/>
      <c r="DME70" s="22"/>
      <c r="DMF70" s="22"/>
      <c r="DMG70" s="22"/>
      <c r="DMH70" s="22"/>
      <c r="DMI70" s="22"/>
      <c r="DMJ70" s="22"/>
      <c r="DMK70" s="22"/>
      <c r="DML70" s="22"/>
      <c r="DMM70" s="22"/>
      <c r="DMN70" s="22"/>
      <c r="DMO70" s="22"/>
      <c r="DMP70" s="22"/>
      <c r="DMQ70" s="22"/>
      <c r="DMR70" s="22"/>
      <c r="DMS70" s="22"/>
      <c r="DMT70" s="22"/>
      <c r="DMU70" s="22"/>
      <c r="DMV70" s="22"/>
      <c r="DMW70" s="22"/>
      <c r="DMX70" s="22"/>
      <c r="DMY70" s="22"/>
      <c r="DMZ70" s="22"/>
      <c r="DNA70" s="22"/>
      <c r="DNB70" s="22"/>
      <c r="DNC70" s="22"/>
      <c r="DND70" s="22"/>
      <c r="DNE70" s="22"/>
      <c r="DNF70" s="22"/>
      <c r="DNG70" s="22"/>
      <c r="DNH70" s="22"/>
      <c r="DNI70" s="22"/>
      <c r="DNJ70" s="22"/>
      <c r="DNK70" s="22"/>
      <c r="DNL70" s="22"/>
      <c r="DNM70" s="22"/>
      <c r="DNN70" s="22"/>
      <c r="DNO70" s="22"/>
      <c r="DNP70" s="22"/>
      <c r="DNQ70" s="22"/>
      <c r="DNR70" s="22"/>
      <c r="DNS70" s="22"/>
      <c r="DNT70" s="22"/>
      <c r="DNU70" s="22"/>
      <c r="DNV70" s="22"/>
      <c r="DNW70" s="22"/>
      <c r="DNX70" s="22"/>
      <c r="DNY70" s="22"/>
      <c r="DNZ70" s="22"/>
      <c r="DOA70" s="22"/>
      <c r="DOB70" s="22"/>
      <c r="DOC70" s="22"/>
      <c r="DOD70" s="22"/>
      <c r="DOE70" s="22"/>
      <c r="DOF70" s="22"/>
      <c r="DOG70" s="22"/>
      <c r="DOH70" s="22"/>
      <c r="DOI70" s="22"/>
      <c r="DOJ70" s="22"/>
      <c r="DOK70" s="22"/>
      <c r="DOL70" s="22"/>
      <c r="DOM70" s="22"/>
      <c r="DON70" s="22"/>
      <c r="DOO70" s="22"/>
      <c r="DOP70" s="22"/>
      <c r="DOQ70" s="22"/>
      <c r="DOR70" s="22"/>
      <c r="DOS70" s="22"/>
      <c r="DOT70" s="22"/>
      <c r="DOU70" s="22"/>
      <c r="DOV70" s="22"/>
      <c r="DOW70" s="22"/>
      <c r="DOX70" s="22"/>
      <c r="DOY70" s="22"/>
      <c r="DOZ70" s="22"/>
      <c r="DPA70" s="22"/>
      <c r="DPB70" s="22"/>
      <c r="DPC70" s="22"/>
      <c r="DPD70" s="22"/>
      <c r="DPE70" s="22"/>
      <c r="DPF70" s="22"/>
      <c r="DPG70" s="22"/>
      <c r="DPH70" s="22"/>
      <c r="DPI70" s="22"/>
      <c r="DPJ70" s="22"/>
      <c r="DPK70" s="22"/>
      <c r="DPL70" s="22"/>
      <c r="DPM70" s="22"/>
      <c r="DPN70" s="22"/>
      <c r="DPO70" s="22"/>
      <c r="DPP70" s="22"/>
      <c r="DPQ70" s="22"/>
      <c r="DPR70" s="22"/>
      <c r="DPS70" s="22"/>
      <c r="DPT70" s="22"/>
      <c r="DPU70" s="22"/>
      <c r="DPV70" s="22"/>
      <c r="DPW70" s="22"/>
      <c r="DPX70" s="22"/>
      <c r="DPY70" s="22"/>
      <c r="DPZ70" s="22"/>
      <c r="DQA70" s="22"/>
      <c r="DQB70" s="22"/>
      <c r="DQC70" s="22"/>
      <c r="DQD70" s="22"/>
      <c r="DQE70" s="22"/>
      <c r="DQF70" s="22"/>
      <c r="DQG70" s="22"/>
      <c r="DQH70" s="22"/>
      <c r="DQI70" s="22"/>
      <c r="DQJ70" s="22"/>
      <c r="DQK70" s="22"/>
      <c r="DQL70" s="22"/>
      <c r="DQM70" s="22"/>
      <c r="DQN70" s="22"/>
      <c r="DQO70" s="22"/>
      <c r="DQP70" s="22"/>
      <c r="DQQ70" s="22"/>
      <c r="DQR70" s="22"/>
      <c r="DQS70" s="22"/>
      <c r="DQT70" s="22"/>
      <c r="DQU70" s="22"/>
      <c r="DQV70" s="22"/>
      <c r="DQW70" s="22"/>
      <c r="DQX70" s="22"/>
      <c r="DQY70" s="22"/>
      <c r="DQZ70" s="22"/>
      <c r="DRA70" s="22"/>
      <c r="DRB70" s="22"/>
      <c r="DRC70" s="22"/>
      <c r="DRD70" s="22"/>
      <c r="DRE70" s="22"/>
      <c r="DRF70" s="22"/>
      <c r="DRG70" s="22"/>
      <c r="DRH70" s="22"/>
      <c r="DRI70" s="22"/>
      <c r="DRJ70" s="22"/>
      <c r="DRK70" s="22"/>
      <c r="DRL70" s="22"/>
      <c r="DRM70" s="22"/>
      <c r="DRN70" s="22"/>
      <c r="DRO70" s="22"/>
      <c r="DRP70" s="22"/>
      <c r="DRQ70" s="22"/>
      <c r="DRR70" s="22"/>
      <c r="DRS70" s="22"/>
      <c r="DRT70" s="22"/>
      <c r="DRU70" s="22"/>
      <c r="DRV70" s="22"/>
      <c r="DRW70" s="22"/>
      <c r="DRX70" s="22"/>
      <c r="DRY70" s="22"/>
      <c r="DRZ70" s="22"/>
      <c r="DSA70" s="22"/>
      <c r="DSB70" s="22"/>
      <c r="DSC70" s="22"/>
      <c r="DSD70" s="22"/>
      <c r="DSE70" s="22"/>
      <c r="DSF70" s="22"/>
      <c r="DSG70" s="22"/>
      <c r="DSH70" s="22"/>
      <c r="DSI70" s="22"/>
      <c r="DSJ70" s="22"/>
      <c r="DSK70" s="22"/>
      <c r="DSL70" s="22"/>
      <c r="DSM70" s="22"/>
      <c r="DSN70" s="22"/>
      <c r="DSO70" s="22"/>
      <c r="DSP70" s="22"/>
      <c r="DSQ70" s="22"/>
      <c r="DSR70" s="22"/>
      <c r="DSS70" s="22"/>
      <c r="DST70" s="22"/>
      <c r="DSU70" s="22"/>
      <c r="DSV70" s="22"/>
      <c r="DSW70" s="22"/>
      <c r="DSX70" s="22"/>
      <c r="DSY70" s="22"/>
      <c r="DSZ70" s="22"/>
      <c r="DTA70" s="22"/>
      <c r="DTB70" s="22"/>
      <c r="DTC70" s="22"/>
      <c r="DTD70" s="22"/>
      <c r="DTE70" s="22"/>
      <c r="DTF70" s="22"/>
      <c r="DTG70" s="22"/>
      <c r="DTH70" s="22"/>
      <c r="DTI70" s="22"/>
      <c r="DTJ70" s="22"/>
      <c r="DTK70" s="22"/>
      <c r="DTL70" s="22"/>
      <c r="DTM70" s="22"/>
      <c r="DTN70" s="22"/>
      <c r="DTO70" s="22"/>
      <c r="DTP70" s="22"/>
      <c r="DTQ70" s="22"/>
      <c r="DTR70" s="22"/>
      <c r="DTS70" s="22"/>
      <c r="DTT70" s="22"/>
      <c r="DTU70" s="22"/>
      <c r="DTV70" s="22"/>
      <c r="DTW70" s="22"/>
      <c r="DTX70" s="22"/>
      <c r="DTY70" s="22"/>
      <c r="DTZ70" s="22"/>
      <c r="DUA70" s="22"/>
      <c r="DUB70" s="22"/>
      <c r="DUC70" s="22"/>
      <c r="DUD70" s="22"/>
      <c r="DUE70" s="22"/>
      <c r="DUF70" s="22"/>
      <c r="DUG70" s="22"/>
      <c r="DUH70" s="22"/>
      <c r="DUI70" s="22"/>
      <c r="DUJ70" s="22"/>
      <c r="DUK70" s="22"/>
      <c r="DUL70" s="22"/>
      <c r="DUM70" s="22"/>
      <c r="DUN70" s="22"/>
      <c r="DUO70" s="22"/>
      <c r="DUP70" s="22"/>
      <c r="DUQ70" s="22"/>
      <c r="DUR70" s="22"/>
      <c r="DUS70" s="22"/>
      <c r="DUT70" s="22"/>
      <c r="DUU70" s="22"/>
      <c r="DUV70" s="22"/>
      <c r="DUW70" s="22"/>
      <c r="DUX70" s="22"/>
      <c r="DUY70" s="22"/>
      <c r="DUZ70" s="22"/>
      <c r="DVA70" s="22"/>
      <c r="DVB70" s="22"/>
      <c r="DVC70" s="22"/>
      <c r="DVD70" s="22"/>
      <c r="DVE70" s="22"/>
      <c r="DVF70" s="22"/>
      <c r="DVG70" s="22"/>
      <c r="DVH70" s="22"/>
      <c r="DVI70" s="22"/>
      <c r="DVJ70" s="22"/>
      <c r="DVK70" s="22"/>
      <c r="DVL70" s="22"/>
      <c r="DVM70" s="22"/>
      <c r="DVN70" s="22"/>
      <c r="DVO70" s="22"/>
      <c r="DVP70" s="22"/>
      <c r="DVQ70" s="22"/>
      <c r="DVR70" s="22"/>
      <c r="DVS70" s="22"/>
      <c r="DVT70" s="22"/>
      <c r="DVU70" s="22"/>
      <c r="DVV70" s="22"/>
      <c r="DVW70" s="22"/>
      <c r="DVX70" s="22"/>
      <c r="DVY70" s="22"/>
      <c r="DVZ70" s="22"/>
      <c r="DWA70" s="22"/>
      <c r="DWB70" s="22"/>
      <c r="DWC70" s="22"/>
      <c r="DWD70" s="22"/>
      <c r="DWE70" s="22"/>
      <c r="DWF70" s="22"/>
      <c r="DWG70" s="22"/>
      <c r="DWH70" s="22"/>
      <c r="DWI70" s="22"/>
      <c r="DWJ70" s="22"/>
      <c r="DWK70" s="22"/>
      <c r="DWL70" s="22"/>
      <c r="DWM70" s="22"/>
      <c r="DWN70" s="22"/>
      <c r="DWO70" s="22"/>
      <c r="DWP70" s="22"/>
      <c r="DWQ70" s="22"/>
      <c r="DWR70" s="22"/>
      <c r="DWS70" s="22"/>
      <c r="DWT70" s="22"/>
      <c r="DWU70" s="22"/>
      <c r="DWV70" s="22"/>
      <c r="DWW70" s="22"/>
      <c r="DWX70" s="22"/>
      <c r="DWY70" s="22"/>
      <c r="DWZ70" s="22"/>
      <c r="DXA70" s="22"/>
      <c r="DXB70" s="22"/>
      <c r="DXC70" s="22"/>
      <c r="DXD70" s="22"/>
      <c r="DXE70" s="22"/>
      <c r="DXF70" s="22"/>
      <c r="DXG70" s="22"/>
      <c r="DXH70" s="22"/>
      <c r="DXI70" s="22"/>
      <c r="DXJ70" s="22"/>
      <c r="DXK70" s="22"/>
      <c r="DXL70" s="22"/>
      <c r="DXM70" s="22"/>
      <c r="DXN70" s="22"/>
      <c r="DXO70" s="22"/>
      <c r="DXP70" s="22"/>
      <c r="DXQ70" s="22"/>
      <c r="DXR70" s="22"/>
      <c r="DXS70" s="22"/>
      <c r="DXT70" s="22"/>
      <c r="DXU70" s="22"/>
      <c r="DXV70" s="22"/>
      <c r="DXW70" s="22"/>
      <c r="DXX70" s="22"/>
      <c r="DXY70" s="22"/>
      <c r="DXZ70" s="22"/>
      <c r="DYA70" s="22"/>
      <c r="DYB70" s="22"/>
      <c r="DYC70" s="22"/>
      <c r="DYD70" s="22"/>
      <c r="DYE70" s="22"/>
      <c r="DYF70" s="22"/>
      <c r="DYG70" s="22"/>
      <c r="DYH70" s="22"/>
      <c r="DYI70" s="22"/>
      <c r="DYJ70" s="22"/>
      <c r="DYK70" s="22"/>
      <c r="DYL70" s="22"/>
      <c r="DYM70" s="22"/>
      <c r="DYN70" s="22"/>
      <c r="DYO70" s="22"/>
      <c r="DYP70" s="22"/>
      <c r="DYQ70" s="22"/>
      <c r="DYR70" s="22"/>
      <c r="DYS70" s="22"/>
      <c r="DYT70" s="22"/>
      <c r="DYU70" s="22"/>
      <c r="DYV70" s="22"/>
      <c r="DYW70" s="22"/>
      <c r="DYX70" s="22"/>
      <c r="DYY70" s="22"/>
      <c r="DYZ70" s="22"/>
      <c r="DZA70" s="22"/>
      <c r="DZB70" s="22"/>
      <c r="DZC70" s="22"/>
    </row>
    <row r="71" spans="2:3383" s="191" customFormat="1" ht="15.75" customHeight="1">
      <c r="B71" s="204" t="s">
        <v>67</v>
      </c>
      <c r="C71" s="50">
        <v>3.4</v>
      </c>
      <c r="D71" s="50">
        <v>4.0999999999999996</v>
      </c>
      <c r="E71" s="50">
        <v>4</v>
      </c>
      <c r="F71" s="50">
        <v>4.4000000000000004</v>
      </c>
      <c r="G71" s="50">
        <v>3.7</v>
      </c>
      <c r="H71" s="21">
        <f t="shared" si="26"/>
        <v>19.600000000000001</v>
      </c>
      <c r="I71" s="51">
        <v>4</v>
      </c>
      <c r="J71" s="51">
        <v>3.3</v>
      </c>
      <c r="K71" s="51">
        <v>4.8</v>
      </c>
      <c r="L71" s="51">
        <v>3.4</v>
      </c>
      <c r="M71" s="51">
        <v>3.9</v>
      </c>
      <c r="N71" s="52">
        <f t="shared" si="27"/>
        <v>19.399999999999999</v>
      </c>
      <c r="O71" s="51">
        <f t="shared" si="1"/>
        <v>-0.20000000000000284</v>
      </c>
      <c r="P71" s="21">
        <f t="shared" si="21"/>
        <v>-1.0204081632653206</v>
      </c>
      <c r="Q71" s="199"/>
      <c r="R71" s="199"/>
    </row>
    <row r="72" spans="2:3383" s="21" customFormat="1" ht="18.75" customHeight="1" thickBot="1">
      <c r="B72" s="21" t="s">
        <v>68</v>
      </c>
      <c r="C72" s="21">
        <v>0</v>
      </c>
      <c r="D72" s="21">
        <v>0</v>
      </c>
      <c r="E72" s="21">
        <v>0</v>
      </c>
      <c r="F72" s="21">
        <v>0</v>
      </c>
      <c r="G72" s="21">
        <v>0</v>
      </c>
      <c r="H72" s="21">
        <f t="shared" si="26"/>
        <v>0</v>
      </c>
      <c r="I72" s="21">
        <v>0</v>
      </c>
      <c r="J72" s="21">
        <v>0.2</v>
      </c>
      <c r="K72" s="21">
        <v>0</v>
      </c>
      <c r="L72" s="21">
        <v>13.1</v>
      </c>
      <c r="M72" s="21">
        <v>2.2999999999999998</v>
      </c>
      <c r="N72" s="21">
        <f t="shared" si="27"/>
        <v>15.599999999999998</v>
      </c>
      <c r="O72" s="21">
        <f t="shared" si="1"/>
        <v>15.599999999999998</v>
      </c>
      <c r="P72" s="135">
        <v>0</v>
      </c>
      <c r="Q72" s="199"/>
      <c r="R72" s="199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2"/>
      <c r="BT72" s="22"/>
      <c r="BU72" s="22"/>
      <c r="BV72" s="22"/>
      <c r="BW72" s="22"/>
      <c r="BX72" s="22"/>
      <c r="BY72" s="22"/>
      <c r="BZ72" s="22"/>
      <c r="CA72" s="22"/>
      <c r="CB72" s="22"/>
      <c r="CC72" s="22"/>
      <c r="CD72" s="22"/>
      <c r="CE72" s="22"/>
      <c r="CF72" s="22"/>
      <c r="CG72" s="22"/>
      <c r="CH72" s="22"/>
      <c r="CI72" s="22"/>
      <c r="CJ72" s="22"/>
      <c r="CK72" s="22"/>
      <c r="CL72" s="22"/>
      <c r="CM72" s="22"/>
      <c r="CN72" s="22"/>
      <c r="CO72" s="22"/>
      <c r="CP72" s="22"/>
      <c r="CQ72" s="22"/>
      <c r="CR72" s="22"/>
      <c r="CS72" s="22"/>
      <c r="CT72" s="22"/>
      <c r="CU72" s="22"/>
      <c r="CV72" s="22"/>
      <c r="CW72" s="22"/>
      <c r="CX72" s="22"/>
      <c r="CY72" s="22"/>
      <c r="CZ72" s="22"/>
      <c r="DA72" s="22"/>
      <c r="DB72" s="22"/>
      <c r="DC72" s="22"/>
      <c r="DD72" s="22"/>
      <c r="DE72" s="22"/>
      <c r="DF72" s="22"/>
      <c r="DG72" s="22"/>
      <c r="DH72" s="22"/>
      <c r="DI72" s="22"/>
      <c r="DJ72" s="22"/>
      <c r="DK72" s="22"/>
      <c r="DL72" s="22"/>
      <c r="DM72" s="22"/>
      <c r="DN72" s="22"/>
      <c r="DO72" s="22"/>
      <c r="DP72" s="22"/>
      <c r="DQ72" s="22"/>
      <c r="DR72" s="22"/>
      <c r="DS72" s="22"/>
      <c r="DT72" s="22"/>
      <c r="DU72" s="22"/>
      <c r="DV72" s="22"/>
      <c r="DW72" s="22"/>
      <c r="DX72" s="22"/>
      <c r="DY72" s="22"/>
      <c r="DZ72" s="22"/>
      <c r="EA72" s="22"/>
      <c r="EB72" s="22"/>
      <c r="EC72" s="22"/>
      <c r="ED72" s="22"/>
      <c r="EE72" s="22"/>
      <c r="EF72" s="22"/>
      <c r="EG72" s="22"/>
      <c r="EH72" s="22"/>
      <c r="EI72" s="22"/>
      <c r="EJ72" s="22"/>
      <c r="EK72" s="22"/>
      <c r="EL72" s="22"/>
      <c r="EM72" s="22"/>
      <c r="EN72" s="22"/>
      <c r="EO72" s="22"/>
      <c r="EP72" s="22"/>
      <c r="EQ72" s="22"/>
      <c r="ER72" s="22"/>
      <c r="ES72" s="22"/>
      <c r="ET72" s="22"/>
      <c r="EU72" s="22"/>
      <c r="EV72" s="22"/>
      <c r="EW72" s="22"/>
      <c r="EX72" s="22"/>
      <c r="EY72" s="22"/>
      <c r="EZ72" s="22"/>
      <c r="FA72" s="22"/>
      <c r="FB72" s="22"/>
      <c r="FC72" s="22"/>
      <c r="FD72" s="22"/>
      <c r="FE72" s="22"/>
      <c r="FF72" s="22"/>
      <c r="FG72" s="22"/>
      <c r="FH72" s="22"/>
      <c r="FI72" s="22"/>
      <c r="FJ72" s="22"/>
      <c r="FK72" s="22"/>
      <c r="FL72" s="22"/>
      <c r="FM72" s="22"/>
      <c r="FN72" s="22"/>
      <c r="FO72" s="22"/>
      <c r="FP72" s="22"/>
      <c r="FQ72" s="22"/>
      <c r="FR72" s="22"/>
      <c r="FS72" s="22"/>
      <c r="FT72" s="22"/>
      <c r="FU72" s="22"/>
      <c r="FV72" s="22"/>
      <c r="FW72" s="22"/>
      <c r="FX72" s="22"/>
      <c r="FY72" s="22"/>
      <c r="FZ72" s="22"/>
      <c r="GA72" s="22"/>
      <c r="GB72" s="22"/>
      <c r="GC72" s="22"/>
      <c r="GD72" s="22"/>
      <c r="GE72" s="22"/>
      <c r="GF72" s="22"/>
      <c r="GG72" s="22"/>
      <c r="GH72" s="22"/>
      <c r="GI72" s="22"/>
      <c r="GJ72" s="22"/>
      <c r="GK72" s="22"/>
      <c r="GL72" s="22"/>
      <c r="GM72" s="22"/>
      <c r="GN72" s="22"/>
      <c r="GO72" s="22"/>
      <c r="GP72" s="22"/>
      <c r="GQ72" s="22"/>
      <c r="GR72" s="22"/>
      <c r="GS72" s="22"/>
      <c r="GT72" s="22"/>
      <c r="GU72" s="22"/>
      <c r="GV72" s="22"/>
      <c r="GW72" s="22"/>
      <c r="GX72" s="22"/>
      <c r="GY72" s="22"/>
      <c r="GZ72" s="22"/>
      <c r="HA72" s="22"/>
      <c r="HB72" s="22"/>
      <c r="HC72" s="22"/>
      <c r="HD72" s="22"/>
      <c r="HE72" s="22"/>
      <c r="HF72" s="22"/>
      <c r="HG72" s="22"/>
      <c r="HH72" s="22"/>
      <c r="HI72" s="22"/>
      <c r="HJ72" s="22"/>
      <c r="HK72" s="22"/>
      <c r="HL72" s="22"/>
      <c r="HM72" s="22"/>
      <c r="HN72" s="22"/>
      <c r="HO72" s="22"/>
      <c r="HP72" s="22"/>
      <c r="HQ72" s="22"/>
      <c r="HR72" s="22"/>
      <c r="HS72" s="22"/>
      <c r="HT72" s="22"/>
      <c r="HU72" s="22"/>
      <c r="HV72" s="22"/>
      <c r="HW72" s="22"/>
      <c r="HX72" s="22"/>
      <c r="HY72" s="22"/>
      <c r="HZ72" s="22"/>
      <c r="IA72" s="22"/>
      <c r="IB72" s="22"/>
      <c r="IC72" s="22"/>
      <c r="ID72" s="22"/>
      <c r="IE72" s="22"/>
      <c r="IF72" s="22"/>
      <c r="IG72" s="22"/>
      <c r="IH72" s="22"/>
      <c r="II72" s="22"/>
      <c r="IJ72" s="22"/>
      <c r="IK72" s="22"/>
      <c r="IL72" s="22"/>
      <c r="IM72" s="22"/>
      <c r="IN72" s="22"/>
      <c r="IO72" s="22"/>
      <c r="IP72" s="22"/>
      <c r="IQ72" s="22"/>
      <c r="IR72" s="22"/>
      <c r="IS72" s="22"/>
      <c r="IT72" s="22"/>
      <c r="IU72" s="22"/>
      <c r="IV72" s="22"/>
      <c r="IW72" s="22"/>
      <c r="IX72" s="22"/>
      <c r="IY72" s="22"/>
      <c r="IZ72" s="22"/>
      <c r="JA72" s="22"/>
      <c r="JB72" s="22"/>
      <c r="JC72" s="22"/>
      <c r="JD72" s="22"/>
      <c r="JE72" s="22"/>
      <c r="JF72" s="22"/>
      <c r="JG72" s="22"/>
      <c r="JH72" s="22"/>
      <c r="JI72" s="22"/>
      <c r="JJ72" s="22"/>
      <c r="JK72" s="22"/>
      <c r="JL72" s="22"/>
      <c r="JM72" s="22"/>
      <c r="JN72" s="22"/>
      <c r="JO72" s="22"/>
      <c r="JP72" s="22"/>
      <c r="JQ72" s="22"/>
      <c r="JR72" s="22"/>
      <c r="JS72" s="22"/>
      <c r="JT72" s="22"/>
      <c r="JU72" s="22"/>
      <c r="JV72" s="22"/>
      <c r="JW72" s="22"/>
      <c r="JX72" s="22"/>
      <c r="JY72" s="22"/>
      <c r="JZ72" s="22"/>
      <c r="KA72" s="22"/>
      <c r="KB72" s="22"/>
      <c r="KC72" s="22"/>
      <c r="KD72" s="22"/>
      <c r="KE72" s="22"/>
      <c r="KF72" s="22"/>
      <c r="KG72" s="22"/>
      <c r="KH72" s="22"/>
      <c r="KI72" s="22"/>
      <c r="KJ72" s="22"/>
      <c r="KK72" s="22"/>
      <c r="KL72" s="22"/>
      <c r="KM72" s="22"/>
      <c r="KN72" s="22"/>
      <c r="KO72" s="22"/>
      <c r="KP72" s="22"/>
      <c r="KQ72" s="22"/>
      <c r="KR72" s="22"/>
      <c r="KS72" s="22"/>
      <c r="KT72" s="22"/>
      <c r="KU72" s="22"/>
      <c r="KV72" s="22"/>
      <c r="KW72" s="22"/>
      <c r="KX72" s="22"/>
      <c r="KY72" s="22"/>
      <c r="KZ72" s="22"/>
      <c r="LA72" s="22"/>
      <c r="LB72" s="22"/>
      <c r="LC72" s="22"/>
      <c r="LD72" s="22"/>
      <c r="LE72" s="22"/>
      <c r="LF72" s="22"/>
      <c r="LG72" s="22"/>
      <c r="LH72" s="22"/>
      <c r="LI72" s="22"/>
      <c r="LJ72" s="22"/>
      <c r="LK72" s="22"/>
      <c r="LL72" s="22"/>
      <c r="LM72" s="22"/>
      <c r="LN72" s="22"/>
      <c r="LO72" s="22"/>
      <c r="LP72" s="22"/>
      <c r="LQ72" s="22"/>
      <c r="LR72" s="22"/>
      <c r="LS72" s="22"/>
      <c r="LT72" s="22"/>
      <c r="LU72" s="22"/>
      <c r="LV72" s="22"/>
      <c r="LW72" s="22"/>
      <c r="LX72" s="22"/>
      <c r="LY72" s="22"/>
      <c r="LZ72" s="22"/>
      <c r="MA72" s="22"/>
      <c r="MB72" s="22"/>
      <c r="MC72" s="22"/>
      <c r="MD72" s="22"/>
      <c r="ME72" s="22"/>
      <c r="MF72" s="22"/>
      <c r="MG72" s="22"/>
      <c r="MH72" s="22"/>
      <c r="MI72" s="22"/>
      <c r="MJ72" s="22"/>
      <c r="MK72" s="22"/>
      <c r="ML72" s="22"/>
      <c r="MM72" s="22"/>
      <c r="MN72" s="22"/>
      <c r="MO72" s="22"/>
      <c r="MP72" s="22"/>
      <c r="MQ72" s="22"/>
      <c r="MR72" s="22"/>
      <c r="MS72" s="22"/>
      <c r="MT72" s="22"/>
      <c r="MU72" s="22"/>
      <c r="MV72" s="22"/>
      <c r="MW72" s="22"/>
      <c r="MX72" s="22"/>
      <c r="MY72" s="22"/>
      <c r="MZ72" s="22"/>
      <c r="NA72" s="22"/>
      <c r="NB72" s="22"/>
      <c r="NC72" s="22"/>
      <c r="ND72" s="22"/>
      <c r="NE72" s="22"/>
      <c r="NF72" s="22"/>
      <c r="NG72" s="22"/>
      <c r="NH72" s="22"/>
      <c r="NI72" s="22"/>
      <c r="NJ72" s="22"/>
      <c r="NK72" s="22"/>
      <c r="NL72" s="22"/>
      <c r="NM72" s="22"/>
      <c r="NN72" s="22"/>
      <c r="NO72" s="22"/>
      <c r="NP72" s="22"/>
      <c r="NQ72" s="22"/>
      <c r="NR72" s="22"/>
      <c r="NS72" s="22"/>
      <c r="NT72" s="22"/>
      <c r="NU72" s="22"/>
      <c r="NV72" s="22"/>
      <c r="NW72" s="22"/>
      <c r="NX72" s="22"/>
      <c r="NY72" s="22"/>
      <c r="NZ72" s="22"/>
      <c r="OA72" s="22"/>
      <c r="OB72" s="22"/>
      <c r="OC72" s="22"/>
      <c r="OD72" s="22"/>
      <c r="OE72" s="22"/>
      <c r="OF72" s="22"/>
      <c r="OG72" s="22"/>
      <c r="OH72" s="22"/>
      <c r="OI72" s="22"/>
      <c r="OJ72" s="22"/>
      <c r="OK72" s="22"/>
      <c r="OL72" s="22"/>
      <c r="OM72" s="22"/>
      <c r="ON72" s="22"/>
      <c r="OO72" s="22"/>
      <c r="OP72" s="22"/>
      <c r="OQ72" s="22"/>
      <c r="OR72" s="22"/>
      <c r="OS72" s="22"/>
      <c r="OT72" s="22"/>
      <c r="OU72" s="22"/>
      <c r="OV72" s="22"/>
      <c r="OW72" s="22"/>
      <c r="OX72" s="22"/>
      <c r="OY72" s="22"/>
      <c r="OZ72" s="22"/>
      <c r="PA72" s="22"/>
      <c r="PB72" s="22"/>
      <c r="PC72" s="22"/>
      <c r="PD72" s="22"/>
      <c r="PE72" s="22"/>
      <c r="PF72" s="22"/>
      <c r="PG72" s="22"/>
      <c r="PH72" s="22"/>
      <c r="PI72" s="22"/>
      <c r="PJ72" s="22"/>
      <c r="PK72" s="22"/>
      <c r="PL72" s="22"/>
      <c r="PM72" s="22"/>
      <c r="PN72" s="22"/>
      <c r="PO72" s="22"/>
      <c r="PP72" s="22"/>
      <c r="PQ72" s="22"/>
      <c r="PR72" s="22"/>
      <c r="PS72" s="22"/>
      <c r="PT72" s="22"/>
      <c r="PU72" s="22"/>
      <c r="PV72" s="22"/>
      <c r="PW72" s="22"/>
      <c r="PX72" s="22"/>
      <c r="PY72" s="22"/>
      <c r="PZ72" s="22"/>
      <c r="QA72" s="22"/>
      <c r="QB72" s="22"/>
      <c r="QC72" s="22"/>
      <c r="QD72" s="22"/>
      <c r="QE72" s="22"/>
      <c r="QF72" s="22"/>
      <c r="QG72" s="22"/>
      <c r="QH72" s="22"/>
      <c r="QI72" s="22"/>
      <c r="QJ72" s="22"/>
      <c r="QK72" s="22"/>
      <c r="QL72" s="22"/>
      <c r="QM72" s="22"/>
      <c r="QN72" s="22"/>
      <c r="QO72" s="22"/>
      <c r="QP72" s="22"/>
      <c r="QQ72" s="22"/>
      <c r="QR72" s="22"/>
      <c r="QS72" s="22"/>
      <c r="QT72" s="22"/>
      <c r="QU72" s="22"/>
      <c r="QV72" s="22"/>
      <c r="QW72" s="22"/>
      <c r="QX72" s="22"/>
      <c r="QY72" s="22"/>
      <c r="QZ72" s="22"/>
      <c r="RA72" s="22"/>
      <c r="RB72" s="22"/>
      <c r="RC72" s="22"/>
      <c r="RD72" s="22"/>
      <c r="RE72" s="22"/>
      <c r="RF72" s="22"/>
      <c r="RG72" s="22"/>
      <c r="RH72" s="22"/>
      <c r="RI72" s="22"/>
      <c r="RJ72" s="22"/>
      <c r="RK72" s="22"/>
      <c r="RL72" s="22"/>
      <c r="RM72" s="22"/>
      <c r="RN72" s="22"/>
      <c r="RO72" s="22"/>
      <c r="RP72" s="22"/>
      <c r="RQ72" s="22"/>
      <c r="RR72" s="22"/>
      <c r="RS72" s="22"/>
      <c r="RT72" s="22"/>
      <c r="RU72" s="22"/>
      <c r="RV72" s="22"/>
      <c r="RW72" s="22"/>
      <c r="RX72" s="22"/>
      <c r="RY72" s="22"/>
      <c r="RZ72" s="22"/>
      <c r="SA72" s="22"/>
      <c r="SB72" s="22"/>
      <c r="SC72" s="22"/>
      <c r="SD72" s="22"/>
      <c r="SE72" s="22"/>
      <c r="SF72" s="22"/>
      <c r="SG72" s="22"/>
      <c r="SH72" s="22"/>
      <c r="SI72" s="22"/>
      <c r="SJ72" s="22"/>
      <c r="SK72" s="22"/>
      <c r="SL72" s="22"/>
      <c r="SM72" s="22"/>
      <c r="SN72" s="22"/>
      <c r="SO72" s="22"/>
      <c r="SP72" s="22"/>
      <c r="SQ72" s="22"/>
      <c r="SR72" s="22"/>
      <c r="SS72" s="22"/>
      <c r="ST72" s="22"/>
      <c r="SU72" s="22"/>
      <c r="SV72" s="22"/>
      <c r="SW72" s="22"/>
      <c r="SX72" s="22"/>
      <c r="SY72" s="22"/>
      <c r="SZ72" s="22"/>
      <c r="TA72" s="22"/>
      <c r="TB72" s="22"/>
      <c r="TC72" s="22"/>
      <c r="TD72" s="22"/>
      <c r="TE72" s="22"/>
      <c r="TF72" s="22"/>
      <c r="TG72" s="22"/>
      <c r="TH72" s="22"/>
      <c r="TI72" s="22"/>
      <c r="TJ72" s="22"/>
      <c r="TK72" s="22"/>
      <c r="TL72" s="22"/>
      <c r="TM72" s="22"/>
      <c r="TN72" s="22"/>
      <c r="TO72" s="22"/>
      <c r="TP72" s="22"/>
      <c r="TQ72" s="22"/>
      <c r="TR72" s="22"/>
      <c r="TS72" s="22"/>
      <c r="TT72" s="22"/>
      <c r="TU72" s="22"/>
      <c r="TV72" s="22"/>
      <c r="TW72" s="22"/>
      <c r="TX72" s="22"/>
      <c r="TY72" s="22"/>
      <c r="TZ72" s="22"/>
      <c r="UA72" s="22"/>
      <c r="UB72" s="22"/>
      <c r="UC72" s="22"/>
      <c r="UD72" s="22"/>
      <c r="UE72" s="22"/>
      <c r="UF72" s="22"/>
      <c r="UG72" s="22"/>
      <c r="UH72" s="22"/>
      <c r="UI72" s="22"/>
      <c r="UJ72" s="22"/>
      <c r="UK72" s="22"/>
      <c r="UL72" s="22"/>
      <c r="UM72" s="22"/>
      <c r="UN72" s="22"/>
      <c r="UO72" s="22"/>
      <c r="UP72" s="22"/>
      <c r="UQ72" s="22"/>
      <c r="UR72" s="22"/>
      <c r="US72" s="22"/>
      <c r="UT72" s="22"/>
      <c r="UU72" s="22"/>
      <c r="UV72" s="22"/>
      <c r="UW72" s="22"/>
      <c r="UX72" s="22"/>
      <c r="UY72" s="22"/>
      <c r="UZ72" s="22"/>
      <c r="VA72" s="22"/>
      <c r="VB72" s="22"/>
      <c r="VC72" s="22"/>
      <c r="VD72" s="22"/>
      <c r="VE72" s="22"/>
      <c r="VF72" s="22"/>
      <c r="VG72" s="22"/>
      <c r="VH72" s="22"/>
      <c r="VI72" s="22"/>
      <c r="VJ72" s="22"/>
      <c r="VK72" s="22"/>
      <c r="VL72" s="22"/>
      <c r="VM72" s="22"/>
      <c r="VN72" s="22"/>
      <c r="VO72" s="22"/>
      <c r="VP72" s="22"/>
      <c r="VQ72" s="22"/>
      <c r="VR72" s="22"/>
      <c r="VS72" s="22"/>
      <c r="VT72" s="22"/>
      <c r="VU72" s="22"/>
      <c r="VV72" s="22"/>
      <c r="VW72" s="22"/>
      <c r="VX72" s="22"/>
      <c r="VY72" s="22"/>
      <c r="VZ72" s="22"/>
      <c r="WA72" s="22"/>
      <c r="WB72" s="22"/>
      <c r="WC72" s="22"/>
      <c r="WD72" s="22"/>
      <c r="WE72" s="22"/>
      <c r="WF72" s="22"/>
      <c r="WG72" s="22"/>
      <c r="WH72" s="22"/>
      <c r="WI72" s="22"/>
      <c r="WJ72" s="22"/>
      <c r="WK72" s="22"/>
      <c r="WL72" s="22"/>
      <c r="WM72" s="22"/>
      <c r="WN72" s="22"/>
      <c r="WO72" s="22"/>
      <c r="WP72" s="22"/>
      <c r="WQ72" s="22"/>
      <c r="WR72" s="22"/>
      <c r="WS72" s="22"/>
      <c r="WT72" s="22"/>
      <c r="WU72" s="22"/>
      <c r="WV72" s="22"/>
      <c r="WW72" s="22"/>
      <c r="WX72" s="22"/>
      <c r="WY72" s="22"/>
      <c r="WZ72" s="22"/>
      <c r="XA72" s="22"/>
      <c r="XB72" s="22"/>
      <c r="XC72" s="22"/>
      <c r="XD72" s="22"/>
      <c r="XE72" s="22"/>
      <c r="XF72" s="22"/>
      <c r="XG72" s="22"/>
      <c r="XH72" s="22"/>
      <c r="XI72" s="22"/>
      <c r="XJ72" s="22"/>
      <c r="XK72" s="22"/>
      <c r="XL72" s="22"/>
      <c r="XM72" s="22"/>
      <c r="XN72" s="22"/>
      <c r="XO72" s="22"/>
      <c r="XP72" s="22"/>
      <c r="XQ72" s="22"/>
      <c r="XR72" s="22"/>
      <c r="XS72" s="22"/>
      <c r="XT72" s="22"/>
      <c r="XU72" s="22"/>
      <c r="XV72" s="22"/>
      <c r="XW72" s="22"/>
      <c r="XX72" s="22"/>
      <c r="XY72" s="22"/>
      <c r="XZ72" s="22"/>
      <c r="YA72" s="22"/>
      <c r="YB72" s="22"/>
      <c r="YC72" s="22"/>
      <c r="YD72" s="22"/>
      <c r="YE72" s="22"/>
      <c r="YF72" s="22"/>
      <c r="YG72" s="22"/>
      <c r="YH72" s="22"/>
      <c r="YI72" s="22"/>
      <c r="YJ72" s="22"/>
      <c r="YK72" s="22"/>
      <c r="YL72" s="22"/>
      <c r="YM72" s="22"/>
      <c r="YN72" s="22"/>
      <c r="YO72" s="22"/>
      <c r="YP72" s="22"/>
      <c r="YQ72" s="22"/>
      <c r="YR72" s="22"/>
      <c r="YS72" s="22"/>
      <c r="YT72" s="22"/>
      <c r="YU72" s="22"/>
      <c r="YV72" s="22"/>
      <c r="YW72" s="22"/>
      <c r="YX72" s="22"/>
      <c r="YY72" s="22"/>
      <c r="YZ72" s="22"/>
      <c r="ZA72" s="22"/>
      <c r="ZB72" s="22"/>
      <c r="ZC72" s="22"/>
      <c r="ZD72" s="22"/>
      <c r="ZE72" s="22"/>
      <c r="ZF72" s="22"/>
      <c r="ZG72" s="22"/>
      <c r="ZH72" s="22"/>
      <c r="ZI72" s="22"/>
      <c r="ZJ72" s="22"/>
      <c r="ZK72" s="22"/>
      <c r="ZL72" s="22"/>
      <c r="ZM72" s="22"/>
      <c r="ZN72" s="22"/>
      <c r="ZO72" s="22"/>
      <c r="ZP72" s="22"/>
      <c r="ZQ72" s="22"/>
      <c r="ZR72" s="22"/>
      <c r="ZS72" s="22"/>
      <c r="ZT72" s="22"/>
      <c r="ZU72" s="22"/>
      <c r="ZV72" s="22"/>
      <c r="ZW72" s="22"/>
      <c r="ZX72" s="22"/>
      <c r="ZY72" s="22"/>
      <c r="ZZ72" s="22"/>
      <c r="AAA72" s="22"/>
      <c r="AAB72" s="22"/>
      <c r="AAC72" s="22"/>
      <c r="AAD72" s="22"/>
      <c r="AAE72" s="22"/>
      <c r="AAF72" s="22"/>
      <c r="AAG72" s="22"/>
      <c r="AAH72" s="22"/>
      <c r="AAI72" s="22"/>
      <c r="AAJ72" s="22"/>
      <c r="AAK72" s="22"/>
      <c r="AAL72" s="22"/>
      <c r="AAM72" s="22"/>
      <c r="AAN72" s="22"/>
      <c r="AAO72" s="22"/>
      <c r="AAP72" s="22"/>
      <c r="AAQ72" s="22"/>
      <c r="AAR72" s="22"/>
      <c r="AAS72" s="22"/>
      <c r="AAT72" s="22"/>
      <c r="AAU72" s="22"/>
      <c r="AAV72" s="22"/>
      <c r="AAW72" s="22"/>
      <c r="AAX72" s="22"/>
      <c r="AAY72" s="22"/>
      <c r="AAZ72" s="22"/>
      <c r="ABA72" s="22"/>
      <c r="ABB72" s="22"/>
      <c r="ABC72" s="22"/>
      <c r="ABD72" s="22"/>
      <c r="ABE72" s="22"/>
      <c r="ABF72" s="22"/>
      <c r="ABG72" s="22"/>
      <c r="ABH72" s="22"/>
      <c r="ABI72" s="22"/>
      <c r="ABJ72" s="22"/>
      <c r="ABK72" s="22"/>
      <c r="ABL72" s="22"/>
      <c r="ABM72" s="22"/>
      <c r="ABN72" s="22"/>
      <c r="ABO72" s="22"/>
      <c r="ABP72" s="22"/>
      <c r="ABQ72" s="22"/>
      <c r="ABR72" s="22"/>
      <c r="ABS72" s="22"/>
      <c r="ABT72" s="22"/>
      <c r="ABU72" s="22"/>
      <c r="ABV72" s="22"/>
      <c r="ABW72" s="22"/>
      <c r="ABX72" s="22"/>
      <c r="ABY72" s="22"/>
      <c r="ABZ72" s="22"/>
      <c r="ACA72" s="22"/>
      <c r="ACB72" s="22"/>
      <c r="ACC72" s="22"/>
      <c r="ACD72" s="22"/>
      <c r="ACE72" s="22"/>
      <c r="ACF72" s="22"/>
      <c r="ACG72" s="22"/>
      <c r="ACH72" s="22"/>
      <c r="ACI72" s="22"/>
      <c r="ACJ72" s="22"/>
      <c r="ACK72" s="22"/>
      <c r="ACL72" s="22"/>
      <c r="ACM72" s="22"/>
      <c r="ACN72" s="22"/>
      <c r="ACO72" s="22"/>
      <c r="ACP72" s="22"/>
      <c r="ACQ72" s="22"/>
      <c r="ACR72" s="22"/>
      <c r="ACS72" s="22"/>
      <c r="ACT72" s="22"/>
      <c r="ACU72" s="22"/>
      <c r="ACV72" s="22"/>
      <c r="ACW72" s="22"/>
      <c r="ACX72" s="22"/>
      <c r="ACY72" s="22"/>
      <c r="ACZ72" s="22"/>
      <c r="ADA72" s="22"/>
      <c r="ADB72" s="22"/>
      <c r="ADC72" s="22"/>
      <c r="ADD72" s="22"/>
      <c r="ADE72" s="22"/>
      <c r="ADF72" s="22"/>
      <c r="ADG72" s="22"/>
      <c r="ADH72" s="22"/>
      <c r="ADI72" s="22"/>
      <c r="ADJ72" s="22"/>
      <c r="ADK72" s="22"/>
      <c r="ADL72" s="22"/>
      <c r="ADM72" s="22"/>
      <c r="ADN72" s="22"/>
      <c r="ADO72" s="22"/>
      <c r="ADP72" s="22"/>
      <c r="ADQ72" s="22"/>
      <c r="ADR72" s="22"/>
      <c r="ADS72" s="22"/>
      <c r="ADT72" s="22"/>
      <c r="ADU72" s="22"/>
      <c r="ADV72" s="22"/>
      <c r="ADW72" s="22"/>
      <c r="ADX72" s="22"/>
      <c r="ADY72" s="22"/>
      <c r="ADZ72" s="22"/>
      <c r="AEA72" s="22"/>
      <c r="AEB72" s="22"/>
      <c r="AEC72" s="22"/>
      <c r="AED72" s="22"/>
      <c r="AEE72" s="22"/>
      <c r="AEF72" s="22"/>
      <c r="AEG72" s="22"/>
      <c r="AEH72" s="22"/>
      <c r="AEI72" s="22"/>
      <c r="AEJ72" s="22"/>
      <c r="AEK72" s="22"/>
      <c r="AEL72" s="22"/>
      <c r="AEM72" s="22"/>
      <c r="AEN72" s="22"/>
      <c r="AEO72" s="22"/>
      <c r="AEP72" s="22"/>
      <c r="AEQ72" s="22"/>
      <c r="AER72" s="22"/>
      <c r="AES72" s="22"/>
      <c r="AET72" s="22"/>
      <c r="AEU72" s="22"/>
      <c r="AEV72" s="22"/>
      <c r="AEW72" s="22"/>
      <c r="AEX72" s="22"/>
      <c r="AEY72" s="22"/>
      <c r="AEZ72" s="22"/>
      <c r="AFA72" s="22"/>
      <c r="AFB72" s="22"/>
      <c r="AFC72" s="22"/>
      <c r="AFD72" s="22"/>
      <c r="AFE72" s="22"/>
      <c r="AFF72" s="22"/>
      <c r="AFG72" s="22"/>
      <c r="AFH72" s="22"/>
      <c r="AFI72" s="22"/>
      <c r="AFJ72" s="22"/>
      <c r="AFK72" s="22"/>
      <c r="AFL72" s="22"/>
      <c r="AFM72" s="22"/>
      <c r="AFN72" s="22"/>
      <c r="AFO72" s="22"/>
      <c r="AFP72" s="22"/>
      <c r="AFQ72" s="22"/>
      <c r="AFR72" s="22"/>
      <c r="AFS72" s="22"/>
      <c r="AFT72" s="22"/>
      <c r="AFU72" s="22"/>
      <c r="AFV72" s="22"/>
      <c r="AFW72" s="22"/>
      <c r="AFX72" s="22"/>
      <c r="AFY72" s="22"/>
      <c r="AFZ72" s="22"/>
      <c r="AGA72" s="22"/>
      <c r="AGB72" s="22"/>
      <c r="AGC72" s="22"/>
      <c r="AGD72" s="22"/>
      <c r="AGE72" s="22"/>
      <c r="AGF72" s="22"/>
      <c r="AGG72" s="22"/>
      <c r="AGH72" s="22"/>
      <c r="AGI72" s="22"/>
      <c r="AGJ72" s="22"/>
      <c r="AGK72" s="22"/>
      <c r="AGL72" s="22"/>
      <c r="AGM72" s="22"/>
      <c r="AGN72" s="22"/>
      <c r="AGO72" s="22"/>
      <c r="AGP72" s="22"/>
      <c r="AGQ72" s="22"/>
      <c r="AGR72" s="22"/>
      <c r="AGS72" s="22"/>
      <c r="AGT72" s="22"/>
      <c r="AGU72" s="22"/>
      <c r="AGV72" s="22"/>
      <c r="AGW72" s="22"/>
      <c r="AGX72" s="22"/>
      <c r="AGY72" s="22"/>
      <c r="AGZ72" s="22"/>
      <c r="AHA72" s="22"/>
      <c r="AHB72" s="22"/>
      <c r="AHC72" s="22"/>
      <c r="AHD72" s="22"/>
      <c r="AHE72" s="22"/>
      <c r="AHF72" s="22"/>
      <c r="AHG72" s="22"/>
      <c r="AHH72" s="22"/>
      <c r="AHI72" s="22"/>
      <c r="AHJ72" s="22"/>
      <c r="AHK72" s="22"/>
      <c r="AHL72" s="22"/>
      <c r="AHM72" s="22"/>
      <c r="AHN72" s="22"/>
      <c r="AHO72" s="22"/>
      <c r="AHP72" s="22"/>
      <c r="AHQ72" s="22"/>
      <c r="AHR72" s="22"/>
      <c r="AHS72" s="22"/>
      <c r="AHT72" s="22"/>
      <c r="AHU72" s="22"/>
      <c r="AHV72" s="22"/>
      <c r="AHW72" s="22"/>
      <c r="AHX72" s="22"/>
      <c r="AHY72" s="22"/>
      <c r="AHZ72" s="22"/>
      <c r="AIA72" s="22"/>
      <c r="AIB72" s="22"/>
      <c r="AIC72" s="22"/>
      <c r="AID72" s="22"/>
      <c r="AIE72" s="22"/>
      <c r="AIF72" s="22"/>
      <c r="AIG72" s="22"/>
      <c r="AIH72" s="22"/>
      <c r="AII72" s="22"/>
      <c r="AIJ72" s="22"/>
      <c r="AIK72" s="22"/>
      <c r="AIL72" s="22"/>
      <c r="AIM72" s="22"/>
      <c r="AIN72" s="22"/>
      <c r="AIO72" s="22"/>
      <c r="AIP72" s="22"/>
      <c r="AIQ72" s="22"/>
      <c r="AIR72" s="22"/>
      <c r="AIS72" s="22"/>
      <c r="AIT72" s="22"/>
      <c r="AIU72" s="22"/>
      <c r="AIV72" s="22"/>
      <c r="AIW72" s="22"/>
      <c r="AIX72" s="22"/>
      <c r="AIY72" s="22"/>
      <c r="AIZ72" s="22"/>
      <c r="AJA72" s="22"/>
      <c r="AJB72" s="22"/>
      <c r="AJC72" s="22"/>
      <c r="AJD72" s="22"/>
      <c r="AJE72" s="22"/>
      <c r="AJF72" s="22"/>
      <c r="AJG72" s="22"/>
      <c r="AJH72" s="22"/>
      <c r="AJI72" s="22"/>
      <c r="AJJ72" s="22"/>
      <c r="AJK72" s="22"/>
      <c r="AJL72" s="22"/>
      <c r="AJM72" s="22"/>
      <c r="AJN72" s="22"/>
      <c r="AJO72" s="22"/>
      <c r="AJP72" s="22"/>
      <c r="AJQ72" s="22"/>
      <c r="AJR72" s="22"/>
      <c r="AJS72" s="22"/>
      <c r="AJT72" s="22"/>
      <c r="AJU72" s="22"/>
      <c r="AJV72" s="22"/>
      <c r="AJW72" s="22"/>
      <c r="AJX72" s="22"/>
      <c r="AJY72" s="22"/>
      <c r="AJZ72" s="22"/>
      <c r="AKA72" s="22"/>
      <c r="AKB72" s="22"/>
      <c r="AKC72" s="22"/>
      <c r="AKD72" s="22"/>
      <c r="AKE72" s="22"/>
      <c r="AKF72" s="22"/>
      <c r="AKG72" s="22"/>
      <c r="AKH72" s="22"/>
      <c r="AKI72" s="22"/>
      <c r="AKJ72" s="22"/>
      <c r="AKK72" s="22"/>
      <c r="AKL72" s="22"/>
      <c r="AKM72" s="22"/>
      <c r="AKN72" s="22"/>
      <c r="AKO72" s="22"/>
      <c r="AKP72" s="22"/>
      <c r="AKQ72" s="22"/>
      <c r="AKR72" s="22"/>
      <c r="AKS72" s="22"/>
      <c r="AKT72" s="22"/>
      <c r="AKU72" s="22"/>
      <c r="AKV72" s="22"/>
      <c r="AKW72" s="22"/>
      <c r="AKX72" s="22"/>
      <c r="AKY72" s="22"/>
      <c r="AKZ72" s="22"/>
      <c r="ALA72" s="22"/>
      <c r="ALB72" s="22"/>
      <c r="ALC72" s="22"/>
      <c r="ALD72" s="22"/>
      <c r="ALE72" s="22"/>
      <c r="ALF72" s="22"/>
      <c r="ALG72" s="22"/>
      <c r="ALH72" s="22"/>
      <c r="ALI72" s="22"/>
      <c r="ALJ72" s="22"/>
      <c r="ALK72" s="22"/>
      <c r="ALL72" s="22"/>
      <c r="ALM72" s="22"/>
      <c r="ALN72" s="22"/>
      <c r="ALO72" s="22"/>
      <c r="ALP72" s="22"/>
      <c r="ALQ72" s="22"/>
      <c r="ALR72" s="22"/>
      <c r="ALS72" s="22"/>
      <c r="ALT72" s="22"/>
      <c r="ALU72" s="22"/>
      <c r="ALV72" s="22"/>
      <c r="ALW72" s="22"/>
      <c r="ALX72" s="22"/>
      <c r="ALY72" s="22"/>
      <c r="ALZ72" s="22"/>
      <c r="AMA72" s="22"/>
      <c r="AMB72" s="22"/>
      <c r="AMC72" s="22"/>
      <c r="AMD72" s="22"/>
      <c r="AME72" s="22"/>
      <c r="AMF72" s="22"/>
      <c r="AMG72" s="22"/>
      <c r="AMH72" s="22"/>
      <c r="AMI72" s="22"/>
      <c r="AMJ72" s="22"/>
      <c r="AMK72" s="22"/>
      <c r="AML72" s="22"/>
      <c r="AMM72" s="22"/>
      <c r="AMN72" s="22"/>
      <c r="AMO72" s="22"/>
      <c r="AMP72" s="22"/>
      <c r="AMQ72" s="22"/>
      <c r="AMR72" s="22"/>
      <c r="AMS72" s="22"/>
      <c r="AMT72" s="22"/>
      <c r="AMU72" s="22"/>
      <c r="AMV72" s="22"/>
      <c r="AMW72" s="22"/>
      <c r="AMX72" s="22"/>
      <c r="AMY72" s="22"/>
      <c r="AMZ72" s="22"/>
      <c r="ANA72" s="22"/>
      <c r="ANB72" s="22"/>
      <c r="ANC72" s="22"/>
      <c r="AND72" s="22"/>
      <c r="ANE72" s="22"/>
      <c r="ANF72" s="22"/>
      <c r="ANG72" s="22"/>
      <c r="ANH72" s="22"/>
      <c r="ANI72" s="22"/>
      <c r="ANJ72" s="22"/>
      <c r="ANK72" s="22"/>
      <c r="ANL72" s="22"/>
      <c r="ANM72" s="22"/>
      <c r="ANN72" s="22"/>
      <c r="ANO72" s="22"/>
      <c r="ANP72" s="22"/>
      <c r="ANQ72" s="22"/>
      <c r="ANR72" s="22"/>
      <c r="ANS72" s="22"/>
      <c r="ANT72" s="22"/>
      <c r="ANU72" s="22"/>
      <c r="ANV72" s="22"/>
      <c r="ANW72" s="22"/>
      <c r="ANX72" s="22"/>
      <c r="ANY72" s="22"/>
      <c r="ANZ72" s="22"/>
      <c r="AOA72" s="22"/>
      <c r="AOB72" s="22"/>
      <c r="AOC72" s="22"/>
      <c r="AOD72" s="22"/>
      <c r="AOE72" s="22"/>
      <c r="AOF72" s="22"/>
      <c r="AOG72" s="22"/>
      <c r="AOH72" s="22"/>
      <c r="AOI72" s="22"/>
      <c r="AOJ72" s="22"/>
      <c r="AOK72" s="22"/>
      <c r="AOL72" s="22"/>
      <c r="AOM72" s="22"/>
      <c r="AON72" s="22"/>
      <c r="AOO72" s="22"/>
      <c r="AOP72" s="22"/>
      <c r="AOQ72" s="22"/>
      <c r="AOR72" s="22"/>
      <c r="AOS72" s="22"/>
      <c r="AOT72" s="22"/>
      <c r="AOU72" s="22"/>
      <c r="AOV72" s="22"/>
      <c r="AOW72" s="22"/>
      <c r="AOX72" s="22"/>
      <c r="AOY72" s="22"/>
      <c r="AOZ72" s="22"/>
      <c r="APA72" s="22"/>
      <c r="APB72" s="22"/>
      <c r="APC72" s="22"/>
      <c r="APD72" s="22"/>
      <c r="APE72" s="22"/>
      <c r="APF72" s="22"/>
      <c r="APG72" s="22"/>
      <c r="APH72" s="22"/>
      <c r="API72" s="22"/>
      <c r="APJ72" s="22"/>
      <c r="APK72" s="22"/>
      <c r="APL72" s="22"/>
      <c r="APM72" s="22"/>
      <c r="APN72" s="22"/>
      <c r="APO72" s="22"/>
      <c r="APP72" s="22"/>
      <c r="APQ72" s="22"/>
      <c r="APR72" s="22"/>
      <c r="APS72" s="22"/>
      <c r="APT72" s="22"/>
      <c r="APU72" s="22"/>
      <c r="APV72" s="22"/>
      <c r="APW72" s="22"/>
      <c r="APX72" s="22"/>
      <c r="APY72" s="22"/>
      <c r="APZ72" s="22"/>
      <c r="AQA72" s="22"/>
      <c r="AQB72" s="22"/>
      <c r="AQC72" s="22"/>
      <c r="AQD72" s="22"/>
      <c r="AQE72" s="22"/>
      <c r="AQF72" s="22"/>
      <c r="AQG72" s="22"/>
      <c r="AQH72" s="22"/>
      <c r="AQI72" s="22"/>
      <c r="AQJ72" s="22"/>
      <c r="AQK72" s="22"/>
      <c r="AQL72" s="22"/>
      <c r="AQM72" s="22"/>
      <c r="AQN72" s="22"/>
      <c r="AQO72" s="22"/>
      <c r="AQP72" s="22"/>
      <c r="AQQ72" s="22"/>
      <c r="AQR72" s="22"/>
      <c r="AQS72" s="22"/>
      <c r="AQT72" s="22"/>
      <c r="AQU72" s="22"/>
      <c r="AQV72" s="22"/>
      <c r="AQW72" s="22"/>
      <c r="AQX72" s="22"/>
      <c r="AQY72" s="22"/>
      <c r="AQZ72" s="22"/>
      <c r="ARA72" s="22"/>
      <c r="ARB72" s="22"/>
      <c r="ARC72" s="22"/>
      <c r="ARD72" s="22"/>
      <c r="ARE72" s="22"/>
      <c r="ARF72" s="22"/>
      <c r="ARG72" s="22"/>
      <c r="ARH72" s="22"/>
      <c r="ARI72" s="22"/>
      <c r="ARJ72" s="22"/>
      <c r="ARK72" s="22"/>
      <c r="ARL72" s="22"/>
      <c r="ARM72" s="22"/>
      <c r="ARN72" s="22"/>
      <c r="ARO72" s="22"/>
      <c r="ARP72" s="22"/>
      <c r="ARQ72" s="22"/>
      <c r="ARR72" s="22"/>
      <c r="ARS72" s="22"/>
      <c r="ART72" s="22"/>
      <c r="ARU72" s="22"/>
      <c r="ARV72" s="22"/>
      <c r="ARW72" s="22"/>
      <c r="ARX72" s="22"/>
      <c r="ARY72" s="22"/>
      <c r="ARZ72" s="22"/>
      <c r="ASA72" s="22"/>
      <c r="ASB72" s="22"/>
      <c r="ASC72" s="22"/>
      <c r="ASD72" s="22"/>
      <c r="ASE72" s="22"/>
      <c r="ASF72" s="22"/>
      <c r="ASG72" s="22"/>
      <c r="ASH72" s="22"/>
      <c r="ASI72" s="22"/>
      <c r="ASJ72" s="22"/>
      <c r="ASK72" s="22"/>
      <c r="ASL72" s="22"/>
      <c r="ASM72" s="22"/>
      <c r="ASN72" s="22"/>
      <c r="ASO72" s="22"/>
      <c r="ASP72" s="22"/>
      <c r="ASQ72" s="22"/>
      <c r="ASR72" s="22"/>
      <c r="ASS72" s="22"/>
      <c r="AST72" s="22"/>
      <c r="ASU72" s="22"/>
      <c r="ASV72" s="22"/>
      <c r="ASW72" s="22"/>
      <c r="ASX72" s="22"/>
      <c r="ASY72" s="22"/>
      <c r="ASZ72" s="22"/>
      <c r="ATA72" s="22"/>
      <c r="ATB72" s="22"/>
      <c r="ATC72" s="22"/>
      <c r="ATD72" s="22"/>
      <c r="ATE72" s="22"/>
      <c r="ATF72" s="22"/>
      <c r="ATG72" s="22"/>
      <c r="ATH72" s="22"/>
      <c r="ATI72" s="22"/>
      <c r="ATJ72" s="22"/>
      <c r="ATK72" s="22"/>
      <c r="ATL72" s="22"/>
      <c r="ATM72" s="22"/>
      <c r="ATN72" s="22"/>
      <c r="ATO72" s="22"/>
      <c r="ATP72" s="22"/>
      <c r="ATQ72" s="22"/>
      <c r="ATR72" s="22"/>
      <c r="ATS72" s="22"/>
      <c r="ATT72" s="22"/>
      <c r="ATU72" s="22"/>
      <c r="ATV72" s="22"/>
      <c r="ATW72" s="22"/>
      <c r="ATX72" s="22"/>
      <c r="ATY72" s="22"/>
      <c r="ATZ72" s="22"/>
      <c r="AUA72" s="22"/>
      <c r="AUB72" s="22"/>
      <c r="AUC72" s="22"/>
      <c r="AUD72" s="22"/>
      <c r="AUE72" s="22"/>
      <c r="AUF72" s="22"/>
      <c r="AUG72" s="22"/>
      <c r="AUH72" s="22"/>
      <c r="AUI72" s="22"/>
      <c r="AUJ72" s="22"/>
      <c r="AUK72" s="22"/>
      <c r="AUL72" s="22"/>
      <c r="AUM72" s="22"/>
      <c r="AUN72" s="22"/>
      <c r="AUO72" s="22"/>
      <c r="AUP72" s="22"/>
      <c r="AUQ72" s="22"/>
      <c r="AUR72" s="22"/>
      <c r="AUS72" s="22"/>
      <c r="AUT72" s="22"/>
      <c r="AUU72" s="22"/>
      <c r="AUV72" s="22"/>
      <c r="AUW72" s="22"/>
      <c r="AUX72" s="22"/>
      <c r="AUY72" s="22"/>
      <c r="AUZ72" s="22"/>
      <c r="AVA72" s="22"/>
      <c r="AVB72" s="22"/>
      <c r="AVC72" s="22"/>
      <c r="AVD72" s="22"/>
      <c r="AVE72" s="22"/>
      <c r="AVF72" s="22"/>
      <c r="AVG72" s="22"/>
      <c r="AVH72" s="22"/>
      <c r="AVI72" s="22"/>
      <c r="AVJ72" s="22"/>
      <c r="AVK72" s="22"/>
      <c r="AVL72" s="22"/>
      <c r="AVM72" s="22"/>
      <c r="AVN72" s="22"/>
      <c r="AVO72" s="22"/>
      <c r="AVP72" s="22"/>
      <c r="AVQ72" s="22"/>
      <c r="AVR72" s="22"/>
      <c r="AVS72" s="22"/>
      <c r="AVT72" s="22"/>
      <c r="AVU72" s="22"/>
      <c r="AVV72" s="22"/>
      <c r="AVW72" s="22"/>
      <c r="AVX72" s="22"/>
      <c r="AVY72" s="22"/>
      <c r="AVZ72" s="22"/>
      <c r="AWA72" s="22"/>
      <c r="AWB72" s="22"/>
      <c r="AWC72" s="22"/>
      <c r="AWD72" s="22"/>
      <c r="AWE72" s="22"/>
      <c r="AWF72" s="22"/>
      <c r="AWG72" s="22"/>
      <c r="AWH72" s="22"/>
      <c r="AWI72" s="22"/>
      <c r="AWJ72" s="22"/>
      <c r="AWK72" s="22"/>
      <c r="AWL72" s="22"/>
      <c r="AWM72" s="22"/>
      <c r="AWN72" s="22"/>
      <c r="AWO72" s="22"/>
      <c r="AWP72" s="22"/>
      <c r="AWQ72" s="22"/>
      <c r="AWR72" s="22"/>
      <c r="AWS72" s="22"/>
      <c r="AWT72" s="22"/>
      <c r="AWU72" s="22"/>
      <c r="AWV72" s="22"/>
      <c r="AWW72" s="22"/>
      <c r="AWX72" s="22"/>
      <c r="AWY72" s="22"/>
      <c r="AWZ72" s="22"/>
      <c r="AXA72" s="22"/>
      <c r="AXB72" s="22"/>
      <c r="AXC72" s="22"/>
      <c r="AXD72" s="22"/>
      <c r="AXE72" s="22"/>
      <c r="AXF72" s="22"/>
      <c r="AXG72" s="22"/>
      <c r="AXH72" s="22"/>
      <c r="AXI72" s="22"/>
      <c r="AXJ72" s="22"/>
      <c r="AXK72" s="22"/>
      <c r="AXL72" s="22"/>
      <c r="AXM72" s="22"/>
      <c r="AXN72" s="22"/>
      <c r="AXO72" s="22"/>
      <c r="AXP72" s="22"/>
      <c r="AXQ72" s="22"/>
      <c r="AXR72" s="22"/>
      <c r="AXS72" s="22"/>
      <c r="AXT72" s="22"/>
      <c r="AXU72" s="22"/>
      <c r="AXV72" s="22"/>
      <c r="AXW72" s="22"/>
      <c r="AXX72" s="22"/>
      <c r="AXY72" s="22"/>
      <c r="AXZ72" s="22"/>
      <c r="AYA72" s="22"/>
      <c r="AYB72" s="22"/>
      <c r="AYC72" s="22"/>
      <c r="AYD72" s="22"/>
      <c r="AYE72" s="22"/>
      <c r="AYF72" s="22"/>
      <c r="AYG72" s="22"/>
      <c r="AYH72" s="22"/>
      <c r="AYI72" s="22"/>
      <c r="AYJ72" s="22"/>
      <c r="AYK72" s="22"/>
      <c r="AYL72" s="22"/>
      <c r="AYM72" s="22"/>
      <c r="AYN72" s="22"/>
      <c r="AYO72" s="22"/>
      <c r="AYP72" s="22"/>
      <c r="AYQ72" s="22"/>
      <c r="AYR72" s="22"/>
      <c r="AYS72" s="22"/>
      <c r="AYT72" s="22"/>
      <c r="AYU72" s="22"/>
      <c r="AYV72" s="22"/>
      <c r="AYW72" s="22"/>
      <c r="AYX72" s="22"/>
      <c r="AYY72" s="22"/>
      <c r="AYZ72" s="22"/>
      <c r="AZA72" s="22"/>
      <c r="AZB72" s="22"/>
      <c r="AZC72" s="22"/>
      <c r="AZD72" s="22"/>
      <c r="AZE72" s="22"/>
      <c r="AZF72" s="22"/>
      <c r="AZG72" s="22"/>
      <c r="AZH72" s="22"/>
      <c r="AZI72" s="22"/>
      <c r="AZJ72" s="22"/>
      <c r="AZK72" s="22"/>
      <c r="AZL72" s="22"/>
      <c r="AZM72" s="22"/>
      <c r="AZN72" s="22"/>
      <c r="AZO72" s="22"/>
      <c r="AZP72" s="22"/>
      <c r="AZQ72" s="22"/>
      <c r="AZR72" s="22"/>
      <c r="AZS72" s="22"/>
      <c r="AZT72" s="22"/>
      <c r="AZU72" s="22"/>
      <c r="AZV72" s="22"/>
      <c r="AZW72" s="22"/>
      <c r="AZX72" s="22"/>
      <c r="AZY72" s="22"/>
      <c r="AZZ72" s="22"/>
      <c r="BAA72" s="22"/>
      <c r="BAB72" s="22"/>
      <c r="BAC72" s="22"/>
      <c r="BAD72" s="22"/>
      <c r="BAE72" s="22"/>
      <c r="BAF72" s="22"/>
      <c r="BAG72" s="22"/>
      <c r="BAH72" s="22"/>
      <c r="BAI72" s="22"/>
      <c r="BAJ72" s="22"/>
      <c r="BAK72" s="22"/>
      <c r="BAL72" s="22"/>
      <c r="BAM72" s="22"/>
      <c r="BAN72" s="22"/>
      <c r="BAO72" s="22"/>
      <c r="BAP72" s="22"/>
      <c r="BAQ72" s="22"/>
      <c r="BAR72" s="22"/>
      <c r="BAS72" s="22"/>
      <c r="BAT72" s="22"/>
      <c r="BAU72" s="22"/>
      <c r="BAV72" s="22"/>
      <c r="BAW72" s="22"/>
      <c r="BAX72" s="22"/>
      <c r="BAY72" s="22"/>
      <c r="BAZ72" s="22"/>
      <c r="BBA72" s="22"/>
      <c r="BBB72" s="22"/>
      <c r="BBC72" s="22"/>
      <c r="BBD72" s="22"/>
      <c r="BBE72" s="22"/>
      <c r="BBF72" s="22"/>
      <c r="BBG72" s="22"/>
      <c r="BBH72" s="22"/>
      <c r="BBI72" s="22"/>
      <c r="BBJ72" s="22"/>
      <c r="BBK72" s="22"/>
      <c r="BBL72" s="22"/>
      <c r="BBM72" s="22"/>
      <c r="BBN72" s="22"/>
      <c r="BBO72" s="22"/>
      <c r="BBP72" s="22"/>
      <c r="BBQ72" s="22"/>
      <c r="BBR72" s="22"/>
      <c r="BBS72" s="22"/>
      <c r="BBT72" s="22"/>
      <c r="BBU72" s="22"/>
      <c r="BBV72" s="22"/>
      <c r="BBW72" s="22"/>
      <c r="BBX72" s="22"/>
      <c r="BBY72" s="22"/>
      <c r="BBZ72" s="22"/>
      <c r="BCA72" s="22"/>
      <c r="BCB72" s="22"/>
      <c r="BCC72" s="22"/>
      <c r="BCD72" s="22"/>
      <c r="BCE72" s="22"/>
      <c r="BCF72" s="22"/>
      <c r="BCG72" s="22"/>
      <c r="BCH72" s="22"/>
      <c r="BCI72" s="22"/>
      <c r="BCJ72" s="22"/>
      <c r="BCK72" s="22"/>
      <c r="BCL72" s="22"/>
      <c r="BCM72" s="22"/>
      <c r="BCN72" s="22"/>
      <c r="BCO72" s="22"/>
      <c r="BCP72" s="22"/>
      <c r="BCQ72" s="22"/>
      <c r="BCR72" s="22"/>
      <c r="BCS72" s="22"/>
      <c r="BCT72" s="22"/>
      <c r="BCU72" s="22"/>
      <c r="BCV72" s="22"/>
      <c r="BCW72" s="22"/>
      <c r="BCX72" s="22"/>
      <c r="BCY72" s="22"/>
      <c r="BCZ72" s="22"/>
      <c r="BDA72" s="22"/>
      <c r="BDB72" s="22"/>
      <c r="BDC72" s="22"/>
      <c r="BDD72" s="22"/>
      <c r="BDE72" s="22"/>
      <c r="BDF72" s="22"/>
      <c r="BDG72" s="22"/>
      <c r="BDH72" s="22"/>
      <c r="BDI72" s="22"/>
      <c r="BDJ72" s="22"/>
      <c r="BDK72" s="22"/>
      <c r="BDL72" s="22"/>
      <c r="BDM72" s="22"/>
      <c r="BDN72" s="22"/>
      <c r="BDO72" s="22"/>
      <c r="BDP72" s="22"/>
      <c r="BDQ72" s="22"/>
      <c r="BDR72" s="22"/>
      <c r="BDS72" s="22"/>
      <c r="BDT72" s="22"/>
      <c r="BDU72" s="22"/>
      <c r="BDV72" s="22"/>
      <c r="BDW72" s="22"/>
      <c r="BDX72" s="22"/>
      <c r="BDY72" s="22"/>
      <c r="BDZ72" s="22"/>
      <c r="BEA72" s="22"/>
      <c r="BEB72" s="22"/>
      <c r="BEC72" s="22"/>
      <c r="BED72" s="22"/>
      <c r="BEE72" s="22"/>
      <c r="BEF72" s="22"/>
      <c r="BEG72" s="22"/>
      <c r="BEH72" s="22"/>
      <c r="BEI72" s="22"/>
      <c r="BEJ72" s="22"/>
      <c r="BEK72" s="22"/>
      <c r="BEL72" s="22"/>
      <c r="BEM72" s="22"/>
      <c r="BEN72" s="22"/>
      <c r="BEO72" s="22"/>
      <c r="BEP72" s="22"/>
      <c r="BEQ72" s="22"/>
      <c r="BER72" s="22"/>
      <c r="BES72" s="22"/>
      <c r="BET72" s="22"/>
      <c r="BEU72" s="22"/>
      <c r="BEV72" s="22"/>
      <c r="BEW72" s="22"/>
      <c r="BEX72" s="22"/>
      <c r="BEY72" s="22"/>
      <c r="BEZ72" s="22"/>
      <c r="BFA72" s="22"/>
      <c r="BFB72" s="22"/>
      <c r="BFC72" s="22"/>
      <c r="BFD72" s="22"/>
      <c r="BFE72" s="22"/>
      <c r="BFF72" s="22"/>
      <c r="BFG72" s="22"/>
      <c r="BFH72" s="22"/>
      <c r="BFI72" s="22"/>
      <c r="BFJ72" s="22"/>
      <c r="BFK72" s="22"/>
      <c r="BFL72" s="22"/>
      <c r="BFM72" s="22"/>
      <c r="BFN72" s="22"/>
      <c r="BFO72" s="22"/>
      <c r="BFP72" s="22"/>
      <c r="BFQ72" s="22"/>
      <c r="BFR72" s="22"/>
      <c r="BFS72" s="22"/>
      <c r="BFT72" s="22"/>
      <c r="BFU72" s="22"/>
      <c r="BFV72" s="22"/>
      <c r="BFW72" s="22"/>
      <c r="BFX72" s="22"/>
      <c r="BFY72" s="22"/>
      <c r="BFZ72" s="22"/>
      <c r="BGA72" s="22"/>
      <c r="BGB72" s="22"/>
      <c r="BGC72" s="22"/>
      <c r="BGD72" s="22"/>
      <c r="BGE72" s="22"/>
      <c r="BGF72" s="22"/>
      <c r="BGG72" s="22"/>
      <c r="BGH72" s="22"/>
      <c r="BGI72" s="22"/>
      <c r="BGJ72" s="22"/>
      <c r="BGK72" s="22"/>
      <c r="BGL72" s="22"/>
      <c r="BGM72" s="22"/>
      <c r="BGN72" s="22"/>
      <c r="BGO72" s="22"/>
      <c r="BGP72" s="22"/>
      <c r="BGQ72" s="22"/>
      <c r="BGR72" s="22"/>
      <c r="BGS72" s="22"/>
      <c r="BGT72" s="22"/>
      <c r="BGU72" s="22"/>
      <c r="BGV72" s="22"/>
      <c r="BGW72" s="22"/>
      <c r="BGX72" s="22"/>
      <c r="BGY72" s="22"/>
      <c r="BGZ72" s="22"/>
      <c r="BHA72" s="22"/>
      <c r="BHB72" s="22"/>
      <c r="BHC72" s="22"/>
      <c r="BHD72" s="22"/>
      <c r="BHE72" s="22"/>
      <c r="BHF72" s="22"/>
      <c r="BHG72" s="22"/>
      <c r="BHH72" s="22"/>
      <c r="BHI72" s="22"/>
      <c r="BHJ72" s="22"/>
      <c r="BHK72" s="22"/>
      <c r="BHL72" s="22"/>
      <c r="BHM72" s="22"/>
      <c r="BHN72" s="22"/>
      <c r="BHO72" s="22"/>
      <c r="BHP72" s="22"/>
      <c r="BHQ72" s="22"/>
      <c r="BHR72" s="22"/>
      <c r="BHS72" s="22"/>
      <c r="BHT72" s="22"/>
      <c r="BHU72" s="22"/>
      <c r="BHV72" s="22"/>
      <c r="BHW72" s="22"/>
      <c r="BHX72" s="22"/>
      <c r="BHY72" s="22"/>
      <c r="BHZ72" s="22"/>
      <c r="BIA72" s="22"/>
      <c r="BIB72" s="22"/>
      <c r="BIC72" s="22"/>
      <c r="BID72" s="22"/>
      <c r="BIE72" s="22"/>
      <c r="BIF72" s="22"/>
      <c r="BIG72" s="22"/>
      <c r="BIH72" s="22"/>
      <c r="BII72" s="22"/>
      <c r="BIJ72" s="22"/>
      <c r="BIK72" s="22"/>
      <c r="BIL72" s="22"/>
      <c r="BIM72" s="22"/>
      <c r="BIN72" s="22"/>
      <c r="BIO72" s="22"/>
      <c r="BIP72" s="22"/>
      <c r="BIQ72" s="22"/>
      <c r="BIR72" s="22"/>
      <c r="BIS72" s="22"/>
      <c r="BIT72" s="22"/>
      <c r="BIU72" s="22"/>
      <c r="BIV72" s="22"/>
      <c r="BIW72" s="22"/>
      <c r="BIX72" s="22"/>
      <c r="BIY72" s="22"/>
      <c r="BIZ72" s="22"/>
      <c r="BJA72" s="22"/>
      <c r="BJB72" s="22"/>
      <c r="BJC72" s="22"/>
      <c r="BJD72" s="22"/>
      <c r="BJE72" s="22"/>
      <c r="BJF72" s="22"/>
      <c r="BJG72" s="22"/>
      <c r="BJH72" s="22"/>
      <c r="BJI72" s="22"/>
      <c r="BJJ72" s="22"/>
      <c r="BJK72" s="22"/>
      <c r="BJL72" s="22"/>
      <c r="BJM72" s="22"/>
      <c r="BJN72" s="22"/>
      <c r="BJO72" s="22"/>
      <c r="BJP72" s="22"/>
      <c r="BJQ72" s="22"/>
      <c r="BJR72" s="22"/>
      <c r="BJS72" s="22"/>
      <c r="BJT72" s="22"/>
      <c r="BJU72" s="22"/>
      <c r="BJV72" s="22"/>
      <c r="BJW72" s="22"/>
      <c r="BJX72" s="22"/>
      <c r="BJY72" s="22"/>
      <c r="BJZ72" s="22"/>
      <c r="BKA72" s="22"/>
      <c r="BKB72" s="22"/>
      <c r="BKC72" s="22"/>
      <c r="BKD72" s="22"/>
      <c r="BKE72" s="22"/>
      <c r="BKF72" s="22"/>
      <c r="BKG72" s="22"/>
      <c r="BKH72" s="22"/>
      <c r="BKI72" s="22"/>
      <c r="BKJ72" s="22"/>
      <c r="BKK72" s="22"/>
      <c r="BKL72" s="22"/>
      <c r="BKM72" s="22"/>
      <c r="BKN72" s="22"/>
      <c r="BKO72" s="22"/>
      <c r="BKP72" s="22"/>
      <c r="BKQ72" s="22"/>
      <c r="BKR72" s="22"/>
      <c r="BKS72" s="22"/>
      <c r="BKT72" s="22"/>
      <c r="BKU72" s="22"/>
      <c r="BKV72" s="22"/>
      <c r="BKW72" s="22"/>
      <c r="BKX72" s="22"/>
      <c r="BKY72" s="22"/>
      <c r="BKZ72" s="22"/>
      <c r="BLA72" s="22"/>
      <c r="BLB72" s="22"/>
      <c r="BLC72" s="22"/>
      <c r="BLD72" s="22"/>
      <c r="BLE72" s="22"/>
      <c r="BLF72" s="22"/>
      <c r="BLG72" s="22"/>
      <c r="BLH72" s="22"/>
      <c r="BLI72" s="22"/>
      <c r="BLJ72" s="22"/>
      <c r="BLK72" s="22"/>
      <c r="BLL72" s="22"/>
      <c r="BLM72" s="22"/>
      <c r="BLN72" s="22"/>
      <c r="BLO72" s="22"/>
      <c r="BLP72" s="22"/>
      <c r="BLQ72" s="22"/>
      <c r="BLR72" s="22"/>
      <c r="BLS72" s="22"/>
      <c r="BLT72" s="22"/>
      <c r="BLU72" s="22"/>
      <c r="BLV72" s="22"/>
      <c r="BLW72" s="22"/>
      <c r="BLX72" s="22"/>
      <c r="BLY72" s="22"/>
      <c r="BLZ72" s="22"/>
      <c r="BMA72" s="22"/>
      <c r="BMB72" s="22"/>
      <c r="BMC72" s="22"/>
      <c r="BMD72" s="22"/>
      <c r="BME72" s="22"/>
      <c r="BMF72" s="22"/>
      <c r="BMG72" s="22"/>
      <c r="BMH72" s="22"/>
      <c r="BMI72" s="22"/>
      <c r="BMJ72" s="22"/>
      <c r="BMK72" s="22"/>
      <c r="BML72" s="22"/>
      <c r="BMM72" s="22"/>
      <c r="BMN72" s="22"/>
      <c r="BMO72" s="22"/>
      <c r="BMP72" s="22"/>
      <c r="BMQ72" s="22"/>
      <c r="BMR72" s="22"/>
      <c r="BMS72" s="22"/>
      <c r="BMT72" s="22"/>
      <c r="BMU72" s="22"/>
      <c r="BMV72" s="22"/>
      <c r="BMW72" s="22"/>
      <c r="BMX72" s="22"/>
      <c r="BMY72" s="22"/>
      <c r="BMZ72" s="22"/>
      <c r="BNA72" s="22"/>
      <c r="BNB72" s="22"/>
      <c r="BNC72" s="22"/>
      <c r="BND72" s="22"/>
      <c r="BNE72" s="22"/>
      <c r="BNF72" s="22"/>
      <c r="BNG72" s="22"/>
      <c r="BNH72" s="22"/>
      <c r="BNI72" s="22"/>
      <c r="BNJ72" s="22"/>
      <c r="BNK72" s="22"/>
      <c r="BNL72" s="22"/>
      <c r="BNM72" s="22"/>
      <c r="BNN72" s="22"/>
      <c r="BNO72" s="22"/>
      <c r="BNP72" s="22"/>
      <c r="BNQ72" s="22"/>
      <c r="BNR72" s="22"/>
      <c r="BNS72" s="22"/>
      <c r="BNT72" s="22"/>
      <c r="BNU72" s="22"/>
      <c r="BNV72" s="22"/>
      <c r="BNW72" s="22"/>
      <c r="BNX72" s="22"/>
      <c r="BNY72" s="22"/>
      <c r="BNZ72" s="22"/>
      <c r="BOA72" s="22"/>
      <c r="BOB72" s="22"/>
      <c r="BOC72" s="22"/>
      <c r="BOD72" s="22"/>
      <c r="BOE72" s="22"/>
      <c r="BOF72" s="22"/>
      <c r="BOG72" s="22"/>
      <c r="BOH72" s="22"/>
      <c r="BOI72" s="22"/>
      <c r="BOJ72" s="22"/>
      <c r="BOK72" s="22"/>
      <c r="BOL72" s="22"/>
      <c r="BOM72" s="22"/>
      <c r="BON72" s="22"/>
      <c r="BOO72" s="22"/>
      <c r="BOP72" s="22"/>
      <c r="BOQ72" s="22"/>
      <c r="BOR72" s="22"/>
      <c r="BOS72" s="22"/>
      <c r="BOT72" s="22"/>
      <c r="BOU72" s="22"/>
      <c r="BOV72" s="22"/>
      <c r="BOW72" s="22"/>
      <c r="BOX72" s="22"/>
      <c r="BOY72" s="22"/>
      <c r="BOZ72" s="22"/>
      <c r="BPA72" s="22"/>
      <c r="BPB72" s="22"/>
      <c r="BPC72" s="22"/>
      <c r="BPD72" s="22"/>
      <c r="BPE72" s="22"/>
      <c r="BPF72" s="22"/>
      <c r="BPG72" s="22"/>
      <c r="BPH72" s="22"/>
      <c r="BPI72" s="22"/>
      <c r="BPJ72" s="22"/>
      <c r="BPK72" s="22"/>
      <c r="BPL72" s="22"/>
      <c r="BPM72" s="22"/>
      <c r="BPN72" s="22"/>
      <c r="BPO72" s="22"/>
      <c r="BPP72" s="22"/>
      <c r="BPQ72" s="22"/>
      <c r="BPR72" s="22"/>
      <c r="BPS72" s="22"/>
      <c r="BPT72" s="22"/>
      <c r="BPU72" s="22"/>
      <c r="BPV72" s="22"/>
      <c r="BPW72" s="22"/>
      <c r="BPX72" s="22"/>
      <c r="BPY72" s="22"/>
      <c r="BPZ72" s="22"/>
      <c r="BQA72" s="22"/>
      <c r="BQB72" s="22"/>
      <c r="BQC72" s="22"/>
      <c r="BQD72" s="22"/>
      <c r="BQE72" s="22"/>
      <c r="BQF72" s="22"/>
      <c r="BQG72" s="22"/>
      <c r="BQH72" s="22"/>
      <c r="BQI72" s="22"/>
      <c r="BQJ72" s="22"/>
      <c r="BQK72" s="22"/>
      <c r="BQL72" s="22"/>
      <c r="BQM72" s="22"/>
      <c r="BQN72" s="22"/>
      <c r="BQO72" s="22"/>
      <c r="BQP72" s="22"/>
      <c r="BQQ72" s="22"/>
      <c r="BQR72" s="22"/>
      <c r="BQS72" s="22"/>
      <c r="BQT72" s="22"/>
      <c r="BQU72" s="22"/>
      <c r="BQV72" s="22"/>
      <c r="BQW72" s="22"/>
      <c r="BQX72" s="22"/>
      <c r="BQY72" s="22"/>
      <c r="BQZ72" s="22"/>
      <c r="BRA72" s="22"/>
      <c r="BRB72" s="22"/>
      <c r="BRC72" s="22"/>
      <c r="BRD72" s="22"/>
      <c r="BRE72" s="22"/>
      <c r="BRF72" s="22"/>
      <c r="BRG72" s="22"/>
      <c r="BRH72" s="22"/>
      <c r="BRI72" s="22"/>
      <c r="BRJ72" s="22"/>
      <c r="BRK72" s="22"/>
      <c r="BRL72" s="22"/>
      <c r="BRM72" s="22"/>
      <c r="BRN72" s="22"/>
      <c r="BRO72" s="22"/>
      <c r="BRP72" s="22"/>
      <c r="BRQ72" s="22"/>
      <c r="BRR72" s="22"/>
      <c r="BRS72" s="22"/>
      <c r="BRT72" s="22"/>
      <c r="BRU72" s="22"/>
      <c r="BRV72" s="22"/>
      <c r="BRW72" s="22"/>
      <c r="BRX72" s="22"/>
      <c r="BRY72" s="22"/>
      <c r="BRZ72" s="22"/>
      <c r="BSA72" s="22"/>
      <c r="BSB72" s="22"/>
      <c r="BSC72" s="22"/>
      <c r="BSD72" s="22"/>
      <c r="BSE72" s="22"/>
      <c r="BSF72" s="22"/>
      <c r="BSG72" s="22"/>
      <c r="BSH72" s="22"/>
      <c r="BSI72" s="22"/>
      <c r="BSJ72" s="22"/>
      <c r="BSK72" s="22"/>
      <c r="BSL72" s="22"/>
      <c r="BSM72" s="22"/>
      <c r="BSN72" s="22"/>
      <c r="BSO72" s="22"/>
      <c r="BSP72" s="22"/>
      <c r="BSQ72" s="22"/>
      <c r="BSR72" s="22"/>
      <c r="BSS72" s="22"/>
      <c r="BST72" s="22"/>
      <c r="BSU72" s="22"/>
      <c r="BSV72" s="22"/>
      <c r="BSW72" s="22"/>
      <c r="BSX72" s="22"/>
      <c r="BSY72" s="22"/>
      <c r="BSZ72" s="22"/>
      <c r="BTA72" s="22"/>
      <c r="BTB72" s="22"/>
      <c r="BTC72" s="22"/>
      <c r="BTD72" s="22"/>
      <c r="BTE72" s="22"/>
      <c r="BTF72" s="22"/>
      <c r="BTG72" s="22"/>
      <c r="BTH72" s="22"/>
      <c r="BTI72" s="22"/>
      <c r="BTJ72" s="22"/>
      <c r="BTK72" s="22"/>
      <c r="BTL72" s="22"/>
      <c r="BTM72" s="22"/>
      <c r="BTN72" s="22"/>
      <c r="BTO72" s="22"/>
      <c r="BTP72" s="22"/>
      <c r="BTQ72" s="22"/>
      <c r="BTR72" s="22"/>
      <c r="BTS72" s="22"/>
      <c r="BTT72" s="22"/>
      <c r="BTU72" s="22"/>
      <c r="BTV72" s="22"/>
      <c r="BTW72" s="22"/>
      <c r="BTX72" s="22"/>
      <c r="BTY72" s="22"/>
      <c r="BTZ72" s="22"/>
      <c r="BUA72" s="22"/>
      <c r="BUB72" s="22"/>
      <c r="BUC72" s="22"/>
      <c r="BUD72" s="22"/>
      <c r="BUE72" s="22"/>
      <c r="BUF72" s="22"/>
      <c r="BUG72" s="22"/>
      <c r="BUH72" s="22"/>
      <c r="BUI72" s="22"/>
      <c r="BUJ72" s="22"/>
      <c r="BUK72" s="22"/>
      <c r="BUL72" s="22"/>
      <c r="BUM72" s="22"/>
      <c r="BUN72" s="22"/>
      <c r="BUO72" s="22"/>
      <c r="BUP72" s="22"/>
      <c r="BUQ72" s="22"/>
      <c r="BUR72" s="22"/>
      <c r="BUS72" s="22"/>
      <c r="BUT72" s="22"/>
      <c r="BUU72" s="22"/>
      <c r="BUV72" s="22"/>
      <c r="BUW72" s="22"/>
      <c r="BUX72" s="22"/>
      <c r="BUY72" s="22"/>
      <c r="BUZ72" s="22"/>
      <c r="BVA72" s="22"/>
      <c r="BVB72" s="22"/>
      <c r="BVC72" s="22"/>
      <c r="BVD72" s="22"/>
      <c r="BVE72" s="22"/>
      <c r="BVF72" s="22"/>
      <c r="BVG72" s="22"/>
      <c r="BVH72" s="22"/>
      <c r="BVI72" s="22"/>
      <c r="BVJ72" s="22"/>
      <c r="BVK72" s="22"/>
      <c r="BVL72" s="22"/>
      <c r="BVM72" s="22"/>
      <c r="BVN72" s="22"/>
      <c r="BVO72" s="22"/>
      <c r="BVP72" s="22"/>
      <c r="BVQ72" s="22"/>
      <c r="BVR72" s="22"/>
      <c r="BVS72" s="22"/>
      <c r="BVT72" s="22"/>
      <c r="BVU72" s="22"/>
      <c r="BVV72" s="22"/>
      <c r="BVW72" s="22"/>
      <c r="BVX72" s="22"/>
      <c r="BVY72" s="22"/>
      <c r="BVZ72" s="22"/>
      <c r="BWA72" s="22"/>
      <c r="BWB72" s="22"/>
      <c r="BWC72" s="22"/>
      <c r="BWD72" s="22"/>
      <c r="BWE72" s="22"/>
      <c r="BWF72" s="22"/>
      <c r="BWG72" s="22"/>
      <c r="BWH72" s="22"/>
      <c r="BWI72" s="22"/>
      <c r="BWJ72" s="22"/>
      <c r="BWK72" s="22"/>
      <c r="BWL72" s="22"/>
      <c r="BWM72" s="22"/>
      <c r="BWN72" s="22"/>
      <c r="BWO72" s="22"/>
      <c r="BWP72" s="22"/>
      <c r="BWQ72" s="22"/>
      <c r="BWR72" s="22"/>
      <c r="BWS72" s="22"/>
      <c r="BWT72" s="22"/>
      <c r="BWU72" s="22"/>
      <c r="BWV72" s="22"/>
      <c r="BWW72" s="22"/>
      <c r="BWX72" s="22"/>
      <c r="BWY72" s="22"/>
      <c r="BWZ72" s="22"/>
      <c r="BXA72" s="22"/>
      <c r="BXB72" s="22"/>
      <c r="BXC72" s="22"/>
      <c r="BXD72" s="22"/>
      <c r="BXE72" s="22"/>
      <c r="BXF72" s="22"/>
      <c r="BXG72" s="22"/>
      <c r="BXH72" s="22"/>
      <c r="BXI72" s="22"/>
      <c r="BXJ72" s="22"/>
      <c r="BXK72" s="22"/>
      <c r="BXL72" s="22"/>
      <c r="BXM72" s="22"/>
      <c r="BXN72" s="22"/>
      <c r="BXO72" s="22"/>
      <c r="BXP72" s="22"/>
      <c r="BXQ72" s="22"/>
      <c r="BXR72" s="22"/>
      <c r="BXS72" s="22"/>
      <c r="BXT72" s="22"/>
      <c r="BXU72" s="22"/>
      <c r="BXV72" s="22"/>
      <c r="BXW72" s="22"/>
      <c r="BXX72" s="22"/>
      <c r="BXY72" s="22"/>
      <c r="BXZ72" s="22"/>
      <c r="BYA72" s="22"/>
      <c r="BYB72" s="22"/>
      <c r="BYC72" s="22"/>
      <c r="BYD72" s="22"/>
      <c r="BYE72" s="22"/>
      <c r="BYF72" s="22"/>
      <c r="BYG72" s="22"/>
      <c r="BYH72" s="22"/>
      <c r="BYI72" s="22"/>
      <c r="BYJ72" s="22"/>
      <c r="BYK72" s="22"/>
      <c r="BYL72" s="22"/>
      <c r="BYM72" s="22"/>
      <c r="BYN72" s="22"/>
      <c r="BYO72" s="22"/>
      <c r="BYP72" s="22"/>
      <c r="BYQ72" s="22"/>
      <c r="BYR72" s="22"/>
      <c r="BYS72" s="22"/>
      <c r="BYT72" s="22"/>
      <c r="BYU72" s="22"/>
      <c r="BYV72" s="22"/>
      <c r="BYW72" s="22"/>
      <c r="BYX72" s="22"/>
      <c r="BYY72" s="22"/>
      <c r="BYZ72" s="22"/>
      <c r="BZA72" s="22"/>
      <c r="BZB72" s="22"/>
      <c r="BZC72" s="22"/>
      <c r="BZD72" s="22"/>
      <c r="BZE72" s="22"/>
      <c r="BZF72" s="22"/>
      <c r="BZG72" s="22"/>
      <c r="BZH72" s="22"/>
      <c r="BZI72" s="22"/>
      <c r="BZJ72" s="22"/>
      <c r="BZK72" s="22"/>
      <c r="BZL72" s="22"/>
      <c r="BZM72" s="22"/>
      <c r="BZN72" s="22"/>
      <c r="BZO72" s="22"/>
      <c r="BZP72" s="22"/>
      <c r="BZQ72" s="22"/>
      <c r="BZR72" s="22"/>
      <c r="BZS72" s="22"/>
      <c r="BZT72" s="22"/>
      <c r="BZU72" s="22"/>
      <c r="BZV72" s="22"/>
      <c r="BZW72" s="22"/>
      <c r="BZX72" s="22"/>
      <c r="BZY72" s="22"/>
      <c r="BZZ72" s="22"/>
      <c r="CAA72" s="22"/>
      <c r="CAB72" s="22"/>
      <c r="CAC72" s="22"/>
      <c r="CAD72" s="22"/>
      <c r="CAE72" s="22"/>
      <c r="CAF72" s="22"/>
      <c r="CAG72" s="22"/>
      <c r="CAH72" s="22"/>
      <c r="CAI72" s="22"/>
      <c r="CAJ72" s="22"/>
      <c r="CAK72" s="22"/>
      <c r="CAL72" s="22"/>
      <c r="CAM72" s="22"/>
      <c r="CAN72" s="22"/>
      <c r="CAO72" s="22"/>
      <c r="CAP72" s="22"/>
      <c r="CAQ72" s="22"/>
      <c r="CAR72" s="22"/>
      <c r="CAS72" s="22"/>
      <c r="CAT72" s="22"/>
      <c r="CAU72" s="22"/>
      <c r="CAV72" s="22"/>
      <c r="CAW72" s="22"/>
      <c r="CAX72" s="22"/>
      <c r="CAY72" s="22"/>
      <c r="CAZ72" s="22"/>
      <c r="CBA72" s="22"/>
      <c r="CBB72" s="22"/>
      <c r="CBC72" s="22"/>
      <c r="CBD72" s="22"/>
      <c r="CBE72" s="22"/>
      <c r="CBF72" s="22"/>
      <c r="CBG72" s="22"/>
      <c r="CBH72" s="22"/>
      <c r="CBI72" s="22"/>
      <c r="CBJ72" s="22"/>
      <c r="CBK72" s="22"/>
      <c r="CBL72" s="22"/>
      <c r="CBM72" s="22"/>
      <c r="CBN72" s="22"/>
      <c r="CBO72" s="22"/>
      <c r="CBP72" s="22"/>
      <c r="CBQ72" s="22"/>
      <c r="CBR72" s="22"/>
      <c r="CBS72" s="22"/>
      <c r="CBT72" s="22"/>
      <c r="CBU72" s="22"/>
      <c r="CBV72" s="22"/>
      <c r="CBW72" s="22"/>
      <c r="CBX72" s="22"/>
      <c r="CBY72" s="22"/>
      <c r="CBZ72" s="22"/>
      <c r="CCA72" s="22"/>
      <c r="CCB72" s="22"/>
      <c r="CCC72" s="22"/>
      <c r="CCD72" s="22"/>
      <c r="CCE72" s="22"/>
      <c r="CCF72" s="22"/>
      <c r="CCG72" s="22"/>
      <c r="CCH72" s="22"/>
      <c r="CCI72" s="22"/>
      <c r="CCJ72" s="22"/>
      <c r="CCK72" s="22"/>
      <c r="CCL72" s="22"/>
      <c r="CCM72" s="22"/>
      <c r="CCN72" s="22"/>
      <c r="CCO72" s="22"/>
      <c r="CCP72" s="22"/>
      <c r="CCQ72" s="22"/>
      <c r="CCR72" s="22"/>
      <c r="CCS72" s="22"/>
      <c r="CCT72" s="22"/>
      <c r="CCU72" s="22"/>
      <c r="CCV72" s="22"/>
      <c r="CCW72" s="22"/>
      <c r="CCX72" s="22"/>
      <c r="CCY72" s="22"/>
      <c r="CCZ72" s="22"/>
      <c r="CDA72" s="22"/>
      <c r="CDB72" s="22"/>
      <c r="CDC72" s="22"/>
      <c r="CDD72" s="22"/>
      <c r="CDE72" s="22"/>
      <c r="CDF72" s="22"/>
      <c r="CDG72" s="22"/>
      <c r="CDH72" s="22"/>
      <c r="CDI72" s="22"/>
      <c r="CDJ72" s="22"/>
      <c r="CDK72" s="22"/>
      <c r="CDL72" s="22"/>
      <c r="CDM72" s="22"/>
      <c r="CDN72" s="22"/>
      <c r="CDO72" s="22"/>
      <c r="CDP72" s="22"/>
      <c r="CDQ72" s="22"/>
      <c r="CDR72" s="22"/>
      <c r="CDS72" s="22"/>
      <c r="CDT72" s="22"/>
      <c r="CDU72" s="22"/>
      <c r="CDV72" s="22"/>
      <c r="CDW72" s="22"/>
      <c r="CDX72" s="22"/>
      <c r="CDY72" s="22"/>
      <c r="CDZ72" s="22"/>
      <c r="CEA72" s="22"/>
      <c r="CEB72" s="22"/>
      <c r="CEC72" s="22"/>
      <c r="CED72" s="22"/>
      <c r="CEE72" s="22"/>
      <c r="CEF72" s="22"/>
      <c r="CEG72" s="22"/>
      <c r="CEH72" s="22"/>
      <c r="CEI72" s="22"/>
      <c r="CEJ72" s="22"/>
      <c r="CEK72" s="22"/>
      <c r="CEL72" s="22"/>
      <c r="CEM72" s="22"/>
      <c r="CEN72" s="22"/>
      <c r="CEO72" s="22"/>
      <c r="CEP72" s="22"/>
      <c r="CEQ72" s="22"/>
      <c r="CER72" s="22"/>
      <c r="CES72" s="22"/>
      <c r="CET72" s="22"/>
      <c r="CEU72" s="22"/>
      <c r="CEV72" s="22"/>
      <c r="CEW72" s="22"/>
      <c r="CEX72" s="22"/>
      <c r="CEY72" s="22"/>
      <c r="CEZ72" s="22"/>
      <c r="CFA72" s="22"/>
      <c r="CFB72" s="22"/>
      <c r="CFC72" s="22"/>
      <c r="CFD72" s="22"/>
      <c r="CFE72" s="22"/>
      <c r="CFF72" s="22"/>
      <c r="CFG72" s="22"/>
      <c r="CFH72" s="22"/>
      <c r="CFI72" s="22"/>
      <c r="CFJ72" s="22"/>
      <c r="CFK72" s="22"/>
      <c r="CFL72" s="22"/>
      <c r="CFM72" s="22"/>
      <c r="CFN72" s="22"/>
      <c r="CFO72" s="22"/>
      <c r="CFP72" s="22"/>
      <c r="CFQ72" s="22"/>
      <c r="CFR72" s="22"/>
      <c r="CFS72" s="22"/>
      <c r="CFT72" s="22"/>
      <c r="CFU72" s="22"/>
      <c r="CFV72" s="22"/>
      <c r="CFW72" s="22"/>
      <c r="CFX72" s="22"/>
      <c r="CFY72" s="22"/>
      <c r="CFZ72" s="22"/>
      <c r="CGA72" s="22"/>
      <c r="CGB72" s="22"/>
      <c r="CGC72" s="22"/>
      <c r="CGD72" s="22"/>
      <c r="CGE72" s="22"/>
      <c r="CGF72" s="22"/>
      <c r="CGG72" s="22"/>
      <c r="CGH72" s="22"/>
      <c r="CGI72" s="22"/>
      <c r="CGJ72" s="22"/>
      <c r="CGK72" s="22"/>
      <c r="CGL72" s="22"/>
      <c r="CGM72" s="22"/>
      <c r="CGN72" s="22"/>
      <c r="CGO72" s="22"/>
      <c r="CGP72" s="22"/>
      <c r="CGQ72" s="22"/>
      <c r="CGR72" s="22"/>
      <c r="CGS72" s="22"/>
      <c r="CGT72" s="22"/>
      <c r="CGU72" s="22"/>
      <c r="CGV72" s="22"/>
      <c r="CGW72" s="22"/>
      <c r="CGX72" s="22"/>
      <c r="CGY72" s="22"/>
      <c r="CGZ72" s="22"/>
      <c r="CHA72" s="22"/>
      <c r="CHB72" s="22"/>
      <c r="CHC72" s="22"/>
      <c r="CHD72" s="22"/>
      <c r="CHE72" s="22"/>
      <c r="CHF72" s="22"/>
      <c r="CHG72" s="22"/>
      <c r="CHH72" s="22"/>
      <c r="CHI72" s="22"/>
      <c r="CHJ72" s="22"/>
      <c r="CHK72" s="22"/>
      <c r="CHL72" s="22"/>
      <c r="CHM72" s="22"/>
      <c r="CHN72" s="22"/>
      <c r="CHO72" s="22"/>
      <c r="CHP72" s="22"/>
      <c r="CHQ72" s="22"/>
      <c r="CHR72" s="22"/>
      <c r="CHS72" s="22"/>
      <c r="CHT72" s="22"/>
      <c r="CHU72" s="22"/>
      <c r="CHV72" s="22"/>
      <c r="CHW72" s="22"/>
      <c r="CHX72" s="22"/>
      <c r="CHY72" s="22"/>
      <c r="CHZ72" s="22"/>
      <c r="CIA72" s="22"/>
      <c r="CIB72" s="22"/>
      <c r="CIC72" s="22"/>
      <c r="CID72" s="22"/>
      <c r="CIE72" s="22"/>
      <c r="CIF72" s="22"/>
      <c r="CIG72" s="22"/>
      <c r="CIH72" s="22"/>
      <c r="CII72" s="22"/>
      <c r="CIJ72" s="22"/>
      <c r="CIK72" s="22"/>
      <c r="CIL72" s="22"/>
      <c r="CIM72" s="22"/>
      <c r="CIN72" s="22"/>
      <c r="CIO72" s="22"/>
      <c r="CIP72" s="22"/>
      <c r="CIQ72" s="22"/>
      <c r="CIR72" s="22"/>
      <c r="CIS72" s="22"/>
      <c r="CIT72" s="22"/>
      <c r="CIU72" s="22"/>
      <c r="CIV72" s="22"/>
      <c r="CIW72" s="22"/>
      <c r="CIX72" s="22"/>
      <c r="CIY72" s="22"/>
      <c r="CIZ72" s="22"/>
      <c r="CJA72" s="22"/>
      <c r="CJB72" s="22"/>
      <c r="CJC72" s="22"/>
      <c r="CJD72" s="22"/>
      <c r="CJE72" s="22"/>
      <c r="CJF72" s="22"/>
      <c r="CJG72" s="22"/>
      <c r="CJH72" s="22"/>
      <c r="CJI72" s="22"/>
      <c r="CJJ72" s="22"/>
      <c r="CJK72" s="22"/>
      <c r="CJL72" s="22"/>
      <c r="CJM72" s="22"/>
      <c r="CJN72" s="22"/>
      <c r="CJO72" s="22"/>
      <c r="CJP72" s="22"/>
      <c r="CJQ72" s="22"/>
      <c r="CJR72" s="22"/>
      <c r="CJS72" s="22"/>
      <c r="CJT72" s="22"/>
      <c r="CJU72" s="22"/>
      <c r="CJV72" s="22"/>
      <c r="CJW72" s="22"/>
      <c r="CJX72" s="22"/>
      <c r="CJY72" s="22"/>
      <c r="CJZ72" s="22"/>
      <c r="CKA72" s="22"/>
      <c r="CKB72" s="22"/>
      <c r="CKC72" s="22"/>
      <c r="CKD72" s="22"/>
      <c r="CKE72" s="22"/>
      <c r="CKF72" s="22"/>
      <c r="CKG72" s="22"/>
      <c r="CKH72" s="22"/>
      <c r="CKI72" s="22"/>
      <c r="CKJ72" s="22"/>
      <c r="CKK72" s="22"/>
      <c r="CKL72" s="22"/>
      <c r="CKM72" s="22"/>
      <c r="CKN72" s="22"/>
      <c r="CKO72" s="22"/>
      <c r="CKP72" s="22"/>
      <c r="CKQ72" s="22"/>
      <c r="CKR72" s="22"/>
      <c r="CKS72" s="22"/>
      <c r="CKT72" s="22"/>
      <c r="CKU72" s="22"/>
      <c r="CKV72" s="22"/>
      <c r="CKW72" s="22"/>
      <c r="CKX72" s="22"/>
      <c r="CKY72" s="22"/>
      <c r="CKZ72" s="22"/>
      <c r="CLA72" s="22"/>
      <c r="CLB72" s="22"/>
      <c r="CLC72" s="22"/>
      <c r="CLD72" s="22"/>
      <c r="CLE72" s="22"/>
      <c r="CLF72" s="22"/>
      <c r="CLG72" s="22"/>
      <c r="CLH72" s="22"/>
      <c r="CLI72" s="22"/>
      <c r="CLJ72" s="22"/>
      <c r="CLK72" s="22"/>
      <c r="CLL72" s="22"/>
      <c r="CLM72" s="22"/>
      <c r="CLN72" s="22"/>
      <c r="CLO72" s="22"/>
      <c r="CLP72" s="22"/>
      <c r="CLQ72" s="22"/>
      <c r="CLR72" s="22"/>
      <c r="CLS72" s="22"/>
      <c r="CLT72" s="22"/>
      <c r="CLU72" s="22"/>
      <c r="CLV72" s="22"/>
      <c r="CLW72" s="22"/>
      <c r="CLX72" s="22"/>
      <c r="CLY72" s="22"/>
      <c r="CLZ72" s="22"/>
      <c r="CMA72" s="22"/>
      <c r="CMB72" s="22"/>
      <c r="CMC72" s="22"/>
      <c r="CMD72" s="22"/>
      <c r="CME72" s="22"/>
      <c r="CMF72" s="22"/>
      <c r="CMG72" s="22"/>
      <c r="CMH72" s="22"/>
      <c r="CMI72" s="22"/>
      <c r="CMJ72" s="22"/>
      <c r="CMK72" s="22"/>
      <c r="CML72" s="22"/>
      <c r="CMM72" s="22"/>
      <c r="CMN72" s="22"/>
      <c r="CMO72" s="22"/>
      <c r="CMP72" s="22"/>
      <c r="CMQ72" s="22"/>
      <c r="CMR72" s="22"/>
      <c r="CMS72" s="22"/>
      <c r="CMT72" s="22"/>
      <c r="CMU72" s="22"/>
      <c r="CMV72" s="22"/>
      <c r="CMW72" s="22"/>
      <c r="CMX72" s="22"/>
      <c r="CMY72" s="22"/>
      <c r="CMZ72" s="22"/>
      <c r="CNA72" s="22"/>
      <c r="CNB72" s="22"/>
      <c r="CNC72" s="22"/>
      <c r="CND72" s="22"/>
      <c r="CNE72" s="22"/>
      <c r="CNF72" s="22"/>
      <c r="CNG72" s="22"/>
      <c r="CNH72" s="22"/>
      <c r="CNI72" s="22"/>
      <c r="CNJ72" s="22"/>
      <c r="CNK72" s="22"/>
      <c r="CNL72" s="22"/>
      <c r="CNM72" s="22"/>
      <c r="CNN72" s="22"/>
      <c r="CNO72" s="22"/>
      <c r="CNP72" s="22"/>
      <c r="CNQ72" s="22"/>
      <c r="CNR72" s="22"/>
      <c r="CNS72" s="22"/>
      <c r="CNT72" s="22"/>
      <c r="CNU72" s="22"/>
      <c r="CNV72" s="22"/>
      <c r="CNW72" s="22"/>
      <c r="CNX72" s="22"/>
      <c r="CNY72" s="22"/>
      <c r="CNZ72" s="22"/>
      <c r="COA72" s="22"/>
      <c r="COB72" s="22"/>
      <c r="COC72" s="22"/>
      <c r="COD72" s="22"/>
      <c r="COE72" s="22"/>
      <c r="COF72" s="22"/>
      <c r="COG72" s="22"/>
      <c r="COH72" s="22"/>
      <c r="COI72" s="22"/>
      <c r="COJ72" s="22"/>
      <c r="COK72" s="22"/>
      <c r="COL72" s="22"/>
      <c r="COM72" s="22"/>
      <c r="CON72" s="22"/>
      <c r="COO72" s="22"/>
      <c r="COP72" s="22"/>
      <c r="COQ72" s="22"/>
      <c r="COR72" s="22"/>
      <c r="COS72" s="22"/>
      <c r="COT72" s="22"/>
      <c r="COU72" s="22"/>
      <c r="COV72" s="22"/>
      <c r="COW72" s="22"/>
      <c r="COX72" s="22"/>
      <c r="COY72" s="22"/>
      <c r="COZ72" s="22"/>
      <c r="CPA72" s="22"/>
      <c r="CPB72" s="22"/>
      <c r="CPC72" s="22"/>
      <c r="CPD72" s="22"/>
      <c r="CPE72" s="22"/>
      <c r="CPF72" s="22"/>
      <c r="CPG72" s="22"/>
      <c r="CPH72" s="22"/>
      <c r="CPI72" s="22"/>
      <c r="CPJ72" s="22"/>
      <c r="CPK72" s="22"/>
      <c r="CPL72" s="22"/>
      <c r="CPM72" s="22"/>
      <c r="CPN72" s="22"/>
      <c r="CPO72" s="22"/>
      <c r="CPP72" s="22"/>
      <c r="CPQ72" s="22"/>
      <c r="CPR72" s="22"/>
      <c r="CPS72" s="22"/>
      <c r="CPT72" s="22"/>
      <c r="CPU72" s="22"/>
      <c r="CPV72" s="22"/>
      <c r="CPW72" s="22"/>
      <c r="CPX72" s="22"/>
      <c r="CPY72" s="22"/>
      <c r="CPZ72" s="22"/>
      <c r="CQA72" s="22"/>
      <c r="CQB72" s="22"/>
      <c r="CQC72" s="22"/>
      <c r="CQD72" s="22"/>
      <c r="CQE72" s="22"/>
      <c r="CQF72" s="22"/>
      <c r="CQG72" s="22"/>
      <c r="CQH72" s="22"/>
      <c r="CQI72" s="22"/>
      <c r="CQJ72" s="22"/>
      <c r="CQK72" s="22"/>
      <c r="CQL72" s="22"/>
      <c r="CQM72" s="22"/>
      <c r="CQN72" s="22"/>
      <c r="CQO72" s="22"/>
      <c r="CQP72" s="22"/>
      <c r="CQQ72" s="22"/>
      <c r="CQR72" s="22"/>
      <c r="CQS72" s="22"/>
      <c r="CQT72" s="22"/>
      <c r="CQU72" s="22"/>
      <c r="CQV72" s="22"/>
      <c r="CQW72" s="22"/>
      <c r="CQX72" s="22"/>
      <c r="CQY72" s="22"/>
      <c r="CQZ72" s="22"/>
      <c r="CRA72" s="22"/>
      <c r="CRB72" s="22"/>
      <c r="CRC72" s="22"/>
      <c r="CRD72" s="22"/>
      <c r="CRE72" s="22"/>
      <c r="CRF72" s="22"/>
      <c r="CRG72" s="22"/>
      <c r="CRH72" s="22"/>
      <c r="CRI72" s="22"/>
      <c r="CRJ72" s="22"/>
      <c r="CRK72" s="22"/>
      <c r="CRL72" s="22"/>
      <c r="CRM72" s="22"/>
      <c r="CRN72" s="22"/>
      <c r="CRO72" s="22"/>
      <c r="CRP72" s="22"/>
      <c r="CRQ72" s="22"/>
      <c r="CRR72" s="22"/>
      <c r="CRS72" s="22"/>
      <c r="CRT72" s="22"/>
      <c r="CRU72" s="22"/>
      <c r="CRV72" s="22"/>
      <c r="CRW72" s="22"/>
      <c r="CRX72" s="22"/>
      <c r="CRY72" s="22"/>
      <c r="CRZ72" s="22"/>
      <c r="CSA72" s="22"/>
      <c r="CSB72" s="22"/>
      <c r="CSC72" s="22"/>
      <c r="CSD72" s="22"/>
      <c r="CSE72" s="22"/>
      <c r="CSF72" s="22"/>
      <c r="CSG72" s="22"/>
      <c r="CSH72" s="22"/>
      <c r="CSI72" s="22"/>
      <c r="CSJ72" s="22"/>
      <c r="CSK72" s="22"/>
      <c r="CSL72" s="22"/>
      <c r="CSM72" s="22"/>
      <c r="CSN72" s="22"/>
      <c r="CSO72" s="22"/>
      <c r="CSP72" s="22"/>
      <c r="CSQ72" s="22"/>
      <c r="CSR72" s="22"/>
      <c r="CSS72" s="22"/>
      <c r="CST72" s="22"/>
      <c r="CSU72" s="22"/>
      <c r="CSV72" s="22"/>
      <c r="CSW72" s="22"/>
      <c r="CSX72" s="22"/>
      <c r="CSY72" s="22"/>
      <c r="CSZ72" s="22"/>
      <c r="CTA72" s="22"/>
      <c r="CTB72" s="22"/>
      <c r="CTC72" s="22"/>
      <c r="CTD72" s="22"/>
      <c r="CTE72" s="22"/>
      <c r="CTF72" s="22"/>
      <c r="CTG72" s="22"/>
      <c r="CTH72" s="22"/>
      <c r="CTI72" s="22"/>
      <c r="CTJ72" s="22"/>
      <c r="CTK72" s="22"/>
      <c r="CTL72" s="22"/>
      <c r="CTM72" s="22"/>
      <c r="CTN72" s="22"/>
      <c r="CTO72" s="22"/>
      <c r="CTP72" s="22"/>
      <c r="CTQ72" s="22"/>
      <c r="CTR72" s="22"/>
      <c r="CTS72" s="22"/>
      <c r="CTT72" s="22"/>
      <c r="CTU72" s="22"/>
      <c r="CTV72" s="22"/>
      <c r="CTW72" s="22"/>
      <c r="CTX72" s="22"/>
      <c r="CTY72" s="22"/>
      <c r="CTZ72" s="22"/>
      <c r="CUA72" s="22"/>
      <c r="CUB72" s="22"/>
      <c r="CUC72" s="22"/>
      <c r="CUD72" s="22"/>
      <c r="CUE72" s="22"/>
      <c r="CUF72" s="22"/>
      <c r="CUG72" s="22"/>
      <c r="CUH72" s="22"/>
      <c r="CUI72" s="22"/>
      <c r="CUJ72" s="22"/>
      <c r="CUK72" s="22"/>
      <c r="CUL72" s="22"/>
      <c r="CUM72" s="22"/>
      <c r="CUN72" s="22"/>
      <c r="CUO72" s="22"/>
      <c r="CUP72" s="22"/>
      <c r="CUQ72" s="22"/>
      <c r="CUR72" s="22"/>
      <c r="CUS72" s="22"/>
      <c r="CUT72" s="22"/>
      <c r="CUU72" s="22"/>
      <c r="CUV72" s="22"/>
      <c r="CUW72" s="22"/>
      <c r="CUX72" s="22"/>
      <c r="CUY72" s="22"/>
      <c r="CUZ72" s="22"/>
      <c r="CVA72" s="22"/>
      <c r="CVB72" s="22"/>
      <c r="CVC72" s="22"/>
      <c r="CVD72" s="22"/>
      <c r="CVE72" s="22"/>
      <c r="CVF72" s="22"/>
      <c r="CVG72" s="22"/>
      <c r="CVH72" s="22"/>
      <c r="CVI72" s="22"/>
      <c r="CVJ72" s="22"/>
      <c r="CVK72" s="22"/>
      <c r="CVL72" s="22"/>
      <c r="CVM72" s="22"/>
      <c r="CVN72" s="22"/>
      <c r="CVO72" s="22"/>
      <c r="CVP72" s="22"/>
      <c r="CVQ72" s="22"/>
      <c r="CVR72" s="22"/>
      <c r="CVS72" s="22"/>
      <c r="CVT72" s="22"/>
      <c r="CVU72" s="22"/>
      <c r="CVV72" s="22"/>
      <c r="CVW72" s="22"/>
      <c r="CVX72" s="22"/>
      <c r="CVY72" s="22"/>
      <c r="CVZ72" s="22"/>
      <c r="CWA72" s="22"/>
      <c r="CWB72" s="22"/>
      <c r="CWC72" s="22"/>
      <c r="CWD72" s="22"/>
      <c r="CWE72" s="22"/>
      <c r="CWF72" s="22"/>
      <c r="CWG72" s="22"/>
      <c r="CWH72" s="22"/>
      <c r="CWI72" s="22"/>
      <c r="CWJ72" s="22"/>
      <c r="CWK72" s="22"/>
      <c r="CWL72" s="22"/>
      <c r="CWM72" s="22"/>
      <c r="CWN72" s="22"/>
      <c r="CWO72" s="22"/>
      <c r="CWP72" s="22"/>
      <c r="CWQ72" s="22"/>
      <c r="CWR72" s="22"/>
      <c r="CWS72" s="22"/>
      <c r="CWT72" s="22"/>
      <c r="CWU72" s="22"/>
      <c r="CWV72" s="22"/>
      <c r="CWW72" s="22"/>
      <c r="CWX72" s="22"/>
      <c r="CWY72" s="22"/>
      <c r="CWZ72" s="22"/>
      <c r="CXA72" s="22"/>
      <c r="CXB72" s="22"/>
      <c r="CXC72" s="22"/>
      <c r="CXD72" s="22"/>
      <c r="CXE72" s="22"/>
      <c r="CXF72" s="22"/>
      <c r="CXG72" s="22"/>
      <c r="CXH72" s="22"/>
      <c r="CXI72" s="22"/>
      <c r="CXJ72" s="22"/>
      <c r="CXK72" s="22"/>
      <c r="CXL72" s="22"/>
      <c r="CXM72" s="22"/>
      <c r="CXN72" s="22"/>
      <c r="CXO72" s="22"/>
      <c r="CXP72" s="22"/>
      <c r="CXQ72" s="22"/>
      <c r="CXR72" s="22"/>
      <c r="CXS72" s="22"/>
      <c r="CXT72" s="22"/>
      <c r="CXU72" s="22"/>
      <c r="CXV72" s="22"/>
      <c r="CXW72" s="22"/>
      <c r="CXX72" s="22"/>
      <c r="CXY72" s="22"/>
      <c r="CXZ72" s="22"/>
      <c r="CYA72" s="22"/>
      <c r="CYB72" s="22"/>
      <c r="CYC72" s="22"/>
      <c r="CYD72" s="22"/>
      <c r="CYE72" s="22"/>
      <c r="CYF72" s="22"/>
      <c r="CYG72" s="22"/>
      <c r="CYH72" s="22"/>
      <c r="CYI72" s="22"/>
      <c r="CYJ72" s="22"/>
      <c r="CYK72" s="22"/>
      <c r="CYL72" s="22"/>
      <c r="CYM72" s="22"/>
      <c r="CYN72" s="22"/>
      <c r="CYO72" s="22"/>
      <c r="CYP72" s="22"/>
      <c r="CYQ72" s="22"/>
      <c r="CYR72" s="22"/>
      <c r="CYS72" s="22"/>
      <c r="CYT72" s="22"/>
      <c r="CYU72" s="22"/>
      <c r="CYV72" s="22"/>
      <c r="CYW72" s="22"/>
      <c r="CYX72" s="22"/>
      <c r="CYY72" s="22"/>
      <c r="CYZ72" s="22"/>
      <c r="CZA72" s="22"/>
      <c r="CZB72" s="22"/>
      <c r="CZC72" s="22"/>
      <c r="CZD72" s="22"/>
      <c r="CZE72" s="22"/>
      <c r="CZF72" s="22"/>
      <c r="CZG72" s="22"/>
      <c r="CZH72" s="22"/>
      <c r="CZI72" s="22"/>
      <c r="CZJ72" s="22"/>
      <c r="CZK72" s="22"/>
      <c r="CZL72" s="22"/>
      <c r="CZM72" s="22"/>
      <c r="CZN72" s="22"/>
      <c r="CZO72" s="22"/>
      <c r="CZP72" s="22"/>
      <c r="CZQ72" s="22"/>
      <c r="CZR72" s="22"/>
      <c r="CZS72" s="22"/>
      <c r="CZT72" s="22"/>
      <c r="CZU72" s="22"/>
      <c r="CZV72" s="22"/>
      <c r="CZW72" s="22"/>
      <c r="CZX72" s="22"/>
      <c r="CZY72" s="22"/>
      <c r="CZZ72" s="22"/>
      <c r="DAA72" s="22"/>
      <c r="DAB72" s="22"/>
      <c r="DAC72" s="22"/>
      <c r="DAD72" s="22"/>
      <c r="DAE72" s="22"/>
      <c r="DAF72" s="22"/>
      <c r="DAG72" s="22"/>
      <c r="DAH72" s="22"/>
      <c r="DAI72" s="22"/>
      <c r="DAJ72" s="22"/>
      <c r="DAK72" s="22"/>
      <c r="DAL72" s="22"/>
      <c r="DAM72" s="22"/>
      <c r="DAN72" s="22"/>
      <c r="DAO72" s="22"/>
      <c r="DAP72" s="22"/>
      <c r="DAQ72" s="22"/>
      <c r="DAR72" s="22"/>
      <c r="DAS72" s="22"/>
      <c r="DAT72" s="22"/>
      <c r="DAU72" s="22"/>
      <c r="DAV72" s="22"/>
      <c r="DAW72" s="22"/>
      <c r="DAX72" s="22"/>
      <c r="DAY72" s="22"/>
      <c r="DAZ72" s="22"/>
      <c r="DBA72" s="22"/>
      <c r="DBB72" s="22"/>
      <c r="DBC72" s="22"/>
      <c r="DBD72" s="22"/>
      <c r="DBE72" s="22"/>
      <c r="DBF72" s="22"/>
      <c r="DBG72" s="22"/>
      <c r="DBH72" s="22"/>
      <c r="DBI72" s="22"/>
      <c r="DBJ72" s="22"/>
      <c r="DBK72" s="22"/>
      <c r="DBL72" s="22"/>
      <c r="DBM72" s="22"/>
      <c r="DBN72" s="22"/>
      <c r="DBO72" s="22"/>
      <c r="DBP72" s="22"/>
      <c r="DBQ72" s="22"/>
      <c r="DBR72" s="22"/>
      <c r="DBS72" s="22"/>
      <c r="DBT72" s="22"/>
      <c r="DBU72" s="22"/>
      <c r="DBV72" s="22"/>
      <c r="DBW72" s="22"/>
      <c r="DBX72" s="22"/>
      <c r="DBY72" s="22"/>
      <c r="DBZ72" s="22"/>
      <c r="DCA72" s="22"/>
      <c r="DCB72" s="22"/>
      <c r="DCC72" s="22"/>
      <c r="DCD72" s="22"/>
      <c r="DCE72" s="22"/>
      <c r="DCF72" s="22"/>
      <c r="DCG72" s="22"/>
      <c r="DCH72" s="22"/>
      <c r="DCI72" s="22"/>
      <c r="DCJ72" s="22"/>
      <c r="DCK72" s="22"/>
      <c r="DCL72" s="22"/>
      <c r="DCM72" s="22"/>
      <c r="DCN72" s="22"/>
      <c r="DCO72" s="22"/>
      <c r="DCP72" s="22"/>
      <c r="DCQ72" s="22"/>
      <c r="DCR72" s="22"/>
      <c r="DCS72" s="22"/>
      <c r="DCT72" s="22"/>
      <c r="DCU72" s="22"/>
      <c r="DCV72" s="22"/>
      <c r="DCW72" s="22"/>
      <c r="DCX72" s="22"/>
      <c r="DCY72" s="22"/>
      <c r="DCZ72" s="22"/>
      <c r="DDA72" s="22"/>
      <c r="DDB72" s="22"/>
      <c r="DDC72" s="22"/>
      <c r="DDD72" s="22"/>
      <c r="DDE72" s="22"/>
      <c r="DDF72" s="22"/>
      <c r="DDG72" s="22"/>
      <c r="DDH72" s="22"/>
      <c r="DDI72" s="22"/>
      <c r="DDJ72" s="22"/>
      <c r="DDK72" s="22"/>
      <c r="DDL72" s="22"/>
      <c r="DDM72" s="22"/>
      <c r="DDN72" s="22"/>
      <c r="DDO72" s="22"/>
      <c r="DDP72" s="22"/>
      <c r="DDQ72" s="22"/>
      <c r="DDR72" s="22"/>
      <c r="DDS72" s="22"/>
      <c r="DDT72" s="22"/>
      <c r="DDU72" s="22"/>
      <c r="DDV72" s="22"/>
      <c r="DDW72" s="22"/>
      <c r="DDX72" s="22"/>
      <c r="DDY72" s="22"/>
      <c r="DDZ72" s="22"/>
      <c r="DEA72" s="22"/>
      <c r="DEB72" s="22"/>
      <c r="DEC72" s="22"/>
      <c r="DED72" s="22"/>
      <c r="DEE72" s="22"/>
      <c r="DEF72" s="22"/>
      <c r="DEG72" s="22"/>
      <c r="DEH72" s="22"/>
      <c r="DEI72" s="22"/>
      <c r="DEJ72" s="22"/>
      <c r="DEK72" s="22"/>
      <c r="DEL72" s="22"/>
      <c r="DEM72" s="22"/>
      <c r="DEN72" s="22"/>
      <c r="DEO72" s="22"/>
      <c r="DEP72" s="22"/>
      <c r="DEQ72" s="22"/>
      <c r="DER72" s="22"/>
      <c r="DES72" s="22"/>
      <c r="DET72" s="22"/>
      <c r="DEU72" s="22"/>
      <c r="DEV72" s="22"/>
      <c r="DEW72" s="22"/>
      <c r="DEX72" s="22"/>
      <c r="DEY72" s="22"/>
      <c r="DEZ72" s="22"/>
      <c r="DFA72" s="22"/>
      <c r="DFB72" s="22"/>
      <c r="DFC72" s="22"/>
      <c r="DFD72" s="22"/>
      <c r="DFE72" s="22"/>
      <c r="DFF72" s="22"/>
      <c r="DFG72" s="22"/>
      <c r="DFH72" s="22"/>
      <c r="DFI72" s="22"/>
      <c r="DFJ72" s="22"/>
      <c r="DFK72" s="22"/>
      <c r="DFL72" s="22"/>
      <c r="DFM72" s="22"/>
      <c r="DFN72" s="22"/>
      <c r="DFO72" s="22"/>
      <c r="DFP72" s="22"/>
      <c r="DFQ72" s="22"/>
      <c r="DFR72" s="22"/>
      <c r="DFS72" s="22"/>
      <c r="DFT72" s="22"/>
      <c r="DFU72" s="22"/>
      <c r="DFV72" s="22"/>
      <c r="DFW72" s="22"/>
      <c r="DFX72" s="22"/>
      <c r="DFY72" s="22"/>
      <c r="DFZ72" s="22"/>
      <c r="DGA72" s="22"/>
      <c r="DGB72" s="22"/>
      <c r="DGC72" s="22"/>
      <c r="DGD72" s="22"/>
      <c r="DGE72" s="22"/>
      <c r="DGF72" s="22"/>
      <c r="DGG72" s="22"/>
      <c r="DGH72" s="22"/>
      <c r="DGI72" s="22"/>
      <c r="DGJ72" s="22"/>
      <c r="DGK72" s="22"/>
      <c r="DGL72" s="22"/>
      <c r="DGM72" s="22"/>
      <c r="DGN72" s="22"/>
      <c r="DGO72" s="22"/>
      <c r="DGP72" s="22"/>
      <c r="DGQ72" s="22"/>
      <c r="DGR72" s="22"/>
      <c r="DGS72" s="22"/>
      <c r="DGT72" s="22"/>
      <c r="DGU72" s="22"/>
      <c r="DGV72" s="22"/>
      <c r="DGW72" s="22"/>
      <c r="DGX72" s="22"/>
      <c r="DGY72" s="22"/>
      <c r="DGZ72" s="22"/>
      <c r="DHA72" s="22"/>
      <c r="DHB72" s="22"/>
      <c r="DHC72" s="22"/>
      <c r="DHD72" s="22"/>
      <c r="DHE72" s="22"/>
      <c r="DHF72" s="22"/>
      <c r="DHG72" s="22"/>
      <c r="DHH72" s="22"/>
      <c r="DHI72" s="22"/>
      <c r="DHJ72" s="22"/>
      <c r="DHK72" s="22"/>
      <c r="DHL72" s="22"/>
      <c r="DHM72" s="22"/>
      <c r="DHN72" s="22"/>
      <c r="DHO72" s="22"/>
      <c r="DHP72" s="22"/>
      <c r="DHQ72" s="22"/>
      <c r="DHR72" s="22"/>
      <c r="DHS72" s="22"/>
      <c r="DHT72" s="22"/>
      <c r="DHU72" s="22"/>
      <c r="DHV72" s="22"/>
      <c r="DHW72" s="22"/>
      <c r="DHX72" s="22"/>
      <c r="DHY72" s="22"/>
      <c r="DHZ72" s="22"/>
      <c r="DIA72" s="22"/>
      <c r="DIB72" s="22"/>
      <c r="DIC72" s="22"/>
      <c r="DID72" s="22"/>
      <c r="DIE72" s="22"/>
      <c r="DIF72" s="22"/>
      <c r="DIG72" s="22"/>
      <c r="DIH72" s="22"/>
      <c r="DII72" s="22"/>
      <c r="DIJ72" s="22"/>
      <c r="DIK72" s="22"/>
      <c r="DIL72" s="22"/>
      <c r="DIM72" s="22"/>
      <c r="DIN72" s="22"/>
      <c r="DIO72" s="22"/>
      <c r="DIP72" s="22"/>
      <c r="DIQ72" s="22"/>
      <c r="DIR72" s="22"/>
      <c r="DIS72" s="22"/>
      <c r="DIT72" s="22"/>
      <c r="DIU72" s="22"/>
      <c r="DIV72" s="22"/>
      <c r="DIW72" s="22"/>
      <c r="DIX72" s="22"/>
      <c r="DIY72" s="22"/>
      <c r="DIZ72" s="22"/>
      <c r="DJA72" s="22"/>
      <c r="DJB72" s="22"/>
      <c r="DJC72" s="22"/>
      <c r="DJD72" s="22"/>
      <c r="DJE72" s="22"/>
      <c r="DJF72" s="22"/>
      <c r="DJG72" s="22"/>
      <c r="DJH72" s="22"/>
      <c r="DJI72" s="22"/>
      <c r="DJJ72" s="22"/>
      <c r="DJK72" s="22"/>
      <c r="DJL72" s="22"/>
      <c r="DJM72" s="22"/>
      <c r="DJN72" s="22"/>
      <c r="DJO72" s="22"/>
      <c r="DJP72" s="22"/>
      <c r="DJQ72" s="22"/>
      <c r="DJR72" s="22"/>
      <c r="DJS72" s="22"/>
      <c r="DJT72" s="22"/>
      <c r="DJU72" s="22"/>
      <c r="DJV72" s="22"/>
      <c r="DJW72" s="22"/>
      <c r="DJX72" s="22"/>
      <c r="DJY72" s="22"/>
      <c r="DJZ72" s="22"/>
      <c r="DKA72" s="22"/>
      <c r="DKB72" s="22"/>
      <c r="DKC72" s="22"/>
      <c r="DKD72" s="22"/>
      <c r="DKE72" s="22"/>
      <c r="DKF72" s="22"/>
      <c r="DKG72" s="22"/>
      <c r="DKH72" s="22"/>
      <c r="DKI72" s="22"/>
      <c r="DKJ72" s="22"/>
      <c r="DKK72" s="22"/>
      <c r="DKL72" s="22"/>
      <c r="DKM72" s="22"/>
      <c r="DKN72" s="22"/>
      <c r="DKO72" s="22"/>
      <c r="DKP72" s="22"/>
      <c r="DKQ72" s="22"/>
      <c r="DKR72" s="22"/>
      <c r="DKS72" s="22"/>
      <c r="DKT72" s="22"/>
      <c r="DKU72" s="22"/>
      <c r="DKV72" s="22"/>
      <c r="DKW72" s="22"/>
      <c r="DKX72" s="22"/>
      <c r="DKY72" s="22"/>
      <c r="DKZ72" s="22"/>
      <c r="DLA72" s="22"/>
      <c r="DLB72" s="22"/>
      <c r="DLC72" s="22"/>
      <c r="DLD72" s="22"/>
      <c r="DLE72" s="22"/>
      <c r="DLF72" s="22"/>
      <c r="DLG72" s="22"/>
      <c r="DLH72" s="22"/>
      <c r="DLI72" s="22"/>
      <c r="DLJ72" s="22"/>
      <c r="DLK72" s="22"/>
      <c r="DLL72" s="22"/>
      <c r="DLM72" s="22"/>
      <c r="DLN72" s="22"/>
      <c r="DLO72" s="22"/>
      <c r="DLP72" s="22"/>
      <c r="DLQ72" s="22"/>
      <c r="DLR72" s="22"/>
      <c r="DLS72" s="22"/>
      <c r="DLT72" s="22"/>
      <c r="DLU72" s="22"/>
      <c r="DLV72" s="22"/>
      <c r="DLW72" s="22"/>
      <c r="DLX72" s="22"/>
      <c r="DLY72" s="22"/>
      <c r="DLZ72" s="22"/>
      <c r="DMA72" s="22"/>
      <c r="DMB72" s="22"/>
      <c r="DMC72" s="22"/>
      <c r="DMD72" s="22"/>
      <c r="DME72" s="22"/>
      <c r="DMF72" s="22"/>
      <c r="DMG72" s="22"/>
      <c r="DMH72" s="22"/>
      <c r="DMI72" s="22"/>
      <c r="DMJ72" s="22"/>
      <c r="DMK72" s="22"/>
      <c r="DML72" s="22"/>
      <c r="DMM72" s="22"/>
      <c r="DMN72" s="22"/>
      <c r="DMO72" s="22"/>
      <c r="DMP72" s="22"/>
      <c r="DMQ72" s="22"/>
      <c r="DMR72" s="22"/>
      <c r="DMS72" s="22"/>
      <c r="DMT72" s="22"/>
      <c r="DMU72" s="22"/>
      <c r="DMV72" s="22"/>
      <c r="DMW72" s="22"/>
      <c r="DMX72" s="22"/>
      <c r="DMY72" s="22"/>
      <c r="DMZ72" s="22"/>
      <c r="DNA72" s="22"/>
      <c r="DNB72" s="22"/>
      <c r="DNC72" s="22"/>
      <c r="DND72" s="22"/>
      <c r="DNE72" s="22"/>
      <c r="DNF72" s="22"/>
      <c r="DNG72" s="22"/>
      <c r="DNH72" s="22"/>
      <c r="DNI72" s="22"/>
      <c r="DNJ72" s="22"/>
      <c r="DNK72" s="22"/>
      <c r="DNL72" s="22"/>
      <c r="DNM72" s="22"/>
      <c r="DNN72" s="22"/>
      <c r="DNO72" s="22"/>
      <c r="DNP72" s="22"/>
      <c r="DNQ72" s="22"/>
      <c r="DNR72" s="22"/>
      <c r="DNS72" s="22"/>
      <c r="DNT72" s="22"/>
      <c r="DNU72" s="22"/>
      <c r="DNV72" s="22"/>
      <c r="DNW72" s="22"/>
      <c r="DNX72" s="22"/>
      <c r="DNY72" s="22"/>
      <c r="DNZ72" s="22"/>
      <c r="DOA72" s="22"/>
      <c r="DOB72" s="22"/>
      <c r="DOC72" s="22"/>
      <c r="DOD72" s="22"/>
      <c r="DOE72" s="22"/>
      <c r="DOF72" s="22"/>
      <c r="DOG72" s="22"/>
      <c r="DOH72" s="22"/>
      <c r="DOI72" s="22"/>
      <c r="DOJ72" s="22"/>
      <c r="DOK72" s="22"/>
      <c r="DOL72" s="22"/>
      <c r="DOM72" s="22"/>
      <c r="DON72" s="22"/>
      <c r="DOO72" s="22"/>
      <c r="DOP72" s="22"/>
      <c r="DOQ72" s="22"/>
      <c r="DOR72" s="22"/>
      <c r="DOS72" s="22"/>
      <c r="DOT72" s="22"/>
      <c r="DOU72" s="22"/>
      <c r="DOV72" s="22"/>
      <c r="DOW72" s="22"/>
      <c r="DOX72" s="22"/>
      <c r="DOY72" s="22"/>
      <c r="DOZ72" s="22"/>
      <c r="DPA72" s="22"/>
      <c r="DPB72" s="22"/>
      <c r="DPC72" s="22"/>
      <c r="DPD72" s="22"/>
      <c r="DPE72" s="22"/>
      <c r="DPF72" s="22"/>
      <c r="DPG72" s="22"/>
      <c r="DPH72" s="22"/>
      <c r="DPI72" s="22"/>
      <c r="DPJ72" s="22"/>
      <c r="DPK72" s="22"/>
      <c r="DPL72" s="22"/>
      <c r="DPM72" s="22"/>
      <c r="DPN72" s="22"/>
      <c r="DPO72" s="22"/>
      <c r="DPP72" s="22"/>
      <c r="DPQ72" s="22"/>
      <c r="DPR72" s="22"/>
      <c r="DPS72" s="22"/>
      <c r="DPT72" s="22"/>
      <c r="DPU72" s="22"/>
      <c r="DPV72" s="22"/>
      <c r="DPW72" s="22"/>
      <c r="DPX72" s="22"/>
      <c r="DPY72" s="22"/>
      <c r="DPZ72" s="22"/>
      <c r="DQA72" s="22"/>
      <c r="DQB72" s="22"/>
      <c r="DQC72" s="22"/>
      <c r="DQD72" s="22"/>
      <c r="DQE72" s="22"/>
      <c r="DQF72" s="22"/>
      <c r="DQG72" s="22"/>
      <c r="DQH72" s="22"/>
      <c r="DQI72" s="22"/>
      <c r="DQJ72" s="22"/>
      <c r="DQK72" s="22"/>
      <c r="DQL72" s="22"/>
      <c r="DQM72" s="22"/>
      <c r="DQN72" s="22"/>
      <c r="DQO72" s="22"/>
      <c r="DQP72" s="22"/>
      <c r="DQQ72" s="22"/>
      <c r="DQR72" s="22"/>
      <c r="DQS72" s="22"/>
      <c r="DQT72" s="22"/>
      <c r="DQU72" s="22"/>
      <c r="DQV72" s="22"/>
      <c r="DQW72" s="22"/>
      <c r="DQX72" s="22"/>
      <c r="DQY72" s="22"/>
      <c r="DQZ72" s="22"/>
      <c r="DRA72" s="22"/>
      <c r="DRB72" s="22"/>
      <c r="DRC72" s="22"/>
      <c r="DRD72" s="22"/>
      <c r="DRE72" s="22"/>
      <c r="DRF72" s="22"/>
      <c r="DRG72" s="22"/>
      <c r="DRH72" s="22"/>
      <c r="DRI72" s="22"/>
      <c r="DRJ72" s="22"/>
      <c r="DRK72" s="22"/>
      <c r="DRL72" s="22"/>
      <c r="DRM72" s="22"/>
      <c r="DRN72" s="22"/>
      <c r="DRO72" s="22"/>
      <c r="DRP72" s="22"/>
      <c r="DRQ72" s="22"/>
      <c r="DRR72" s="22"/>
      <c r="DRS72" s="22"/>
      <c r="DRT72" s="22"/>
      <c r="DRU72" s="22"/>
      <c r="DRV72" s="22"/>
      <c r="DRW72" s="22"/>
      <c r="DRX72" s="22"/>
      <c r="DRY72" s="22"/>
      <c r="DRZ72" s="22"/>
      <c r="DSA72" s="22"/>
      <c r="DSB72" s="22"/>
      <c r="DSC72" s="22"/>
      <c r="DSD72" s="22"/>
      <c r="DSE72" s="22"/>
      <c r="DSF72" s="22"/>
      <c r="DSG72" s="22"/>
      <c r="DSH72" s="22"/>
      <c r="DSI72" s="22"/>
      <c r="DSJ72" s="22"/>
      <c r="DSK72" s="22"/>
      <c r="DSL72" s="22"/>
      <c r="DSM72" s="22"/>
      <c r="DSN72" s="22"/>
      <c r="DSO72" s="22"/>
      <c r="DSP72" s="22"/>
      <c r="DSQ72" s="22"/>
      <c r="DSR72" s="22"/>
      <c r="DSS72" s="22"/>
      <c r="DST72" s="22"/>
      <c r="DSU72" s="22"/>
      <c r="DSV72" s="22"/>
      <c r="DSW72" s="22"/>
      <c r="DSX72" s="22"/>
      <c r="DSY72" s="22"/>
      <c r="DSZ72" s="22"/>
      <c r="DTA72" s="22"/>
      <c r="DTB72" s="22"/>
      <c r="DTC72" s="22"/>
      <c r="DTD72" s="22"/>
      <c r="DTE72" s="22"/>
      <c r="DTF72" s="22"/>
      <c r="DTG72" s="22"/>
      <c r="DTH72" s="22"/>
      <c r="DTI72" s="22"/>
      <c r="DTJ72" s="22"/>
      <c r="DTK72" s="22"/>
      <c r="DTL72" s="22"/>
      <c r="DTM72" s="22"/>
      <c r="DTN72" s="22"/>
      <c r="DTO72" s="22"/>
      <c r="DTP72" s="22"/>
      <c r="DTQ72" s="22"/>
      <c r="DTR72" s="22"/>
      <c r="DTS72" s="22"/>
      <c r="DTT72" s="22"/>
      <c r="DTU72" s="22"/>
      <c r="DTV72" s="22"/>
      <c r="DTW72" s="22"/>
      <c r="DTX72" s="22"/>
      <c r="DTY72" s="22"/>
      <c r="DTZ72" s="22"/>
      <c r="DUA72" s="22"/>
      <c r="DUB72" s="22"/>
      <c r="DUC72" s="22"/>
      <c r="DUD72" s="22"/>
      <c r="DUE72" s="22"/>
      <c r="DUF72" s="22"/>
      <c r="DUG72" s="22"/>
      <c r="DUH72" s="22"/>
      <c r="DUI72" s="22"/>
      <c r="DUJ72" s="22"/>
      <c r="DUK72" s="22"/>
      <c r="DUL72" s="22"/>
      <c r="DUM72" s="22"/>
      <c r="DUN72" s="22"/>
      <c r="DUO72" s="22"/>
      <c r="DUP72" s="22"/>
      <c r="DUQ72" s="22"/>
      <c r="DUR72" s="22"/>
      <c r="DUS72" s="22"/>
      <c r="DUT72" s="22"/>
      <c r="DUU72" s="22"/>
      <c r="DUV72" s="22"/>
      <c r="DUW72" s="22"/>
      <c r="DUX72" s="22"/>
      <c r="DUY72" s="22"/>
      <c r="DUZ72" s="22"/>
      <c r="DVA72" s="22"/>
      <c r="DVB72" s="22"/>
      <c r="DVC72" s="22"/>
      <c r="DVD72" s="22"/>
      <c r="DVE72" s="22"/>
      <c r="DVF72" s="22"/>
      <c r="DVG72" s="22"/>
      <c r="DVH72" s="22"/>
      <c r="DVI72" s="22"/>
      <c r="DVJ72" s="22"/>
      <c r="DVK72" s="22"/>
      <c r="DVL72" s="22"/>
      <c r="DVM72" s="22"/>
      <c r="DVN72" s="22"/>
      <c r="DVO72" s="22"/>
      <c r="DVP72" s="22"/>
      <c r="DVQ72" s="22"/>
      <c r="DVR72" s="22"/>
      <c r="DVS72" s="22"/>
      <c r="DVT72" s="22"/>
      <c r="DVU72" s="22"/>
      <c r="DVV72" s="22"/>
      <c r="DVW72" s="22"/>
      <c r="DVX72" s="22"/>
      <c r="DVY72" s="22"/>
      <c r="DVZ72" s="22"/>
      <c r="DWA72" s="22"/>
      <c r="DWB72" s="22"/>
      <c r="DWC72" s="22"/>
      <c r="DWD72" s="22"/>
      <c r="DWE72" s="22"/>
      <c r="DWF72" s="22"/>
      <c r="DWG72" s="22"/>
      <c r="DWH72" s="22"/>
      <c r="DWI72" s="22"/>
      <c r="DWJ72" s="22"/>
      <c r="DWK72" s="22"/>
      <c r="DWL72" s="22"/>
      <c r="DWM72" s="22"/>
      <c r="DWN72" s="22"/>
      <c r="DWO72" s="22"/>
      <c r="DWP72" s="22"/>
      <c r="DWQ72" s="22"/>
      <c r="DWR72" s="22"/>
      <c r="DWS72" s="22"/>
      <c r="DWT72" s="22"/>
      <c r="DWU72" s="22"/>
      <c r="DWV72" s="22"/>
      <c r="DWW72" s="22"/>
      <c r="DWX72" s="22"/>
      <c r="DWY72" s="22"/>
      <c r="DWZ72" s="22"/>
      <c r="DXA72" s="22"/>
      <c r="DXB72" s="22"/>
      <c r="DXC72" s="22"/>
      <c r="DXD72" s="22"/>
      <c r="DXE72" s="22"/>
      <c r="DXF72" s="22"/>
      <c r="DXG72" s="22"/>
      <c r="DXH72" s="22"/>
      <c r="DXI72" s="22"/>
      <c r="DXJ72" s="22"/>
      <c r="DXK72" s="22"/>
      <c r="DXL72" s="22"/>
      <c r="DXM72" s="22"/>
      <c r="DXN72" s="22"/>
      <c r="DXO72" s="22"/>
      <c r="DXP72" s="22"/>
      <c r="DXQ72" s="22"/>
      <c r="DXR72" s="22"/>
      <c r="DXS72" s="22"/>
      <c r="DXT72" s="22"/>
      <c r="DXU72" s="22"/>
      <c r="DXV72" s="22"/>
      <c r="DXW72" s="22"/>
      <c r="DXX72" s="22"/>
      <c r="DXY72" s="22"/>
      <c r="DXZ72" s="22"/>
      <c r="DYA72" s="22"/>
      <c r="DYB72" s="22"/>
      <c r="DYC72" s="22"/>
      <c r="DYD72" s="22"/>
      <c r="DYE72" s="22"/>
      <c r="DYF72" s="22"/>
      <c r="DYG72" s="22"/>
      <c r="DYH72" s="22"/>
      <c r="DYI72" s="22"/>
      <c r="DYJ72" s="22"/>
      <c r="DYK72" s="22"/>
      <c r="DYL72" s="22"/>
      <c r="DYM72" s="22"/>
      <c r="DYN72" s="22"/>
      <c r="DYO72" s="22"/>
      <c r="DYP72" s="22"/>
      <c r="DYQ72" s="22"/>
      <c r="DYR72" s="22"/>
      <c r="DYS72" s="22"/>
      <c r="DYT72" s="22"/>
      <c r="DYU72" s="22"/>
      <c r="DYV72" s="22"/>
      <c r="DYW72" s="22"/>
      <c r="DYX72" s="22"/>
      <c r="DYY72" s="22"/>
      <c r="DYZ72" s="22"/>
      <c r="DZA72" s="22"/>
      <c r="DZB72" s="22"/>
      <c r="DZC72" s="22"/>
    </row>
    <row r="73" spans="2:3383" ht="26.25" customHeight="1" thickTop="1">
      <c r="B73" s="205" t="s">
        <v>69</v>
      </c>
      <c r="C73" s="206">
        <f t="shared" ref="C73:N73" si="28">+C66+C65</f>
        <v>85408.599999999991</v>
      </c>
      <c r="D73" s="206">
        <f t="shared" si="28"/>
        <v>66044</v>
      </c>
      <c r="E73" s="206">
        <f t="shared" si="28"/>
        <v>67146.200000000012</v>
      </c>
      <c r="F73" s="206">
        <f t="shared" si="28"/>
        <v>105121.1</v>
      </c>
      <c r="G73" s="206">
        <f t="shared" si="28"/>
        <v>80513.399999999994</v>
      </c>
      <c r="H73" s="206">
        <f t="shared" si="28"/>
        <v>404233.29999999993</v>
      </c>
      <c r="I73" s="206">
        <f t="shared" si="28"/>
        <v>95196</v>
      </c>
      <c r="J73" s="53">
        <f t="shared" si="28"/>
        <v>72506.8</v>
      </c>
      <c r="K73" s="53">
        <f t="shared" si="28"/>
        <v>78702.100000000006</v>
      </c>
      <c r="L73" s="53">
        <f t="shared" si="28"/>
        <v>118828.79999999999</v>
      </c>
      <c r="M73" s="53">
        <f t="shared" si="28"/>
        <v>79344.900000000009</v>
      </c>
      <c r="N73" s="53">
        <f t="shared" si="28"/>
        <v>444578.59999999992</v>
      </c>
      <c r="O73" s="206">
        <f>+N73-H73</f>
        <v>40345.299999999988</v>
      </c>
      <c r="P73" s="206">
        <f>+O73/H73*100</f>
        <v>9.9806967906899295</v>
      </c>
      <c r="Q73" s="199"/>
      <c r="R73" s="199"/>
    </row>
    <row r="74" spans="2:3383" ht="14.25" customHeight="1">
      <c r="B74" s="207" t="s">
        <v>181</v>
      </c>
      <c r="C74" s="54"/>
      <c r="D74" s="54"/>
      <c r="E74" s="54"/>
      <c r="F74" s="54"/>
      <c r="G74" s="54"/>
      <c r="H74" s="208"/>
      <c r="I74" s="55"/>
      <c r="J74" s="55"/>
      <c r="K74" s="55"/>
      <c r="L74" s="55"/>
      <c r="M74" s="55"/>
      <c r="N74" s="56"/>
      <c r="O74" s="54"/>
      <c r="P74" s="57"/>
    </row>
    <row r="75" spans="2:3383" ht="15" customHeight="1">
      <c r="B75" s="209" t="s">
        <v>70</v>
      </c>
      <c r="C75" s="210"/>
      <c r="D75" s="210"/>
      <c r="E75" s="210"/>
      <c r="F75" s="210"/>
      <c r="G75" s="210"/>
      <c r="I75" s="212"/>
      <c r="J75" s="210"/>
      <c r="K75" s="210"/>
      <c r="L75" s="210"/>
      <c r="M75" s="210"/>
      <c r="N75" s="210"/>
      <c r="O75" s="210"/>
      <c r="P75" s="210"/>
      <c r="Q75" s="213"/>
      <c r="R75" s="213"/>
    </row>
    <row r="76" spans="2:3383" ht="17.25" customHeight="1">
      <c r="B76" s="214" t="s">
        <v>71</v>
      </c>
      <c r="C76" s="199"/>
      <c r="D76" s="199"/>
      <c r="E76" s="199"/>
      <c r="F76" s="199"/>
      <c r="G76" s="199"/>
      <c r="H76" s="199"/>
      <c r="I76" s="212"/>
      <c r="J76" s="210"/>
      <c r="K76" s="210"/>
      <c r="L76" s="210"/>
      <c r="M76" s="210"/>
      <c r="N76" s="212"/>
      <c r="O76" s="212"/>
      <c r="P76" s="212"/>
    </row>
    <row r="77" spans="2:3383" ht="12" customHeight="1">
      <c r="B77" s="214" t="s">
        <v>72</v>
      </c>
      <c r="C77" s="212"/>
      <c r="D77" s="212"/>
      <c r="E77" s="212"/>
      <c r="F77" s="212"/>
      <c r="G77" s="212"/>
      <c r="H77" s="212"/>
      <c r="I77" s="212"/>
      <c r="J77" s="212"/>
      <c r="K77" s="212"/>
      <c r="L77" s="212"/>
      <c r="M77" s="212"/>
      <c r="N77" s="210"/>
      <c r="O77" s="210"/>
      <c r="P77" s="210"/>
    </row>
    <row r="78" spans="2:3383">
      <c r="B78" s="215" t="s">
        <v>73</v>
      </c>
      <c r="C78" s="58"/>
      <c r="D78" s="58"/>
      <c r="E78" s="58"/>
      <c r="F78" s="58"/>
      <c r="G78" s="58"/>
      <c r="H78" s="58"/>
      <c r="I78" s="212"/>
      <c r="J78" s="212"/>
      <c r="K78" s="212"/>
      <c r="L78" s="212"/>
      <c r="M78" s="212"/>
      <c r="N78" s="212"/>
      <c r="O78" s="212"/>
      <c r="P78" s="212"/>
    </row>
    <row r="79" spans="2:3383">
      <c r="B79" s="216"/>
      <c r="C79" s="212"/>
      <c r="D79" s="212"/>
      <c r="E79" s="212"/>
      <c r="F79" s="212"/>
      <c r="G79" s="212"/>
      <c r="H79" s="59"/>
      <c r="I79" s="212"/>
      <c r="J79" s="210"/>
      <c r="K79" s="210"/>
      <c r="L79" s="210"/>
      <c r="M79" s="210"/>
      <c r="N79" s="210"/>
      <c r="O79" s="210"/>
      <c r="P79" s="210"/>
    </row>
    <row r="80" spans="2:3383">
      <c r="B80" s="216"/>
      <c r="C80" s="60"/>
      <c r="D80" s="60"/>
      <c r="E80" s="60"/>
      <c r="F80" s="60"/>
      <c r="G80" s="60"/>
      <c r="H80" s="61"/>
      <c r="I80" s="212"/>
      <c r="J80" s="212"/>
      <c r="K80" s="212"/>
      <c r="L80" s="212"/>
      <c r="M80" s="212"/>
      <c r="N80" s="62"/>
      <c r="O80" s="208"/>
      <c r="P80" s="208"/>
    </row>
    <row r="81" spans="2:16">
      <c r="B81" s="216"/>
      <c r="C81" s="63"/>
      <c r="D81" s="63"/>
      <c r="E81" s="63"/>
      <c r="F81" s="63"/>
      <c r="G81" s="63"/>
      <c r="H81" s="63"/>
      <c r="I81" s="212"/>
      <c r="J81" s="212"/>
      <c r="K81" s="212"/>
      <c r="L81" s="212"/>
      <c r="M81" s="212"/>
      <c r="N81" s="62"/>
      <c r="O81" s="208"/>
      <c r="P81" s="208"/>
    </row>
    <row r="82" spans="2:16">
      <c r="B82" s="216"/>
      <c r="C82" s="64"/>
      <c r="D82" s="64"/>
      <c r="E82" s="64"/>
      <c r="F82" s="64"/>
      <c r="G82" s="61"/>
      <c r="H82" s="65"/>
      <c r="I82" s="66"/>
      <c r="J82" s="66"/>
      <c r="K82" s="66"/>
      <c r="L82" s="66"/>
      <c r="M82" s="66"/>
      <c r="N82" s="67"/>
      <c r="O82" s="208"/>
      <c r="P82" s="208"/>
    </row>
    <row r="83" spans="2:16">
      <c r="B83" s="216"/>
      <c r="C83" s="64"/>
      <c r="D83" s="64"/>
      <c r="E83" s="64"/>
      <c r="F83" s="64"/>
      <c r="G83" s="61"/>
      <c r="H83" s="65"/>
      <c r="I83" s="208"/>
      <c r="J83" s="208"/>
      <c r="K83" s="208"/>
      <c r="L83" s="208"/>
      <c r="M83" s="208"/>
      <c r="N83" s="68"/>
      <c r="O83" s="208"/>
      <c r="P83" s="208"/>
    </row>
    <row r="84" spans="2:16">
      <c r="B84" s="216"/>
      <c r="C84" s="69"/>
      <c r="D84" s="69"/>
      <c r="E84" s="69"/>
      <c r="F84" s="69"/>
      <c r="G84" s="216"/>
      <c r="H84" s="217"/>
      <c r="I84" s="208"/>
      <c r="J84" s="208"/>
      <c r="K84" s="208"/>
      <c r="L84" s="208"/>
      <c r="M84" s="208"/>
      <c r="N84" s="68"/>
      <c r="O84" s="208"/>
      <c r="P84" s="208"/>
    </row>
    <row r="85" spans="2:16">
      <c r="B85" s="216"/>
      <c r="C85" s="69"/>
      <c r="D85" s="69"/>
      <c r="E85" s="69"/>
      <c r="F85" s="69"/>
      <c r="G85" s="216"/>
      <c r="H85" s="217"/>
      <c r="I85" s="208"/>
      <c r="J85" s="208"/>
      <c r="K85" s="208"/>
      <c r="L85" s="208"/>
      <c r="M85" s="208"/>
      <c r="N85" s="68"/>
      <c r="O85" s="208"/>
      <c r="P85" s="208"/>
    </row>
    <row r="86" spans="2:16">
      <c r="B86" s="216"/>
      <c r="C86" s="69"/>
      <c r="D86" s="69"/>
      <c r="E86" s="69"/>
      <c r="F86" s="69"/>
      <c r="G86" s="216"/>
      <c r="H86" s="217"/>
      <c r="I86" s="208"/>
      <c r="J86" s="208"/>
      <c r="K86" s="208"/>
      <c r="L86" s="208"/>
      <c r="M86" s="208"/>
      <c r="N86" s="68"/>
      <c r="O86" s="208"/>
      <c r="P86" s="208"/>
    </row>
    <row r="87" spans="2:16">
      <c r="B87" s="216"/>
      <c r="C87" s="69"/>
      <c r="D87" s="69"/>
      <c r="E87" s="69"/>
      <c r="F87" s="69"/>
      <c r="G87" s="216"/>
      <c r="H87" s="217"/>
      <c r="I87" s="208"/>
      <c r="J87" s="208"/>
      <c r="K87" s="208"/>
      <c r="L87" s="208"/>
      <c r="M87" s="208"/>
      <c r="N87" s="68"/>
      <c r="O87" s="208"/>
      <c r="P87" s="208"/>
    </row>
    <row r="88" spans="2:16">
      <c r="B88" s="216"/>
      <c r="C88" s="216"/>
      <c r="D88" s="216"/>
      <c r="E88" s="216"/>
      <c r="F88" s="216"/>
      <c r="G88" s="216"/>
      <c r="H88" s="217"/>
      <c r="I88" s="208"/>
      <c r="J88" s="208"/>
      <c r="K88" s="208"/>
      <c r="L88" s="208"/>
      <c r="M88" s="208"/>
      <c r="N88" s="68"/>
      <c r="O88" s="208"/>
      <c r="P88" s="208"/>
    </row>
    <row r="89" spans="2:16">
      <c r="B89" s="216"/>
      <c r="C89" s="216"/>
      <c r="D89" s="216"/>
      <c r="E89" s="216"/>
      <c r="F89" s="216"/>
      <c r="G89" s="216"/>
      <c r="H89" s="217"/>
      <c r="I89" s="208"/>
      <c r="J89" s="208"/>
      <c r="K89" s="208"/>
      <c r="L89" s="208"/>
      <c r="M89" s="208"/>
      <c r="N89" s="68"/>
      <c r="O89" s="208"/>
      <c r="P89" s="208"/>
    </row>
    <row r="90" spans="2:16">
      <c r="B90" s="216"/>
      <c r="C90" s="216"/>
      <c r="D90" s="216"/>
      <c r="E90" s="216"/>
      <c r="F90" s="216"/>
      <c r="G90" s="216"/>
      <c r="H90" s="217"/>
      <c r="I90" s="208"/>
      <c r="J90" s="208"/>
      <c r="K90" s="208"/>
      <c r="L90" s="208"/>
      <c r="M90" s="208"/>
      <c r="N90" s="68"/>
      <c r="O90" s="208"/>
      <c r="P90" s="208"/>
    </row>
    <row r="91" spans="2:16">
      <c r="B91" s="216"/>
      <c r="C91" s="216"/>
      <c r="D91" s="216"/>
      <c r="E91" s="216"/>
      <c r="F91" s="216"/>
      <c r="G91" s="216"/>
      <c r="H91" s="217"/>
      <c r="I91" s="208"/>
      <c r="J91" s="208"/>
      <c r="K91" s="208"/>
      <c r="L91" s="208"/>
      <c r="M91" s="208"/>
      <c r="N91" s="70"/>
      <c r="O91" s="218"/>
      <c r="P91" s="218"/>
    </row>
    <row r="92" spans="2:16">
      <c r="B92" s="216"/>
      <c r="C92" s="216"/>
      <c r="D92" s="216"/>
      <c r="E92" s="216"/>
      <c r="F92" s="216"/>
      <c r="G92" s="216"/>
      <c r="H92" s="217"/>
      <c r="I92" s="208"/>
      <c r="J92" s="208"/>
      <c r="K92" s="208"/>
      <c r="L92" s="208"/>
      <c r="M92" s="208"/>
      <c r="N92" s="68"/>
      <c r="O92" s="218"/>
      <c r="P92" s="218"/>
    </row>
    <row r="93" spans="2:16">
      <c r="B93" s="216"/>
      <c r="C93" s="216"/>
      <c r="D93" s="216"/>
      <c r="E93" s="216"/>
      <c r="F93" s="216"/>
      <c r="G93" s="216"/>
      <c r="H93" s="217"/>
      <c r="I93" s="208"/>
      <c r="J93" s="208"/>
      <c r="K93" s="208"/>
      <c r="L93" s="208"/>
      <c r="M93" s="208"/>
      <c r="N93" s="70"/>
      <c r="O93" s="218"/>
      <c r="P93" s="218"/>
    </row>
    <row r="94" spans="2:16">
      <c r="B94" s="216"/>
      <c r="C94" s="216"/>
      <c r="D94" s="216"/>
      <c r="E94" s="216"/>
      <c r="F94" s="216"/>
      <c r="G94" s="216"/>
      <c r="H94" s="217"/>
      <c r="I94" s="208"/>
      <c r="J94" s="208"/>
      <c r="K94" s="208"/>
      <c r="L94" s="208"/>
      <c r="M94" s="208"/>
      <c r="N94" s="70"/>
      <c r="O94" s="218"/>
      <c r="P94" s="218"/>
    </row>
    <row r="95" spans="2:16">
      <c r="B95" s="216"/>
      <c r="C95" s="216"/>
      <c r="D95" s="216"/>
      <c r="E95" s="216"/>
      <c r="F95" s="216"/>
      <c r="G95" s="216"/>
      <c r="H95" s="217"/>
      <c r="I95" s="208"/>
      <c r="J95" s="208"/>
      <c r="K95" s="208"/>
      <c r="L95" s="208"/>
      <c r="M95" s="208"/>
      <c r="N95" s="70"/>
      <c r="O95" s="218"/>
      <c r="P95" s="218"/>
    </row>
    <row r="96" spans="2:16">
      <c r="B96" s="216"/>
      <c r="C96" s="216"/>
      <c r="D96" s="216"/>
      <c r="E96" s="216"/>
      <c r="F96" s="216"/>
      <c r="G96" s="216"/>
      <c r="H96" s="217"/>
      <c r="I96" s="208"/>
      <c r="J96" s="208"/>
      <c r="K96" s="208"/>
      <c r="L96" s="208"/>
      <c r="M96" s="208"/>
      <c r="N96" s="70"/>
      <c r="O96" s="218"/>
      <c r="P96" s="218"/>
    </row>
    <row r="97" spans="2:16">
      <c r="B97" s="216"/>
      <c r="C97" s="216"/>
      <c r="D97" s="216"/>
      <c r="E97" s="216"/>
      <c r="F97" s="216"/>
      <c r="G97" s="216"/>
      <c r="H97" s="217"/>
      <c r="I97" s="208"/>
      <c r="J97" s="208"/>
      <c r="K97" s="208"/>
      <c r="L97" s="208"/>
      <c r="M97" s="208"/>
      <c r="N97" s="70"/>
      <c r="O97" s="218"/>
      <c r="P97" s="218"/>
    </row>
    <row r="98" spans="2:16">
      <c r="B98" s="216"/>
      <c r="C98" s="216"/>
      <c r="D98" s="216"/>
      <c r="E98" s="216"/>
      <c r="F98" s="216"/>
      <c r="G98" s="216"/>
      <c r="H98" s="217"/>
      <c r="I98" s="208"/>
      <c r="J98" s="208"/>
      <c r="K98" s="208"/>
      <c r="L98" s="208"/>
      <c r="M98" s="208"/>
      <c r="N98" s="70"/>
      <c r="O98" s="218"/>
      <c r="P98" s="218"/>
    </row>
    <row r="99" spans="2:16">
      <c r="B99" s="216"/>
      <c r="C99" s="216"/>
      <c r="D99" s="216"/>
      <c r="E99" s="216"/>
      <c r="F99" s="216"/>
      <c r="G99" s="216"/>
      <c r="H99" s="217"/>
      <c r="I99" s="208"/>
      <c r="J99" s="208"/>
      <c r="K99" s="208"/>
      <c r="L99" s="208"/>
      <c r="M99" s="208"/>
      <c r="N99" s="70"/>
      <c r="O99" s="218"/>
      <c r="P99" s="218"/>
    </row>
    <row r="100" spans="2:16">
      <c r="B100" s="216"/>
      <c r="C100" s="216"/>
      <c r="D100" s="216"/>
      <c r="E100" s="216"/>
      <c r="F100" s="216"/>
      <c r="G100" s="216"/>
      <c r="H100" s="217"/>
      <c r="I100" s="208"/>
      <c r="J100" s="208"/>
      <c r="K100" s="208"/>
      <c r="L100" s="208"/>
      <c r="M100" s="208"/>
      <c r="N100" s="70"/>
      <c r="O100" s="218"/>
      <c r="P100" s="218"/>
    </row>
    <row r="101" spans="2:16">
      <c r="B101" s="216"/>
      <c r="C101" s="216"/>
      <c r="D101" s="216"/>
      <c r="E101" s="216"/>
      <c r="F101" s="216"/>
      <c r="G101" s="216"/>
      <c r="H101" s="217"/>
      <c r="I101" s="208"/>
      <c r="J101" s="208"/>
      <c r="K101" s="208"/>
      <c r="L101" s="208"/>
      <c r="M101" s="208"/>
      <c r="N101" s="70"/>
      <c r="O101" s="218"/>
      <c r="P101" s="218"/>
    </row>
    <row r="102" spans="2:16">
      <c r="B102" s="216"/>
      <c r="C102" s="216"/>
      <c r="D102" s="216"/>
      <c r="E102" s="216"/>
      <c r="F102" s="216"/>
      <c r="G102" s="216"/>
      <c r="H102" s="217"/>
      <c r="I102" s="208"/>
      <c r="J102" s="208"/>
      <c r="K102" s="208"/>
      <c r="L102" s="208"/>
      <c r="M102" s="208"/>
      <c r="N102" s="70"/>
      <c r="O102" s="218"/>
      <c r="P102" s="218"/>
    </row>
    <row r="103" spans="2:16">
      <c r="B103" s="216"/>
      <c r="C103" s="216"/>
      <c r="D103" s="216"/>
      <c r="E103" s="216"/>
      <c r="F103" s="216"/>
      <c r="G103" s="216"/>
      <c r="H103" s="217"/>
      <c r="I103" s="208"/>
      <c r="J103" s="208"/>
      <c r="K103" s="208"/>
      <c r="L103" s="208"/>
      <c r="M103" s="208"/>
      <c r="N103" s="70"/>
      <c r="O103" s="218"/>
      <c r="P103" s="218"/>
    </row>
    <row r="104" spans="2:16">
      <c r="B104" s="216"/>
      <c r="C104" s="216"/>
      <c r="D104" s="216"/>
      <c r="E104" s="216"/>
      <c r="F104" s="216"/>
      <c r="G104" s="216"/>
      <c r="H104" s="217"/>
      <c r="I104" s="208"/>
      <c r="J104" s="208"/>
      <c r="K104" s="208"/>
      <c r="L104" s="208"/>
      <c r="M104" s="208"/>
      <c r="N104" s="70"/>
      <c r="O104" s="218"/>
      <c r="P104" s="218"/>
    </row>
    <row r="105" spans="2:16">
      <c r="B105" s="216"/>
      <c r="C105" s="216"/>
      <c r="D105" s="216"/>
      <c r="E105" s="216"/>
      <c r="F105" s="216"/>
      <c r="G105" s="216"/>
      <c r="H105" s="217"/>
      <c r="I105" s="208"/>
      <c r="J105" s="208"/>
      <c r="K105" s="208"/>
      <c r="L105" s="208"/>
      <c r="M105" s="208"/>
      <c r="N105" s="70"/>
      <c r="O105" s="218"/>
      <c r="P105" s="218"/>
    </row>
    <row r="106" spans="2:16">
      <c r="B106" s="216"/>
      <c r="C106" s="216"/>
      <c r="D106" s="216"/>
      <c r="E106" s="216"/>
      <c r="F106" s="216"/>
      <c r="G106" s="216"/>
      <c r="H106" s="217"/>
      <c r="I106" s="208"/>
      <c r="J106" s="208"/>
      <c r="K106" s="208"/>
      <c r="L106" s="208"/>
      <c r="M106" s="208"/>
      <c r="N106" s="70"/>
      <c r="O106" s="218"/>
      <c r="P106" s="218"/>
    </row>
    <row r="107" spans="2:16">
      <c r="B107" s="216"/>
      <c r="C107" s="216"/>
      <c r="D107" s="216"/>
      <c r="E107" s="216"/>
      <c r="F107" s="216"/>
      <c r="G107" s="216"/>
      <c r="H107" s="217"/>
      <c r="I107" s="208"/>
      <c r="J107" s="208"/>
      <c r="K107" s="208"/>
      <c r="L107" s="208"/>
      <c r="M107" s="208"/>
      <c r="N107" s="70"/>
      <c r="O107" s="218"/>
      <c r="P107" s="218"/>
    </row>
    <row r="108" spans="2:16">
      <c r="B108" s="216"/>
      <c r="C108" s="216"/>
      <c r="D108" s="216"/>
      <c r="E108" s="216"/>
      <c r="F108" s="216"/>
      <c r="G108" s="216"/>
      <c r="H108" s="217"/>
      <c r="I108" s="208"/>
      <c r="J108" s="208"/>
      <c r="K108" s="208"/>
      <c r="L108" s="208"/>
      <c r="M108" s="208"/>
      <c r="N108" s="70"/>
      <c r="O108" s="218"/>
      <c r="P108" s="218"/>
    </row>
    <row r="109" spans="2:16">
      <c r="B109" s="216"/>
      <c r="C109" s="216"/>
      <c r="D109" s="216"/>
      <c r="E109" s="216"/>
      <c r="F109" s="216"/>
      <c r="G109" s="216"/>
      <c r="H109" s="217"/>
      <c r="I109" s="208"/>
      <c r="J109" s="208"/>
      <c r="K109" s="208"/>
      <c r="L109" s="208"/>
      <c r="M109" s="208"/>
      <c r="N109" s="70"/>
      <c r="O109" s="218"/>
      <c r="P109" s="218"/>
    </row>
    <row r="110" spans="2:16">
      <c r="B110" s="216"/>
      <c r="C110" s="216"/>
      <c r="D110" s="216"/>
      <c r="E110" s="216"/>
      <c r="F110" s="216"/>
      <c r="G110" s="216"/>
      <c r="H110" s="217"/>
      <c r="I110" s="208"/>
      <c r="J110" s="208"/>
      <c r="K110" s="208"/>
      <c r="L110" s="208"/>
      <c r="M110" s="208"/>
      <c r="N110" s="70"/>
      <c r="O110" s="218"/>
      <c r="P110" s="218"/>
    </row>
    <row r="111" spans="2:16">
      <c r="B111" s="216"/>
      <c r="C111" s="216"/>
      <c r="D111" s="216"/>
      <c r="E111" s="216"/>
      <c r="F111" s="216"/>
      <c r="G111" s="216"/>
      <c r="H111" s="217"/>
      <c r="I111" s="208"/>
      <c r="J111" s="208"/>
      <c r="K111" s="208"/>
      <c r="L111" s="208"/>
      <c r="M111" s="208"/>
      <c r="N111" s="70"/>
      <c r="O111" s="218"/>
      <c r="P111" s="218"/>
    </row>
    <row r="112" spans="2:16">
      <c r="B112" s="216"/>
      <c r="C112" s="216"/>
      <c r="D112" s="216"/>
      <c r="E112" s="216"/>
      <c r="F112" s="216"/>
      <c r="G112" s="216"/>
      <c r="H112" s="217"/>
      <c r="I112" s="208"/>
      <c r="J112" s="208"/>
      <c r="K112" s="208"/>
      <c r="L112" s="208"/>
      <c r="M112" s="208"/>
      <c r="N112" s="70"/>
      <c r="O112" s="218"/>
      <c r="P112" s="218"/>
    </row>
    <row r="113" spans="2:16">
      <c r="B113" s="216"/>
      <c r="C113" s="216"/>
      <c r="D113" s="216"/>
      <c r="E113" s="216"/>
      <c r="F113" s="216"/>
      <c r="G113" s="216"/>
      <c r="H113" s="217"/>
      <c r="I113" s="208"/>
      <c r="J113" s="208"/>
      <c r="K113" s="208"/>
      <c r="L113" s="208"/>
      <c r="M113" s="208"/>
      <c r="N113" s="70"/>
      <c r="O113" s="218"/>
      <c r="P113" s="218"/>
    </row>
    <row r="114" spans="2:16">
      <c r="B114" s="216"/>
      <c r="C114" s="216"/>
      <c r="D114" s="216"/>
      <c r="E114" s="216"/>
      <c r="F114" s="216"/>
      <c r="G114" s="216"/>
      <c r="H114" s="217"/>
      <c r="I114" s="208"/>
      <c r="J114" s="208"/>
      <c r="K114" s="208"/>
      <c r="L114" s="208"/>
      <c r="M114" s="208"/>
      <c r="N114" s="70"/>
      <c r="O114" s="218"/>
      <c r="P114" s="218"/>
    </row>
    <row r="115" spans="2:16">
      <c r="B115" s="216"/>
      <c r="C115" s="216"/>
      <c r="D115" s="216"/>
      <c r="E115" s="216"/>
      <c r="F115" s="216"/>
      <c r="G115" s="216"/>
      <c r="H115" s="217"/>
      <c r="I115" s="208"/>
      <c r="J115" s="208"/>
      <c r="K115" s="208"/>
      <c r="L115" s="208"/>
      <c r="M115" s="208"/>
      <c r="N115" s="70"/>
      <c r="O115" s="218"/>
      <c r="P115" s="218"/>
    </row>
    <row r="116" spans="2:16">
      <c r="B116" s="216"/>
      <c r="C116" s="216"/>
      <c r="D116" s="216"/>
      <c r="E116" s="216"/>
      <c r="F116" s="216"/>
      <c r="G116" s="216"/>
      <c r="H116" s="217"/>
      <c r="I116" s="208"/>
      <c r="J116" s="208"/>
      <c r="K116" s="208"/>
      <c r="L116" s="208"/>
      <c r="M116" s="208"/>
      <c r="N116" s="70"/>
      <c r="O116" s="218"/>
      <c r="P116" s="218"/>
    </row>
    <row r="117" spans="2:16">
      <c r="B117" s="216"/>
      <c r="C117" s="216"/>
      <c r="D117" s="216"/>
      <c r="E117" s="216"/>
      <c r="F117" s="216"/>
      <c r="G117" s="216"/>
      <c r="H117" s="217"/>
      <c r="I117" s="208"/>
      <c r="J117" s="208"/>
      <c r="K117" s="208"/>
      <c r="L117" s="208"/>
      <c r="M117" s="208"/>
      <c r="N117" s="70"/>
      <c r="O117" s="218"/>
      <c r="P117" s="218"/>
    </row>
    <row r="118" spans="2:16">
      <c r="B118" s="216"/>
      <c r="C118" s="216"/>
      <c r="D118" s="216"/>
      <c r="E118" s="216"/>
      <c r="F118" s="216"/>
      <c r="G118" s="216"/>
      <c r="H118" s="217"/>
      <c r="I118" s="208"/>
      <c r="J118" s="208"/>
      <c r="K118" s="208"/>
      <c r="L118" s="208"/>
      <c r="M118" s="208"/>
      <c r="N118" s="70"/>
      <c r="O118" s="218"/>
      <c r="P118" s="218"/>
    </row>
    <row r="119" spans="2:16">
      <c r="B119" s="216"/>
      <c r="C119" s="216"/>
      <c r="D119" s="216"/>
      <c r="E119" s="216"/>
      <c r="F119" s="216"/>
      <c r="G119" s="216"/>
      <c r="H119" s="217"/>
      <c r="I119" s="208"/>
      <c r="J119" s="208"/>
      <c r="K119" s="208"/>
      <c r="L119" s="208"/>
      <c r="M119" s="208"/>
      <c r="N119" s="70"/>
      <c r="O119" s="218"/>
      <c r="P119" s="218"/>
    </row>
    <row r="120" spans="2:16">
      <c r="B120" s="216"/>
      <c r="C120" s="216"/>
      <c r="D120" s="216"/>
      <c r="E120" s="216"/>
      <c r="F120" s="216"/>
      <c r="G120" s="216"/>
      <c r="H120" s="217"/>
      <c r="I120" s="208"/>
      <c r="J120" s="208"/>
      <c r="K120" s="208"/>
      <c r="L120" s="208"/>
      <c r="M120" s="208"/>
      <c r="N120" s="70"/>
      <c r="O120" s="218"/>
      <c r="P120" s="218"/>
    </row>
    <row r="121" spans="2:16">
      <c r="B121" s="216"/>
      <c r="C121" s="216"/>
      <c r="D121" s="216"/>
      <c r="E121" s="216"/>
      <c r="F121" s="216"/>
      <c r="G121" s="216"/>
      <c r="H121" s="217"/>
      <c r="I121" s="208"/>
      <c r="J121" s="208"/>
      <c r="K121" s="208"/>
      <c r="L121" s="208"/>
      <c r="M121" s="208"/>
      <c r="N121" s="70"/>
      <c r="O121" s="218"/>
      <c r="P121" s="218"/>
    </row>
    <row r="122" spans="2:16">
      <c r="B122" s="216"/>
      <c r="C122" s="216"/>
      <c r="D122" s="216"/>
      <c r="E122" s="216"/>
      <c r="F122" s="216"/>
      <c r="G122" s="216"/>
      <c r="H122" s="217"/>
      <c r="I122" s="208"/>
      <c r="J122" s="208"/>
      <c r="K122" s="208"/>
      <c r="L122" s="208"/>
      <c r="M122" s="208"/>
      <c r="N122" s="70"/>
      <c r="O122" s="218"/>
      <c r="P122" s="218"/>
    </row>
    <row r="123" spans="2:16">
      <c r="B123" s="216"/>
      <c r="C123" s="216"/>
      <c r="D123" s="216"/>
      <c r="E123" s="216"/>
      <c r="F123" s="216"/>
      <c r="G123" s="216"/>
      <c r="H123" s="217"/>
      <c r="I123" s="208"/>
      <c r="J123" s="208"/>
      <c r="K123" s="208"/>
      <c r="L123" s="208"/>
      <c r="M123" s="208"/>
      <c r="N123" s="70"/>
      <c r="O123" s="218"/>
      <c r="P123" s="218"/>
    </row>
    <row r="124" spans="2:16">
      <c r="B124" s="216"/>
      <c r="C124" s="216"/>
      <c r="D124" s="216"/>
      <c r="E124" s="216"/>
      <c r="F124" s="216"/>
      <c r="G124" s="216"/>
      <c r="H124" s="217"/>
      <c r="I124" s="208"/>
      <c r="J124" s="208"/>
      <c r="K124" s="208"/>
      <c r="L124" s="208"/>
      <c r="M124" s="208"/>
      <c r="N124" s="70"/>
      <c r="O124" s="218"/>
      <c r="P124" s="218"/>
    </row>
    <row r="125" spans="2:16">
      <c r="B125" s="216"/>
      <c r="C125" s="216"/>
      <c r="D125" s="216"/>
      <c r="E125" s="216"/>
      <c r="F125" s="216"/>
      <c r="G125" s="216"/>
      <c r="H125" s="217"/>
      <c r="I125" s="208"/>
      <c r="J125" s="208"/>
      <c r="K125" s="208"/>
      <c r="L125" s="208"/>
      <c r="M125" s="208"/>
      <c r="N125" s="70"/>
      <c r="O125" s="218"/>
      <c r="P125" s="218"/>
    </row>
    <row r="126" spans="2:16">
      <c r="B126" s="216"/>
      <c r="C126" s="216"/>
      <c r="D126" s="216"/>
      <c r="E126" s="216"/>
      <c r="F126" s="216"/>
      <c r="G126" s="216"/>
      <c r="H126" s="217"/>
      <c r="I126" s="208"/>
      <c r="J126" s="208"/>
      <c r="K126" s="208"/>
      <c r="L126" s="208"/>
      <c r="M126" s="208"/>
      <c r="N126" s="70"/>
      <c r="O126" s="218"/>
      <c r="P126" s="218"/>
    </row>
    <row r="127" spans="2:16">
      <c r="B127" s="216"/>
      <c r="C127" s="216"/>
      <c r="D127" s="216"/>
      <c r="E127" s="216"/>
      <c r="F127" s="216"/>
      <c r="G127" s="216"/>
      <c r="H127" s="217"/>
      <c r="I127" s="208"/>
      <c r="J127" s="208"/>
      <c r="K127" s="208"/>
      <c r="L127" s="208"/>
      <c r="M127" s="208"/>
      <c r="N127" s="70"/>
      <c r="O127" s="218"/>
      <c r="P127" s="218"/>
    </row>
    <row r="128" spans="2:16">
      <c r="B128" s="216"/>
      <c r="C128" s="216"/>
      <c r="D128" s="216"/>
      <c r="E128" s="216"/>
      <c r="F128" s="216"/>
      <c r="G128" s="216"/>
      <c r="H128" s="217"/>
      <c r="I128" s="208"/>
      <c r="J128" s="208"/>
      <c r="K128" s="208"/>
      <c r="L128" s="208"/>
      <c r="M128" s="208"/>
      <c r="N128" s="70"/>
      <c r="O128" s="218"/>
      <c r="P128" s="218"/>
    </row>
    <row r="129" spans="2:16">
      <c r="B129" s="216"/>
      <c r="C129" s="216"/>
      <c r="D129" s="216"/>
      <c r="E129" s="216"/>
      <c r="F129" s="216"/>
      <c r="G129" s="216"/>
      <c r="H129" s="217"/>
      <c r="I129" s="208"/>
      <c r="J129" s="208"/>
      <c r="K129" s="208"/>
      <c r="L129" s="208"/>
      <c r="M129" s="208"/>
      <c r="N129" s="70"/>
      <c r="O129" s="218"/>
      <c r="P129" s="218"/>
    </row>
    <row r="130" spans="2:16">
      <c r="B130" s="216"/>
      <c r="C130" s="216"/>
      <c r="D130" s="216"/>
      <c r="E130" s="216"/>
      <c r="F130" s="216"/>
      <c r="G130" s="216"/>
      <c r="H130" s="217"/>
      <c r="I130" s="208"/>
      <c r="J130" s="208"/>
      <c r="K130" s="208"/>
      <c r="L130" s="208"/>
      <c r="M130" s="208"/>
      <c r="N130" s="70"/>
      <c r="O130" s="218"/>
      <c r="P130" s="218"/>
    </row>
    <row r="131" spans="2:16">
      <c r="B131" s="216"/>
      <c r="C131" s="216"/>
      <c r="D131" s="216"/>
      <c r="E131" s="216"/>
      <c r="F131" s="216"/>
      <c r="G131" s="216"/>
      <c r="H131" s="217"/>
      <c r="I131" s="208"/>
      <c r="J131" s="208"/>
      <c r="K131" s="208"/>
      <c r="L131" s="208"/>
      <c r="M131" s="208"/>
      <c r="N131" s="70"/>
      <c r="O131" s="218"/>
      <c r="P131" s="218"/>
    </row>
    <row r="132" spans="2:16">
      <c r="B132" s="216"/>
      <c r="C132" s="216"/>
      <c r="D132" s="216"/>
      <c r="E132" s="216"/>
      <c r="F132" s="216"/>
      <c r="G132" s="216"/>
      <c r="H132" s="217"/>
      <c r="I132" s="208"/>
      <c r="J132" s="208"/>
      <c r="K132" s="208"/>
      <c r="L132" s="208"/>
      <c r="M132" s="208"/>
      <c r="N132" s="70"/>
      <c r="O132" s="218"/>
      <c r="P132" s="218"/>
    </row>
    <row r="133" spans="2:16">
      <c r="B133" s="216"/>
      <c r="C133" s="216"/>
      <c r="D133" s="216"/>
      <c r="E133" s="216"/>
      <c r="F133" s="216"/>
      <c r="G133" s="216"/>
      <c r="H133" s="217"/>
      <c r="I133" s="208"/>
      <c r="J133" s="208"/>
      <c r="K133" s="208"/>
      <c r="L133" s="208"/>
      <c r="M133" s="208"/>
      <c r="N133" s="70"/>
      <c r="O133" s="218"/>
      <c r="P133" s="218"/>
    </row>
    <row r="134" spans="2:16">
      <c r="B134" s="216"/>
      <c r="C134" s="216"/>
      <c r="D134" s="216"/>
      <c r="E134" s="216"/>
      <c r="F134" s="216"/>
      <c r="G134" s="216"/>
      <c r="H134" s="217"/>
      <c r="I134" s="208"/>
      <c r="J134" s="208"/>
      <c r="K134" s="208"/>
      <c r="L134" s="208"/>
      <c r="M134" s="208"/>
      <c r="N134" s="70"/>
      <c r="O134" s="218"/>
      <c r="P134" s="218"/>
    </row>
    <row r="135" spans="2:16">
      <c r="B135" s="216"/>
      <c r="C135" s="216"/>
      <c r="D135" s="216"/>
      <c r="E135" s="216"/>
      <c r="F135" s="216"/>
      <c r="G135" s="216"/>
      <c r="H135" s="217"/>
      <c r="I135" s="208"/>
      <c r="J135" s="208"/>
      <c r="K135" s="208"/>
      <c r="L135" s="208"/>
      <c r="M135" s="208"/>
      <c r="N135" s="70"/>
      <c r="O135" s="218"/>
      <c r="P135" s="218"/>
    </row>
    <row r="136" spans="2:16">
      <c r="B136" s="216"/>
      <c r="C136" s="216"/>
      <c r="D136" s="216"/>
      <c r="E136" s="216"/>
      <c r="F136" s="216"/>
      <c r="G136" s="216"/>
      <c r="H136" s="217"/>
      <c r="I136" s="208"/>
      <c r="J136" s="208"/>
      <c r="K136" s="208"/>
      <c r="L136" s="208"/>
      <c r="M136" s="208"/>
      <c r="N136" s="70"/>
      <c r="O136" s="218"/>
      <c r="P136" s="218"/>
    </row>
    <row r="137" spans="2:16">
      <c r="B137" s="216"/>
      <c r="C137" s="216"/>
      <c r="D137" s="216"/>
      <c r="E137" s="216"/>
      <c r="F137" s="216"/>
      <c r="G137" s="216"/>
      <c r="H137" s="217"/>
      <c r="I137" s="208"/>
      <c r="J137" s="208"/>
      <c r="K137" s="208"/>
      <c r="L137" s="208"/>
      <c r="M137" s="208"/>
      <c r="N137" s="70"/>
      <c r="O137" s="218"/>
      <c r="P137" s="218"/>
    </row>
    <row r="138" spans="2:16">
      <c r="B138" s="216"/>
      <c r="C138" s="216"/>
      <c r="D138" s="216"/>
      <c r="E138" s="216"/>
      <c r="F138" s="216"/>
      <c r="G138" s="216"/>
      <c r="H138" s="217"/>
      <c r="I138" s="208"/>
      <c r="J138" s="208"/>
      <c r="K138" s="208"/>
      <c r="L138" s="208"/>
      <c r="M138" s="208"/>
      <c r="N138" s="70"/>
      <c r="O138" s="218"/>
      <c r="P138" s="218"/>
    </row>
    <row r="139" spans="2:16">
      <c r="B139" s="216"/>
      <c r="C139" s="216"/>
      <c r="D139" s="216"/>
      <c r="E139" s="216"/>
      <c r="F139" s="216"/>
      <c r="G139" s="216"/>
      <c r="H139" s="217"/>
      <c r="I139" s="208"/>
      <c r="J139" s="208"/>
      <c r="K139" s="208"/>
      <c r="L139" s="208"/>
      <c r="M139" s="208"/>
      <c r="N139" s="70"/>
      <c r="O139" s="218"/>
      <c r="P139" s="218"/>
    </row>
    <row r="140" spans="2:16">
      <c r="B140" s="216"/>
      <c r="C140" s="216"/>
      <c r="D140" s="216"/>
      <c r="E140" s="216"/>
      <c r="F140" s="216"/>
      <c r="G140" s="216"/>
      <c r="H140" s="217"/>
      <c r="I140" s="208"/>
      <c r="J140" s="208"/>
      <c r="K140" s="208"/>
      <c r="L140" s="208"/>
      <c r="M140" s="208"/>
      <c r="N140" s="70"/>
      <c r="O140" s="218"/>
      <c r="P140" s="218"/>
    </row>
    <row r="141" spans="2:16">
      <c r="B141" s="216"/>
      <c r="C141" s="216"/>
      <c r="D141" s="216"/>
      <c r="E141" s="216"/>
      <c r="F141" s="216"/>
      <c r="G141" s="216"/>
      <c r="H141" s="217"/>
      <c r="I141" s="208"/>
      <c r="J141" s="208"/>
      <c r="K141" s="208"/>
      <c r="L141" s="208"/>
      <c r="M141" s="208"/>
      <c r="N141" s="70"/>
      <c r="O141" s="218"/>
      <c r="P141" s="218"/>
    </row>
    <row r="142" spans="2:16">
      <c r="B142" s="216"/>
      <c r="C142" s="216"/>
      <c r="D142" s="216"/>
      <c r="E142" s="216"/>
      <c r="F142" s="216"/>
      <c r="G142" s="216"/>
      <c r="H142" s="217"/>
      <c r="I142" s="208"/>
      <c r="J142" s="208"/>
      <c r="K142" s="208"/>
      <c r="L142" s="208"/>
      <c r="M142" s="208"/>
      <c r="N142" s="70"/>
      <c r="O142" s="218"/>
      <c r="P142" s="218"/>
    </row>
    <row r="143" spans="2:16">
      <c r="B143" s="216"/>
      <c r="C143" s="216"/>
      <c r="D143" s="216"/>
      <c r="E143" s="216"/>
      <c r="F143" s="216"/>
      <c r="G143" s="216"/>
      <c r="H143" s="217"/>
      <c r="I143" s="208"/>
      <c r="J143" s="208"/>
      <c r="K143" s="208"/>
      <c r="L143" s="208"/>
      <c r="M143" s="208"/>
      <c r="N143" s="70"/>
      <c r="O143" s="218"/>
      <c r="P143" s="218"/>
    </row>
    <row r="144" spans="2:16">
      <c r="B144" s="216"/>
      <c r="C144" s="216"/>
      <c r="D144" s="216"/>
      <c r="E144" s="216"/>
      <c r="F144" s="216"/>
      <c r="G144" s="216"/>
      <c r="H144" s="217"/>
      <c r="I144" s="208"/>
      <c r="J144" s="208"/>
      <c r="K144" s="208"/>
      <c r="L144" s="208"/>
      <c r="M144" s="208"/>
      <c r="N144" s="70"/>
      <c r="O144" s="218"/>
      <c r="P144" s="218"/>
    </row>
    <row r="145" spans="2:16">
      <c r="B145" s="216"/>
      <c r="C145" s="216"/>
      <c r="D145" s="216"/>
      <c r="E145" s="216"/>
      <c r="F145" s="216"/>
      <c r="G145" s="216"/>
      <c r="H145" s="217"/>
      <c r="I145" s="208"/>
      <c r="J145" s="208"/>
      <c r="K145" s="208"/>
      <c r="L145" s="208"/>
      <c r="M145" s="208"/>
      <c r="N145" s="70"/>
      <c r="O145" s="218"/>
      <c r="P145" s="218"/>
    </row>
    <row r="146" spans="2:16">
      <c r="B146" s="216"/>
      <c r="C146" s="216"/>
      <c r="D146" s="216"/>
      <c r="E146" s="216"/>
      <c r="F146" s="216"/>
      <c r="G146" s="216"/>
      <c r="H146" s="217"/>
      <c r="I146" s="208"/>
      <c r="J146" s="208"/>
      <c r="K146" s="208"/>
      <c r="L146" s="208"/>
      <c r="M146" s="208"/>
      <c r="N146" s="70"/>
      <c r="O146" s="218"/>
      <c r="P146" s="218"/>
    </row>
    <row r="147" spans="2:16">
      <c r="B147" s="216"/>
      <c r="C147" s="216"/>
      <c r="D147" s="216"/>
      <c r="E147" s="216"/>
      <c r="F147" s="216"/>
      <c r="G147" s="216"/>
      <c r="H147" s="217"/>
      <c r="I147" s="208"/>
      <c r="J147" s="208"/>
      <c r="K147" s="208"/>
      <c r="L147" s="208"/>
      <c r="M147" s="208"/>
      <c r="N147" s="70"/>
      <c r="O147" s="218"/>
      <c r="P147" s="218"/>
    </row>
    <row r="148" spans="2:16">
      <c r="B148" s="216"/>
      <c r="C148" s="216"/>
      <c r="D148" s="216"/>
      <c r="E148" s="216"/>
      <c r="F148" s="216"/>
      <c r="G148" s="216"/>
      <c r="H148" s="217"/>
      <c r="I148" s="208"/>
      <c r="J148" s="208"/>
      <c r="K148" s="208"/>
      <c r="L148" s="208"/>
      <c r="M148" s="208"/>
      <c r="N148" s="70"/>
      <c r="O148" s="218"/>
      <c r="P148" s="218"/>
    </row>
    <row r="149" spans="2:16">
      <c r="B149" s="216"/>
      <c r="C149" s="216"/>
      <c r="D149" s="216"/>
      <c r="E149" s="216"/>
      <c r="F149" s="216"/>
      <c r="G149" s="216"/>
      <c r="H149" s="217"/>
      <c r="I149" s="208"/>
      <c r="J149" s="208"/>
      <c r="K149" s="208"/>
      <c r="L149" s="208"/>
      <c r="M149" s="208"/>
      <c r="N149" s="70"/>
      <c r="O149" s="218"/>
      <c r="P149" s="218"/>
    </row>
    <row r="150" spans="2:16">
      <c r="B150" s="216"/>
      <c r="C150" s="216"/>
      <c r="D150" s="216"/>
      <c r="E150" s="216"/>
      <c r="F150" s="216"/>
      <c r="G150" s="216"/>
      <c r="H150" s="217"/>
      <c r="I150" s="208"/>
      <c r="J150" s="208"/>
      <c r="K150" s="208"/>
      <c r="L150" s="208"/>
      <c r="M150" s="208"/>
      <c r="N150" s="70"/>
      <c r="O150" s="218"/>
      <c r="P150" s="218"/>
    </row>
    <row r="151" spans="2:16">
      <c r="B151" s="216"/>
      <c r="C151" s="216"/>
      <c r="D151" s="216"/>
      <c r="E151" s="216"/>
      <c r="F151" s="216"/>
      <c r="G151" s="216"/>
      <c r="H151" s="217"/>
      <c r="I151" s="208"/>
      <c r="J151" s="208"/>
      <c r="K151" s="208"/>
      <c r="L151" s="208"/>
      <c r="M151" s="208"/>
      <c r="N151" s="70"/>
      <c r="O151" s="218"/>
      <c r="P151" s="218"/>
    </row>
    <row r="152" spans="2:16">
      <c r="B152" s="216"/>
      <c r="C152" s="216"/>
      <c r="D152" s="216"/>
      <c r="E152" s="216"/>
      <c r="F152" s="216"/>
      <c r="G152" s="216"/>
      <c r="H152" s="217"/>
      <c r="I152" s="208"/>
      <c r="J152" s="208"/>
      <c r="K152" s="208"/>
      <c r="L152" s="208"/>
      <c r="M152" s="208"/>
      <c r="N152" s="70"/>
      <c r="O152" s="218"/>
      <c r="P152" s="218"/>
    </row>
    <row r="153" spans="2:16">
      <c r="B153" s="216"/>
      <c r="C153" s="216"/>
      <c r="D153" s="216"/>
      <c r="E153" s="216"/>
      <c r="F153" s="216"/>
      <c r="G153" s="216"/>
      <c r="H153" s="217"/>
      <c r="I153" s="208"/>
      <c r="J153" s="208"/>
      <c r="K153" s="208"/>
      <c r="L153" s="208"/>
      <c r="M153" s="208"/>
      <c r="N153" s="70"/>
      <c r="O153" s="218"/>
      <c r="P153" s="218"/>
    </row>
    <row r="154" spans="2:16">
      <c r="B154" s="216"/>
      <c r="C154" s="216"/>
      <c r="D154" s="216"/>
      <c r="E154" s="216"/>
      <c r="F154" s="216"/>
      <c r="G154" s="216"/>
      <c r="H154" s="217"/>
      <c r="I154" s="208"/>
      <c r="J154" s="208"/>
      <c r="K154" s="208"/>
      <c r="L154" s="208"/>
      <c r="M154" s="208"/>
      <c r="N154" s="70"/>
      <c r="O154" s="218"/>
      <c r="P154" s="218"/>
    </row>
    <row r="155" spans="2:16">
      <c r="B155" s="216"/>
      <c r="C155" s="216"/>
      <c r="D155" s="216"/>
      <c r="E155" s="216"/>
      <c r="F155" s="216"/>
      <c r="G155" s="216"/>
      <c r="H155" s="217"/>
      <c r="I155" s="208"/>
      <c r="J155" s="208"/>
      <c r="K155" s="208"/>
      <c r="L155" s="208"/>
      <c r="M155" s="208"/>
      <c r="N155" s="70"/>
      <c r="O155" s="218"/>
      <c r="P155" s="218"/>
    </row>
    <row r="156" spans="2:16">
      <c r="B156" s="216"/>
      <c r="C156" s="216"/>
      <c r="D156" s="216"/>
      <c r="E156" s="216"/>
      <c r="F156" s="216"/>
      <c r="G156" s="216"/>
      <c r="H156" s="217"/>
      <c r="I156" s="208"/>
      <c r="J156" s="208"/>
      <c r="K156" s="208"/>
      <c r="L156" s="208"/>
      <c r="M156" s="208"/>
      <c r="N156" s="70"/>
      <c r="O156" s="218"/>
      <c r="P156" s="218"/>
    </row>
    <row r="157" spans="2:16">
      <c r="B157" s="216"/>
      <c r="C157" s="216"/>
      <c r="D157" s="216"/>
      <c r="E157" s="216"/>
      <c r="F157" s="216"/>
      <c r="G157" s="216"/>
      <c r="H157" s="217"/>
      <c r="I157" s="208"/>
      <c r="J157" s="208"/>
      <c r="K157" s="208"/>
      <c r="L157" s="208"/>
      <c r="M157" s="208"/>
      <c r="N157" s="70"/>
      <c r="O157" s="218"/>
      <c r="P157" s="218"/>
    </row>
    <row r="158" spans="2:16">
      <c r="B158" s="216"/>
      <c r="C158" s="216"/>
      <c r="D158" s="216"/>
      <c r="E158" s="216"/>
      <c r="F158" s="216"/>
      <c r="G158" s="216"/>
      <c r="H158" s="217"/>
      <c r="I158" s="208"/>
      <c r="J158" s="208"/>
      <c r="K158" s="208"/>
      <c r="L158" s="208"/>
      <c r="M158" s="208"/>
      <c r="N158" s="70"/>
      <c r="O158" s="218"/>
      <c r="P158" s="218"/>
    </row>
    <row r="159" spans="2:16">
      <c r="B159" s="216"/>
      <c r="C159" s="216"/>
      <c r="D159" s="216"/>
      <c r="E159" s="216"/>
      <c r="F159" s="216"/>
      <c r="G159" s="216"/>
      <c r="H159" s="217"/>
      <c r="I159" s="208"/>
      <c r="J159" s="208"/>
      <c r="K159" s="208"/>
      <c r="L159" s="208"/>
      <c r="M159" s="208"/>
      <c r="N159" s="70"/>
      <c r="O159" s="218"/>
      <c r="P159" s="218"/>
    </row>
    <row r="160" spans="2:16">
      <c r="B160" s="216"/>
      <c r="C160" s="216"/>
      <c r="D160" s="216"/>
      <c r="E160" s="216"/>
      <c r="F160" s="216"/>
      <c r="G160" s="216"/>
      <c r="H160" s="217"/>
      <c r="I160" s="208"/>
      <c r="J160" s="208"/>
      <c r="K160" s="208"/>
      <c r="L160" s="208"/>
      <c r="M160" s="208"/>
      <c r="N160" s="70"/>
      <c r="O160" s="218"/>
      <c r="P160" s="218"/>
    </row>
    <row r="161" spans="2:16">
      <c r="B161" s="216"/>
      <c r="C161" s="216"/>
      <c r="D161" s="216"/>
      <c r="E161" s="216"/>
      <c r="F161" s="216"/>
      <c r="G161" s="216"/>
      <c r="H161" s="217"/>
      <c r="I161" s="208"/>
      <c r="J161" s="208"/>
      <c r="K161" s="208"/>
      <c r="L161" s="208"/>
      <c r="M161" s="208"/>
      <c r="N161" s="70"/>
      <c r="O161" s="218"/>
      <c r="P161" s="218"/>
    </row>
    <row r="162" spans="2:16">
      <c r="B162" s="216"/>
      <c r="C162" s="216"/>
      <c r="D162" s="216"/>
      <c r="E162" s="216"/>
      <c r="F162" s="216"/>
      <c r="G162" s="216"/>
      <c r="H162" s="217"/>
      <c r="I162" s="208"/>
      <c r="J162" s="208"/>
      <c r="K162" s="208"/>
      <c r="L162" s="208"/>
      <c r="M162" s="208"/>
      <c r="N162" s="70"/>
      <c r="O162" s="218"/>
      <c r="P162" s="218"/>
    </row>
    <row r="163" spans="2:16">
      <c r="B163" s="216"/>
      <c r="C163" s="216"/>
      <c r="D163" s="216"/>
      <c r="E163" s="216"/>
      <c r="F163" s="216"/>
      <c r="G163" s="216"/>
      <c r="H163" s="217"/>
      <c r="I163" s="208"/>
      <c r="J163" s="208"/>
      <c r="K163" s="208"/>
      <c r="L163" s="208"/>
      <c r="M163" s="208"/>
      <c r="N163" s="70"/>
      <c r="O163" s="218"/>
      <c r="P163" s="218"/>
    </row>
    <row r="164" spans="2:16">
      <c r="B164" s="216"/>
      <c r="C164" s="216"/>
      <c r="D164" s="216"/>
      <c r="E164" s="216"/>
      <c r="F164" s="216"/>
      <c r="G164" s="216"/>
      <c r="H164" s="217"/>
      <c r="I164" s="208"/>
      <c r="J164" s="208"/>
      <c r="K164" s="208"/>
      <c r="L164" s="208"/>
      <c r="M164" s="208"/>
      <c r="N164" s="70"/>
      <c r="O164" s="218"/>
      <c r="P164" s="218"/>
    </row>
    <row r="165" spans="2:16">
      <c r="B165" s="216"/>
      <c r="C165" s="216"/>
      <c r="D165" s="216"/>
      <c r="E165" s="216"/>
      <c r="F165" s="216"/>
      <c r="G165" s="216"/>
      <c r="H165" s="217"/>
      <c r="I165" s="208"/>
      <c r="J165" s="208"/>
      <c r="K165" s="208"/>
      <c r="L165" s="208"/>
      <c r="M165" s="208"/>
      <c r="N165" s="70"/>
      <c r="O165" s="218"/>
      <c r="P165" s="218"/>
    </row>
    <row r="166" spans="2:16">
      <c r="B166" s="216"/>
      <c r="C166" s="216"/>
      <c r="D166" s="216"/>
      <c r="E166" s="216"/>
      <c r="F166" s="216"/>
      <c r="G166" s="216"/>
      <c r="H166" s="217"/>
      <c r="I166" s="208"/>
      <c r="J166" s="208"/>
      <c r="K166" s="208"/>
      <c r="L166" s="208"/>
      <c r="M166" s="208"/>
      <c r="N166" s="70"/>
      <c r="O166" s="218"/>
      <c r="P166" s="218"/>
    </row>
    <row r="167" spans="2:16">
      <c r="B167" s="216"/>
      <c r="C167" s="216"/>
      <c r="D167" s="216"/>
      <c r="E167" s="216"/>
      <c r="F167" s="216"/>
      <c r="G167" s="216"/>
      <c r="H167" s="217"/>
      <c r="I167" s="208"/>
      <c r="J167" s="208"/>
      <c r="K167" s="208"/>
      <c r="L167" s="208"/>
      <c r="M167" s="208"/>
      <c r="N167" s="70"/>
      <c r="O167" s="218"/>
      <c r="P167" s="218"/>
    </row>
    <row r="168" spans="2:16">
      <c r="B168" s="216"/>
      <c r="C168" s="216"/>
      <c r="D168" s="216"/>
      <c r="E168" s="216"/>
      <c r="F168" s="216"/>
      <c r="G168" s="216"/>
      <c r="H168" s="217"/>
      <c r="I168" s="208"/>
      <c r="J168" s="208"/>
      <c r="K168" s="208"/>
      <c r="L168" s="208"/>
      <c r="M168" s="208"/>
      <c r="N168" s="70"/>
      <c r="O168" s="218"/>
      <c r="P168" s="218"/>
    </row>
    <row r="169" spans="2:16">
      <c r="B169" s="216"/>
      <c r="C169" s="216"/>
      <c r="D169" s="216"/>
      <c r="E169" s="216"/>
      <c r="F169" s="216"/>
      <c r="G169" s="216"/>
      <c r="H169" s="217"/>
      <c r="I169" s="208"/>
      <c r="J169" s="208"/>
      <c r="K169" s="208"/>
      <c r="L169" s="208"/>
      <c r="M169" s="208"/>
      <c r="N169" s="70"/>
      <c r="O169" s="218"/>
      <c r="P169" s="218"/>
    </row>
    <row r="170" spans="2:16">
      <c r="B170" s="216"/>
      <c r="C170" s="216"/>
      <c r="D170" s="216"/>
      <c r="E170" s="216"/>
      <c r="F170" s="216"/>
      <c r="G170" s="216"/>
      <c r="H170" s="217"/>
      <c r="I170" s="208"/>
      <c r="J170" s="208"/>
      <c r="K170" s="208"/>
      <c r="L170" s="208"/>
      <c r="M170" s="208"/>
      <c r="N170" s="70"/>
      <c r="O170" s="218"/>
      <c r="P170" s="218"/>
    </row>
    <row r="171" spans="2:16">
      <c r="B171" s="216"/>
      <c r="C171" s="216"/>
      <c r="D171" s="216"/>
      <c r="E171" s="216"/>
      <c r="F171" s="216"/>
      <c r="G171" s="216"/>
      <c r="H171" s="217"/>
      <c r="I171" s="208"/>
      <c r="J171" s="208"/>
      <c r="K171" s="208"/>
      <c r="L171" s="208"/>
      <c r="M171" s="208"/>
      <c r="N171" s="70"/>
      <c r="O171" s="218"/>
      <c r="P171" s="218"/>
    </row>
    <row r="172" spans="2:16">
      <c r="B172" s="216"/>
      <c r="C172" s="216"/>
      <c r="D172" s="216"/>
      <c r="E172" s="216"/>
      <c r="F172" s="216"/>
      <c r="G172" s="216"/>
      <c r="H172" s="217"/>
      <c r="I172" s="208"/>
      <c r="J172" s="208"/>
      <c r="K172" s="208"/>
      <c r="L172" s="208"/>
      <c r="M172" s="208"/>
      <c r="N172" s="70"/>
      <c r="O172" s="218"/>
      <c r="P172" s="218"/>
    </row>
    <row r="173" spans="2:16">
      <c r="B173" s="216"/>
      <c r="C173" s="216"/>
      <c r="D173" s="216"/>
      <c r="E173" s="216"/>
      <c r="F173" s="216"/>
      <c r="G173" s="216"/>
      <c r="H173" s="217"/>
      <c r="I173" s="208"/>
      <c r="J173" s="208"/>
      <c r="K173" s="208"/>
      <c r="L173" s="208"/>
      <c r="M173" s="208"/>
      <c r="N173" s="70"/>
      <c r="O173" s="218"/>
      <c r="P173" s="218"/>
    </row>
    <row r="174" spans="2:16">
      <c r="B174" s="216"/>
      <c r="C174" s="216"/>
      <c r="D174" s="216"/>
      <c r="E174" s="216"/>
      <c r="F174" s="216"/>
      <c r="G174" s="216"/>
      <c r="H174" s="217"/>
      <c r="I174" s="208"/>
      <c r="J174" s="208"/>
      <c r="K174" s="208"/>
      <c r="L174" s="208"/>
      <c r="M174" s="208"/>
      <c r="N174" s="70"/>
      <c r="O174" s="218"/>
      <c r="P174" s="218"/>
    </row>
    <row r="175" spans="2:16">
      <c r="B175" s="216"/>
      <c r="C175" s="216"/>
      <c r="D175" s="216"/>
      <c r="E175" s="216"/>
      <c r="F175" s="216"/>
      <c r="G175" s="216"/>
      <c r="H175" s="217"/>
      <c r="I175" s="208"/>
      <c r="J175" s="208"/>
      <c r="K175" s="208"/>
      <c r="L175" s="208"/>
      <c r="M175" s="208"/>
      <c r="N175" s="70"/>
      <c r="O175" s="218"/>
      <c r="P175" s="218"/>
    </row>
    <row r="176" spans="2:16">
      <c r="B176" s="216"/>
      <c r="C176" s="216"/>
      <c r="D176" s="216"/>
      <c r="E176" s="216"/>
      <c r="F176" s="216"/>
      <c r="G176" s="216"/>
      <c r="H176" s="217"/>
      <c r="I176" s="208"/>
      <c r="J176" s="208"/>
      <c r="K176" s="208"/>
      <c r="L176" s="208"/>
      <c r="M176" s="208"/>
      <c r="N176" s="70"/>
      <c r="O176" s="218"/>
      <c r="P176" s="218"/>
    </row>
    <row r="177" spans="2:16">
      <c r="B177" s="216"/>
      <c r="C177" s="216"/>
      <c r="D177" s="216"/>
      <c r="E177" s="216"/>
      <c r="F177" s="216"/>
      <c r="G177" s="216"/>
      <c r="H177" s="217"/>
      <c r="I177" s="208"/>
      <c r="J177" s="208"/>
      <c r="K177" s="208"/>
      <c r="L177" s="208"/>
      <c r="M177" s="208"/>
      <c r="N177" s="70"/>
      <c r="O177" s="218"/>
      <c r="P177" s="218"/>
    </row>
    <row r="178" spans="2:16">
      <c r="B178" s="216"/>
      <c r="C178" s="216"/>
      <c r="D178" s="216"/>
      <c r="E178" s="216"/>
      <c r="F178" s="216"/>
      <c r="G178" s="216"/>
      <c r="H178" s="217"/>
      <c r="I178" s="208"/>
      <c r="J178" s="208"/>
      <c r="K178" s="208"/>
      <c r="L178" s="208"/>
      <c r="M178" s="208"/>
      <c r="N178" s="70"/>
      <c r="O178" s="218"/>
      <c r="P178" s="218"/>
    </row>
    <row r="179" spans="2:16">
      <c r="B179" s="216"/>
      <c r="C179" s="216"/>
      <c r="D179" s="216"/>
      <c r="E179" s="216"/>
      <c r="F179" s="216"/>
      <c r="G179" s="216"/>
      <c r="H179" s="217"/>
      <c r="I179" s="208"/>
      <c r="J179" s="208"/>
      <c r="K179" s="208"/>
      <c r="L179" s="208"/>
      <c r="M179" s="208"/>
      <c r="N179" s="70"/>
      <c r="O179" s="218"/>
      <c r="P179" s="218"/>
    </row>
    <row r="180" spans="2:16">
      <c r="B180" s="216"/>
      <c r="C180" s="216"/>
      <c r="D180" s="216"/>
      <c r="E180" s="216"/>
      <c r="F180" s="216"/>
      <c r="G180" s="216"/>
      <c r="H180" s="217"/>
      <c r="I180" s="208"/>
      <c r="J180" s="208"/>
      <c r="K180" s="208"/>
      <c r="L180" s="208"/>
      <c r="M180" s="208"/>
      <c r="N180" s="70"/>
      <c r="O180" s="218"/>
      <c r="P180" s="218"/>
    </row>
    <row r="181" spans="2:16">
      <c r="B181" s="216"/>
      <c r="C181" s="216"/>
      <c r="D181" s="216"/>
      <c r="E181" s="216"/>
      <c r="F181" s="216"/>
      <c r="G181" s="216"/>
      <c r="H181" s="217"/>
      <c r="I181" s="208"/>
      <c r="J181" s="208"/>
      <c r="K181" s="208"/>
      <c r="L181" s="208"/>
      <c r="M181" s="208"/>
      <c r="N181" s="70"/>
      <c r="O181" s="218"/>
      <c r="P181" s="218"/>
    </row>
    <row r="182" spans="2:16">
      <c r="B182" s="216"/>
      <c r="C182" s="216"/>
      <c r="D182" s="216"/>
      <c r="E182" s="216"/>
      <c r="F182" s="216"/>
      <c r="G182" s="216"/>
      <c r="H182" s="217"/>
      <c r="I182" s="208"/>
      <c r="J182" s="208"/>
      <c r="K182" s="208"/>
      <c r="L182" s="208"/>
      <c r="M182" s="208"/>
      <c r="N182" s="70"/>
      <c r="O182" s="218"/>
      <c r="P182" s="218"/>
    </row>
    <row r="183" spans="2:16">
      <c r="B183" s="216"/>
      <c r="C183" s="216"/>
      <c r="D183" s="216"/>
      <c r="E183" s="216"/>
      <c r="F183" s="216"/>
      <c r="G183" s="216"/>
      <c r="H183" s="217"/>
      <c r="I183" s="208"/>
      <c r="J183" s="208"/>
      <c r="K183" s="208"/>
      <c r="L183" s="208"/>
      <c r="M183" s="208"/>
      <c r="N183" s="70"/>
      <c r="O183" s="218"/>
      <c r="P183" s="218"/>
    </row>
    <row r="184" spans="2:16">
      <c r="B184" s="216"/>
      <c r="C184" s="216"/>
      <c r="D184" s="216"/>
      <c r="E184" s="216"/>
      <c r="F184" s="216"/>
      <c r="G184" s="216"/>
      <c r="H184" s="217"/>
      <c r="I184" s="208"/>
      <c r="J184" s="208"/>
      <c r="K184" s="208"/>
      <c r="L184" s="208"/>
      <c r="M184" s="208"/>
      <c r="N184" s="70"/>
      <c r="O184" s="218"/>
      <c r="P184" s="218"/>
    </row>
    <row r="185" spans="2:16">
      <c r="B185" s="216"/>
      <c r="C185" s="216"/>
      <c r="D185" s="216"/>
      <c r="E185" s="216"/>
      <c r="F185" s="216"/>
      <c r="G185" s="216"/>
      <c r="H185" s="217"/>
      <c r="I185" s="208"/>
      <c r="J185" s="208"/>
      <c r="K185" s="208"/>
      <c r="L185" s="208"/>
      <c r="M185" s="208"/>
      <c r="N185" s="70"/>
      <c r="O185" s="218"/>
      <c r="P185" s="218"/>
    </row>
    <row r="186" spans="2:16">
      <c r="B186" s="216"/>
      <c r="C186" s="216"/>
      <c r="D186" s="216"/>
      <c r="E186" s="216"/>
      <c r="F186" s="216"/>
      <c r="G186" s="216"/>
      <c r="H186" s="217"/>
      <c r="I186" s="208"/>
      <c r="J186" s="208"/>
      <c r="K186" s="208"/>
      <c r="L186" s="208"/>
      <c r="M186" s="208"/>
      <c r="N186" s="70"/>
      <c r="O186" s="218"/>
      <c r="P186" s="218"/>
    </row>
    <row r="187" spans="2:16">
      <c r="B187" s="216"/>
      <c r="C187" s="216"/>
      <c r="D187" s="216"/>
      <c r="E187" s="216"/>
      <c r="F187" s="216"/>
      <c r="G187" s="216"/>
      <c r="H187" s="217"/>
      <c r="I187" s="208"/>
      <c r="J187" s="208"/>
      <c r="K187" s="208"/>
      <c r="L187" s="208"/>
      <c r="M187" s="208"/>
      <c r="N187" s="70"/>
      <c r="O187" s="218"/>
      <c r="P187" s="218"/>
    </row>
    <row r="188" spans="2:16">
      <c r="B188" s="216"/>
      <c r="C188" s="216"/>
      <c r="D188" s="216"/>
      <c r="E188" s="216"/>
      <c r="F188" s="216"/>
      <c r="G188" s="216"/>
      <c r="H188" s="217"/>
      <c r="I188" s="208"/>
      <c r="J188" s="208"/>
      <c r="K188" s="208"/>
      <c r="L188" s="208"/>
      <c r="M188" s="208"/>
      <c r="N188" s="70"/>
      <c r="O188" s="218"/>
      <c r="P188" s="218"/>
    </row>
    <row r="189" spans="2:16">
      <c r="B189" s="216"/>
      <c r="C189" s="216"/>
      <c r="D189" s="216"/>
      <c r="E189" s="216"/>
      <c r="F189" s="216"/>
      <c r="G189" s="216"/>
      <c r="H189" s="217"/>
      <c r="I189" s="208"/>
      <c r="J189" s="208"/>
      <c r="K189" s="208"/>
      <c r="L189" s="208"/>
      <c r="M189" s="208"/>
      <c r="N189" s="70"/>
      <c r="O189" s="218"/>
      <c r="P189" s="218"/>
    </row>
    <row r="190" spans="2:16">
      <c r="B190" s="216"/>
      <c r="C190" s="216"/>
      <c r="D190" s="216"/>
      <c r="E190" s="216"/>
      <c r="F190" s="216"/>
      <c r="G190" s="216"/>
      <c r="H190" s="217"/>
      <c r="I190" s="208"/>
      <c r="J190" s="208"/>
      <c r="K190" s="208"/>
      <c r="L190" s="208"/>
      <c r="M190" s="208"/>
      <c r="N190" s="70"/>
      <c r="O190" s="218"/>
      <c r="P190" s="218"/>
    </row>
    <row r="191" spans="2:16">
      <c r="B191" s="216"/>
      <c r="C191" s="216"/>
      <c r="D191" s="216"/>
      <c r="E191" s="216"/>
      <c r="F191" s="216"/>
      <c r="G191" s="216"/>
      <c r="H191" s="217"/>
      <c r="I191" s="208"/>
      <c r="J191" s="208"/>
      <c r="K191" s="208"/>
      <c r="L191" s="208"/>
      <c r="M191" s="208"/>
      <c r="N191" s="70"/>
      <c r="O191" s="218"/>
      <c r="P191" s="218"/>
    </row>
    <row r="192" spans="2:16" ht="14.25">
      <c r="B192" s="219"/>
      <c r="C192" s="219"/>
      <c r="D192" s="219"/>
      <c r="E192" s="219"/>
      <c r="F192" s="219"/>
      <c r="G192" s="219"/>
      <c r="H192" s="220"/>
      <c r="I192" s="221"/>
      <c r="J192" s="221"/>
      <c r="K192" s="221"/>
      <c r="L192" s="221"/>
      <c r="M192" s="221"/>
      <c r="N192" s="71"/>
      <c r="O192" s="222"/>
      <c r="P192" s="222"/>
    </row>
    <row r="193" spans="2:16">
      <c r="B193" s="191"/>
      <c r="C193" s="191"/>
      <c r="D193" s="191"/>
      <c r="E193" s="191"/>
      <c r="F193" s="191"/>
      <c r="G193" s="191"/>
      <c r="H193" s="181"/>
      <c r="I193" s="182"/>
      <c r="J193" s="182"/>
      <c r="K193" s="182"/>
      <c r="L193" s="182"/>
      <c r="M193" s="182"/>
      <c r="N193" s="1"/>
      <c r="O193" s="183"/>
      <c r="P193" s="183"/>
    </row>
    <row r="194" spans="2:16">
      <c r="B194" s="191"/>
      <c r="C194" s="191"/>
      <c r="D194" s="191"/>
      <c r="E194" s="191"/>
      <c r="F194" s="191"/>
      <c r="G194" s="191"/>
      <c r="H194" s="181"/>
      <c r="I194" s="182"/>
      <c r="J194" s="182"/>
      <c r="K194" s="182"/>
      <c r="L194" s="182"/>
      <c r="M194" s="182"/>
      <c r="N194" s="1"/>
      <c r="O194" s="183"/>
      <c r="P194" s="183"/>
    </row>
    <row r="195" spans="2:16">
      <c r="B195" s="191"/>
      <c r="C195" s="191"/>
      <c r="D195" s="191"/>
      <c r="E195" s="191"/>
      <c r="F195" s="191"/>
      <c r="G195" s="191"/>
      <c r="H195" s="181"/>
      <c r="I195" s="182"/>
      <c r="J195" s="182"/>
      <c r="K195" s="182"/>
      <c r="L195" s="182"/>
      <c r="M195" s="182"/>
      <c r="N195" s="1"/>
      <c r="O195" s="183"/>
      <c r="P195" s="183"/>
    </row>
    <row r="196" spans="2:16">
      <c r="B196" s="191"/>
      <c r="C196" s="191"/>
      <c r="D196" s="191"/>
      <c r="E196" s="191"/>
      <c r="F196" s="191"/>
      <c r="G196" s="191"/>
      <c r="H196" s="181"/>
      <c r="I196" s="182"/>
      <c r="J196" s="182"/>
      <c r="K196" s="182"/>
      <c r="L196" s="182"/>
      <c r="M196" s="182"/>
      <c r="N196" s="1"/>
      <c r="O196" s="183"/>
      <c r="P196" s="183"/>
    </row>
    <row r="197" spans="2:16">
      <c r="B197" s="191"/>
      <c r="C197" s="191"/>
      <c r="D197" s="191"/>
      <c r="E197" s="191"/>
      <c r="F197" s="191"/>
      <c r="G197" s="191"/>
      <c r="H197" s="181"/>
      <c r="I197" s="182"/>
      <c r="J197" s="182"/>
      <c r="K197" s="182"/>
      <c r="L197" s="182"/>
      <c r="M197" s="182"/>
      <c r="N197" s="1"/>
      <c r="O197" s="183"/>
      <c r="P197" s="183"/>
    </row>
    <row r="198" spans="2:16">
      <c r="B198" s="191"/>
      <c r="C198" s="191"/>
      <c r="D198" s="191"/>
      <c r="E198" s="191"/>
      <c r="F198" s="191"/>
      <c r="G198" s="191"/>
      <c r="H198" s="181"/>
      <c r="I198" s="182"/>
      <c r="J198" s="182"/>
      <c r="K198" s="182"/>
      <c r="L198" s="182"/>
      <c r="M198" s="182"/>
      <c r="N198" s="1"/>
      <c r="O198" s="183"/>
      <c r="P198" s="183"/>
    </row>
    <row r="199" spans="2:16">
      <c r="B199" s="191"/>
      <c r="C199" s="191"/>
      <c r="D199" s="191"/>
      <c r="E199" s="191"/>
      <c r="F199" s="191"/>
      <c r="G199" s="191"/>
      <c r="H199" s="181"/>
      <c r="I199" s="182"/>
      <c r="J199" s="182"/>
      <c r="K199" s="182"/>
      <c r="L199" s="182"/>
      <c r="M199" s="182"/>
      <c r="N199" s="1"/>
      <c r="O199" s="183"/>
      <c r="P199" s="183"/>
    </row>
    <row r="200" spans="2:16">
      <c r="B200" s="191"/>
      <c r="C200" s="191"/>
      <c r="D200" s="191"/>
      <c r="E200" s="191"/>
      <c r="F200" s="191"/>
      <c r="G200" s="191"/>
      <c r="H200" s="181"/>
      <c r="I200" s="182"/>
      <c r="J200" s="182"/>
      <c r="K200" s="182"/>
      <c r="L200" s="182"/>
      <c r="M200" s="182"/>
      <c r="N200" s="1"/>
      <c r="O200" s="183"/>
      <c r="P200" s="183"/>
    </row>
    <row r="201" spans="2:16">
      <c r="B201" s="191"/>
      <c r="C201" s="191"/>
      <c r="D201" s="191"/>
      <c r="E201" s="191"/>
      <c r="F201" s="191"/>
      <c r="G201" s="191"/>
      <c r="H201" s="181"/>
      <c r="I201" s="182"/>
      <c r="J201" s="182"/>
      <c r="K201" s="182"/>
      <c r="L201" s="182"/>
      <c r="M201" s="182"/>
      <c r="N201" s="1"/>
      <c r="O201" s="183"/>
      <c r="P201" s="183"/>
    </row>
    <row r="202" spans="2:16">
      <c r="B202" s="191"/>
      <c r="C202" s="191"/>
      <c r="D202" s="191"/>
      <c r="E202" s="191"/>
      <c r="F202" s="191"/>
      <c r="G202" s="191"/>
      <c r="H202" s="181"/>
      <c r="I202" s="182"/>
      <c r="J202" s="182"/>
      <c r="K202" s="182"/>
      <c r="L202" s="182"/>
      <c r="M202" s="182"/>
      <c r="N202" s="1"/>
      <c r="O202" s="183"/>
      <c r="P202" s="183"/>
    </row>
    <row r="203" spans="2:16">
      <c r="B203" s="191"/>
      <c r="C203" s="191"/>
      <c r="D203" s="191"/>
      <c r="E203" s="191"/>
      <c r="F203" s="191"/>
      <c r="G203" s="191"/>
      <c r="H203" s="181"/>
      <c r="I203" s="182"/>
      <c r="J203" s="182"/>
      <c r="K203" s="182"/>
      <c r="L203" s="182"/>
      <c r="M203" s="182"/>
      <c r="N203" s="1"/>
      <c r="O203" s="183"/>
      <c r="P203" s="183"/>
    </row>
    <row r="204" spans="2:16">
      <c r="B204" s="191"/>
      <c r="C204" s="191"/>
      <c r="D204" s="191"/>
      <c r="E204" s="191"/>
      <c r="F204" s="191"/>
      <c r="G204" s="191"/>
      <c r="H204" s="181"/>
      <c r="I204" s="182"/>
      <c r="J204" s="182"/>
      <c r="K204" s="182"/>
      <c r="L204" s="182"/>
      <c r="M204" s="182"/>
      <c r="N204" s="1"/>
      <c r="O204" s="183"/>
      <c r="P204" s="183"/>
    </row>
    <row r="205" spans="2:16">
      <c r="B205" s="191"/>
      <c r="C205" s="191"/>
      <c r="D205" s="191"/>
      <c r="E205" s="191"/>
      <c r="F205" s="191"/>
      <c r="G205" s="191"/>
      <c r="H205" s="181"/>
      <c r="I205" s="182"/>
      <c r="J205" s="182"/>
      <c r="K205" s="182"/>
      <c r="L205" s="182"/>
      <c r="M205" s="182"/>
      <c r="N205" s="1"/>
      <c r="O205" s="183"/>
      <c r="P205" s="183"/>
    </row>
    <row r="206" spans="2:16">
      <c r="B206" s="191"/>
      <c r="C206" s="191"/>
      <c r="D206" s="191"/>
      <c r="E206" s="191"/>
      <c r="F206" s="191"/>
      <c r="G206" s="191"/>
      <c r="H206" s="181"/>
      <c r="I206" s="182"/>
      <c r="J206" s="182"/>
      <c r="K206" s="182"/>
      <c r="L206" s="182"/>
      <c r="M206" s="182"/>
      <c r="N206" s="1"/>
      <c r="O206" s="183"/>
      <c r="P206" s="183"/>
    </row>
    <row r="207" spans="2:16">
      <c r="B207" s="191"/>
      <c r="C207" s="191"/>
      <c r="D207" s="191"/>
      <c r="E207" s="191"/>
      <c r="F207" s="191"/>
      <c r="G207" s="191"/>
      <c r="H207" s="181"/>
      <c r="I207" s="182"/>
      <c r="J207" s="182"/>
      <c r="K207" s="182"/>
      <c r="L207" s="182"/>
      <c r="M207" s="182"/>
      <c r="N207" s="1"/>
      <c r="O207" s="183"/>
      <c r="P207" s="183"/>
    </row>
    <row r="208" spans="2:16">
      <c r="B208" s="191"/>
      <c r="C208" s="191"/>
      <c r="D208" s="191"/>
      <c r="E208" s="191"/>
      <c r="F208" s="191"/>
      <c r="G208" s="191"/>
      <c r="H208" s="181"/>
      <c r="I208" s="182"/>
      <c r="J208" s="182"/>
      <c r="K208" s="182"/>
      <c r="L208" s="182"/>
      <c r="M208" s="182"/>
      <c r="N208" s="1"/>
      <c r="O208" s="183"/>
      <c r="P208" s="183"/>
    </row>
    <row r="209" spans="2:16">
      <c r="B209" s="191"/>
      <c r="C209" s="191"/>
      <c r="D209" s="191"/>
      <c r="E209" s="191"/>
      <c r="F209" s="191"/>
      <c r="G209" s="191"/>
      <c r="H209" s="181"/>
      <c r="I209" s="182"/>
      <c r="J209" s="182"/>
      <c r="K209" s="182"/>
      <c r="L209" s="182"/>
      <c r="M209" s="182"/>
      <c r="N209" s="1"/>
      <c r="O209" s="183"/>
      <c r="P209" s="183"/>
    </row>
    <row r="210" spans="2:16">
      <c r="B210" s="191"/>
      <c r="C210" s="191"/>
      <c r="D210" s="191"/>
      <c r="E210" s="191"/>
      <c r="F210" s="191"/>
      <c r="G210" s="191"/>
      <c r="H210" s="181"/>
      <c r="I210" s="182"/>
      <c r="J210" s="182"/>
      <c r="K210" s="182"/>
      <c r="L210" s="182"/>
      <c r="M210" s="182"/>
      <c r="N210" s="1"/>
      <c r="O210" s="183"/>
      <c r="P210" s="183"/>
    </row>
    <row r="211" spans="2:16">
      <c r="B211" s="191"/>
      <c r="C211" s="191"/>
      <c r="D211" s="191"/>
      <c r="E211" s="191"/>
      <c r="F211" s="191"/>
      <c r="G211" s="191"/>
      <c r="H211" s="181"/>
      <c r="I211" s="182"/>
      <c r="J211" s="182"/>
      <c r="K211" s="182"/>
      <c r="L211" s="182"/>
      <c r="M211" s="182"/>
      <c r="N211" s="1"/>
      <c r="O211" s="183"/>
      <c r="P211" s="183"/>
    </row>
    <row r="212" spans="2:16">
      <c r="B212" s="191"/>
      <c r="C212" s="191"/>
      <c r="D212" s="191"/>
      <c r="E212" s="191"/>
      <c r="F212" s="191"/>
      <c r="G212" s="191"/>
      <c r="H212" s="181"/>
      <c r="I212" s="182"/>
      <c r="J212" s="182"/>
      <c r="K212" s="182"/>
      <c r="L212" s="182"/>
      <c r="M212" s="182"/>
      <c r="N212" s="1"/>
      <c r="O212" s="183"/>
      <c r="P212" s="183"/>
    </row>
    <row r="213" spans="2:16">
      <c r="B213" s="191"/>
      <c r="C213" s="191"/>
      <c r="D213" s="191"/>
      <c r="E213" s="191"/>
      <c r="F213" s="191"/>
      <c r="G213" s="191"/>
      <c r="H213" s="181"/>
      <c r="I213" s="182"/>
      <c r="J213" s="182"/>
      <c r="K213" s="182"/>
      <c r="L213" s="182"/>
      <c r="M213" s="182"/>
      <c r="N213" s="1"/>
      <c r="O213" s="183"/>
      <c r="P213" s="183"/>
    </row>
    <row r="214" spans="2:16">
      <c r="B214" s="191"/>
      <c r="C214" s="191"/>
      <c r="D214" s="191"/>
      <c r="E214" s="191"/>
      <c r="F214" s="191"/>
      <c r="G214" s="191"/>
      <c r="H214" s="181"/>
      <c r="I214" s="182"/>
      <c r="J214" s="182"/>
      <c r="K214" s="182"/>
      <c r="L214" s="182"/>
      <c r="M214" s="182"/>
      <c r="N214" s="1"/>
      <c r="O214" s="183"/>
      <c r="P214" s="183"/>
    </row>
    <row r="215" spans="2:16">
      <c r="B215" s="191"/>
      <c r="C215" s="191"/>
      <c r="D215" s="191"/>
      <c r="E215" s="191"/>
      <c r="F215" s="191"/>
      <c r="G215" s="191"/>
      <c r="H215" s="181"/>
      <c r="I215" s="182"/>
      <c r="J215" s="182"/>
      <c r="K215" s="182"/>
      <c r="L215" s="182"/>
      <c r="M215" s="182"/>
      <c r="N215" s="1"/>
      <c r="O215" s="183"/>
      <c r="P215" s="183"/>
    </row>
    <row r="216" spans="2:16">
      <c r="B216" s="191"/>
      <c r="C216" s="191"/>
      <c r="D216" s="191"/>
      <c r="E216" s="191"/>
      <c r="F216" s="191"/>
      <c r="G216" s="191"/>
      <c r="H216" s="181"/>
      <c r="I216" s="182"/>
      <c r="J216" s="182"/>
      <c r="K216" s="182"/>
      <c r="L216" s="182"/>
      <c r="M216" s="182"/>
      <c r="N216" s="1"/>
      <c r="O216" s="183"/>
      <c r="P216" s="183"/>
    </row>
    <row r="217" spans="2:16">
      <c r="B217" s="191"/>
      <c r="C217" s="191"/>
      <c r="D217" s="191"/>
      <c r="E217" s="191"/>
      <c r="F217" s="191"/>
      <c r="G217" s="191"/>
      <c r="H217" s="181"/>
      <c r="I217" s="182"/>
      <c r="J217" s="182"/>
      <c r="K217" s="182"/>
      <c r="L217" s="182"/>
      <c r="M217" s="182"/>
      <c r="N217" s="1"/>
      <c r="O217" s="183"/>
      <c r="P217" s="183"/>
    </row>
    <row r="218" spans="2:16">
      <c r="B218" s="191"/>
      <c r="C218" s="191"/>
      <c r="D218" s="191"/>
      <c r="E218" s="191"/>
      <c r="F218" s="191"/>
      <c r="G218" s="191"/>
      <c r="H218" s="181"/>
      <c r="I218" s="182"/>
      <c r="J218" s="182"/>
      <c r="K218" s="182"/>
      <c r="L218" s="182"/>
      <c r="M218" s="182"/>
      <c r="N218" s="1"/>
      <c r="O218" s="183"/>
      <c r="P218" s="183"/>
    </row>
    <row r="219" spans="2:16">
      <c r="B219" s="191"/>
      <c r="C219" s="191"/>
      <c r="D219" s="191"/>
      <c r="E219" s="191"/>
      <c r="F219" s="191"/>
      <c r="G219" s="191"/>
      <c r="H219" s="181"/>
      <c r="I219" s="182"/>
      <c r="J219" s="182"/>
      <c r="K219" s="182"/>
      <c r="L219" s="182"/>
      <c r="M219" s="182"/>
      <c r="N219" s="1"/>
      <c r="O219" s="183"/>
      <c r="P219" s="183"/>
    </row>
    <row r="220" spans="2:16">
      <c r="B220" s="191"/>
      <c r="C220" s="191"/>
      <c r="D220" s="191"/>
      <c r="E220" s="191"/>
      <c r="F220" s="191"/>
      <c r="G220" s="191"/>
      <c r="H220" s="181"/>
      <c r="I220" s="182"/>
      <c r="J220" s="182"/>
      <c r="K220" s="182"/>
      <c r="L220" s="182"/>
      <c r="M220" s="182"/>
      <c r="N220" s="1"/>
      <c r="O220" s="183"/>
      <c r="P220" s="183"/>
    </row>
    <row r="221" spans="2:16">
      <c r="B221" s="191"/>
      <c r="C221" s="191"/>
      <c r="D221" s="191"/>
      <c r="E221" s="191"/>
      <c r="F221" s="191"/>
      <c r="G221" s="191"/>
      <c r="H221" s="181"/>
      <c r="I221" s="182"/>
      <c r="J221" s="182"/>
      <c r="K221" s="182"/>
      <c r="L221" s="182"/>
      <c r="M221" s="182"/>
      <c r="N221" s="1"/>
      <c r="O221" s="183"/>
      <c r="P221" s="183"/>
    </row>
    <row r="222" spans="2:16">
      <c r="B222" s="191"/>
      <c r="C222" s="191"/>
      <c r="D222" s="191"/>
      <c r="E222" s="191"/>
      <c r="F222" s="191"/>
      <c r="G222" s="191"/>
      <c r="H222" s="181"/>
      <c r="I222" s="182"/>
      <c r="J222" s="182"/>
      <c r="K222" s="182"/>
      <c r="L222" s="182"/>
      <c r="M222" s="182"/>
      <c r="N222" s="1"/>
      <c r="O222" s="183"/>
      <c r="P222" s="183"/>
    </row>
    <row r="223" spans="2:16">
      <c r="B223" s="191"/>
      <c r="C223" s="191"/>
      <c r="D223" s="191"/>
      <c r="E223" s="191"/>
      <c r="F223" s="191"/>
      <c r="G223" s="191"/>
      <c r="H223" s="181"/>
      <c r="I223" s="182"/>
      <c r="J223" s="182"/>
      <c r="K223" s="182"/>
      <c r="L223" s="182"/>
      <c r="M223" s="182"/>
      <c r="N223" s="1"/>
      <c r="O223" s="183"/>
      <c r="P223" s="183"/>
    </row>
    <row r="224" spans="2:16">
      <c r="B224" s="191"/>
      <c r="C224" s="191"/>
      <c r="D224" s="191"/>
      <c r="E224" s="191"/>
      <c r="F224" s="191"/>
      <c r="G224" s="191"/>
      <c r="H224" s="181"/>
      <c r="I224" s="182"/>
      <c r="J224" s="182"/>
      <c r="K224" s="182"/>
      <c r="L224" s="182"/>
      <c r="M224" s="182"/>
      <c r="N224" s="1"/>
      <c r="O224" s="183"/>
      <c r="P224" s="183"/>
    </row>
    <row r="225" spans="2:16">
      <c r="B225" s="191"/>
      <c r="C225" s="191"/>
      <c r="D225" s="191"/>
      <c r="E225" s="191"/>
      <c r="F225" s="191"/>
      <c r="G225" s="191"/>
      <c r="H225" s="181"/>
      <c r="I225" s="182"/>
      <c r="J225" s="182"/>
      <c r="K225" s="182"/>
      <c r="L225" s="182"/>
      <c r="M225" s="182"/>
      <c r="N225" s="1"/>
      <c r="O225" s="183"/>
      <c r="P225" s="183"/>
    </row>
    <row r="226" spans="2:16">
      <c r="B226" s="191"/>
      <c r="C226" s="191"/>
      <c r="D226" s="191"/>
      <c r="E226" s="191"/>
      <c r="F226" s="191"/>
      <c r="G226" s="191"/>
      <c r="H226" s="181"/>
      <c r="I226" s="182"/>
      <c r="J226" s="182"/>
      <c r="K226" s="182"/>
      <c r="L226" s="182"/>
      <c r="M226" s="182"/>
      <c r="N226" s="1"/>
      <c r="O226" s="183"/>
      <c r="P226" s="183"/>
    </row>
    <row r="227" spans="2:16">
      <c r="B227" s="191"/>
      <c r="C227" s="191"/>
      <c r="D227" s="191"/>
      <c r="E227" s="191"/>
      <c r="F227" s="191"/>
      <c r="G227" s="191"/>
      <c r="H227" s="181"/>
      <c r="I227" s="182"/>
      <c r="J227" s="182"/>
      <c r="K227" s="182"/>
      <c r="L227" s="182"/>
      <c r="M227" s="182"/>
      <c r="N227" s="1"/>
      <c r="O227" s="183"/>
      <c r="P227" s="183"/>
    </row>
    <row r="228" spans="2:16">
      <c r="B228" s="191"/>
      <c r="C228" s="191"/>
      <c r="D228" s="191"/>
      <c r="E228" s="191"/>
      <c r="F228" s="191"/>
      <c r="G228" s="191"/>
      <c r="H228" s="181"/>
      <c r="I228" s="182"/>
      <c r="J228" s="182"/>
      <c r="K228" s="182"/>
      <c r="L228" s="182"/>
      <c r="M228" s="182"/>
      <c r="N228" s="1"/>
      <c r="O228" s="183"/>
      <c r="P228" s="183"/>
    </row>
    <row r="229" spans="2:16">
      <c r="B229" s="191"/>
      <c r="C229" s="191"/>
      <c r="D229" s="191"/>
      <c r="E229" s="191"/>
      <c r="F229" s="191"/>
      <c r="G229" s="191"/>
      <c r="H229" s="181"/>
      <c r="I229" s="182"/>
      <c r="J229" s="182"/>
      <c r="K229" s="182"/>
      <c r="L229" s="182"/>
      <c r="M229" s="182"/>
      <c r="N229" s="1"/>
      <c r="O229" s="183"/>
      <c r="P229" s="183"/>
    </row>
    <row r="230" spans="2:16">
      <c r="B230" s="191"/>
      <c r="C230" s="191"/>
      <c r="D230" s="191"/>
      <c r="E230" s="191"/>
      <c r="F230" s="191"/>
      <c r="G230" s="191"/>
      <c r="H230" s="181"/>
      <c r="I230" s="182"/>
      <c r="J230" s="182"/>
      <c r="K230" s="182"/>
      <c r="L230" s="182"/>
      <c r="M230" s="182"/>
      <c r="N230" s="1"/>
      <c r="O230" s="183"/>
      <c r="P230" s="183"/>
    </row>
    <row r="231" spans="2:16">
      <c r="B231" s="191"/>
      <c r="C231" s="191"/>
      <c r="D231" s="191"/>
      <c r="E231" s="191"/>
      <c r="F231" s="191"/>
      <c r="G231" s="191"/>
      <c r="H231" s="181"/>
      <c r="I231" s="182"/>
      <c r="J231" s="182"/>
      <c r="K231" s="182"/>
      <c r="L231" s="182"/>
      <c r="M231" s="182"/>
      <c r="N231" s="1"/>
      <c r="O231" s="183"/>
      <c r="P231" s="183"/>
    </row>
    <row r="232" spans="2:16">
      <c r="B232" s="191"/>
      <c r="C232" s="191"/>
      <c r="D232" s="191"/>
      <c r="E232" s="191"/>
      <c r="F232" s="191"/>
      <c r="G232" s="191"/>
      <c r="H232" s="181"/>
      <c r="I232" s="182"/>
      <c r="J232" s="182"/>
      <c r="K232" s="182"/>
      <c r="L232" s="182"/>
      <c r="M232" s="182"/>
      <c r="N232" s="1"/>
      <c r="O232" s="183"/>
      <c r="P232" s="183"/>
    </row>
    <row r="233" spans="2:16">
      <c r="B233" s="191"/>
      <c r="C233" s="191"/>
      <c r="D233" s="191"/>
      <c r="E233" s="191"/>
      <c r="F233" s="191"/>
      <c r="G233" s="191"/>
      <c r="H233" s="181"/>
      <c r="I233" s="182"/>
      <c r="J233" s="182"/>
      <c r="K233" s="182"/>
      <c r="L233" s="182"/>
      <c r="M233" s="182"/>
      <c r="N233" s="1"/>
      <c r="O233" s="183"/>
      <c r="P233" s="183"/>
    </row>
    <row r="234" spans="2:16">
      <c r="B234" s="191"/>
      <c r="C234" s="191"/>
      <c r="D234" s="191"/>
      <c r="E234" s="191"/>
      <c r="F234" s="191"/>
      <c r="G234" s="191"/>
      <c r="H234" s="181"/>
      <c r="I234" s="182"/>
      <c r="J234" s="182"/>
      <c r="K234" s="182"/>
      <c r="L234" s="182"/>
      <c r="M234" s="182"/>
      <c r="N234" s="1"/>
      <c r="O234" s="183"/>
      <c r="P234" s="183"/>
    </row>
    <row r="235" spans="2:16">
      <c r="B235" s="191"/>
      <c r="C235" s="191"/>
      <c r="D235" s="191"/>
      <c r="E235" s="191"/>
      <c r="F235" s="191"/>
      <c r="G235" s="191"/>
      <c r="H235" s="181"/>
      <c r="I235" s="182"/>
      <c r="J235" s="182"/>
      <c r="K235" s="182"/>
      <c r="L235" s="182"/>
      <c r="M235" s="182"/>
      <c r="N235" s="1"/>
      <c r="O235" s="183"/>
      <c r="P235" s="183"/>
    </row>
    <row r="236" spans="2:16">
      <c r="B236" s="191"/>
      <c r="C236" s="191"/>
      <c r="D236" s="191"/>
      <c r="E236" s="191"/>
      <c r="F236" s="191"/>
      <c r="G236" s="191"/>
      <c r="H236" s="181"/>
      <c r="I236" s="182"/>
      <c r="J236" s="182"/>
      <c r="K236" s="182"/>
      <c r="L236" s="182"/>
      <c r="M236" s="182"/>
      <c r="N236" s="1"/>
      <c r="O236" s="183"/>
      <c r="P236" s="183"/>
    </row>
    <row r="237" spans="2:16">
      <c r="B237" s="191"/>
      <c r="C237" s="191"/>
      <c r="D237" s="191"/>
      <c r="E237" s="191"/>
      <c r="F237" s="191"/>
      <c r="G237" s="191"/>
      <c r="H237" s="181"/>
      <c r="I237" s="182"/>
      <c r="J237" s="182"/>
      <c r="K237" s="182"/>
      <c r="L237" s="182"/>
      <c r="M237" s="182"/>
      <c r="N237" s="1"/>
      <c r="O237" s="183"/>
      <c r="P237" s="183"/>
    </row>
    <row r="238" spans="2:16">
      <c r="B238" s="191"/>
      <c r="C238" s="191"/>
      <c r="D238" s="191"/>
      <c r="E238" s="191"/>
      <c r="F238" s="191"/>
      <c r="G238" s="191"/>
      <c r="H238" s="181"/>
      <c r="I238" s="182"/>
      <c r="J238" s="182"/>
      <c r="K238" s="182"/>
      <c r="L238" s="182"/>
      <c r="M238" s="182"/>
      <c r="N238" s="1"/>
      <c r="O238" s="183"/>
      <c r="P238" s="183"/>
    </row>
    <row r="239" spans="2:16">
      <c r="B239" s="191"/>
      <c r="C239" s="191"/>
      <c r="D239" s="191"/>
      <c r="E239" s="191"/>
      <c r="F239" s="191"/>
      <c r="G239" s="191"/>
      <c r="H239" s="181"/>
      <c r="I239" s="182"/>
      <c r="J239" s="182"/>
      <c r="K239" s="182"/>
      <c r="L239" s="182"/>
      <c r="M239" s="182"/>
      <c r="N239" s="1"/>
      <c r="O239" s="183"/>
      <c r="P239" s="183"/>
    </row>
    <row r="240" spans="2:16">
      <c r="B240" s="191"/>
      <c r="C240" s="191"/>
      <c r="D240" s="191"/>
      <c r="E240" s="191"/>
      <c r="F240" s="191"/>
      <c r="G240" s="191"/>
      <c r="H240" s="181"/>
      <c r="I240" s="182"/>
      <c r="J240" s="182"/>
      <c r="K240" s="182"/>
      <c r="L240" s="182"/>
      <c r="M240" s="182"/>
      <c r="N240" s="1"/>
      <c r="O240" s="183"/>
      <c r="P240" s="183"/>
    </row>
    <row r="241" spans="2:16">
      <c r="B241" s="191"/>
      <c r="C241" s="191"/>
      <c r="D241" s="191"/>
      <c r="E241" s="191"/>
      <c r="F241" s="191"/>
      <c r="G241" s="191"/>
      <c r="H241" s="181"/>
      <c r="I241" s="182"/>
      <c r="J241" s="182"/>
      <c r="K241" s="182"/>
      <c r="L241" s="182"/>
      <c r="M241" s="182"/>
      <c r="N241" s="1"/>
      <c r="O241" s="183"/>
      <c r="P241" s="183"/>
    </row>
    <row r="242" spans="2:16">
      <c r="B242" s="191"/>
      <c r="C242" s="191"/>
      <c r="D242" s="191"/>
      <c r="E242" s="191"/>
      <c r="F242" s="191"/>
      <c r="G242" s="191"/>
      <c r="H242" s="181"/>
      <c r="I242" s="182"/>
      <c r="J242" s="182"/>
      <c r="K242" s="182"/>
      <c r="L242" s="182"/>
      <c r="M242" s="182"/>
      <c r="N242" s="1"/>
      <c r="O242" s="183"/>
      <c r="P242" s="183"/>
    </row>
    <row r="243" spans="2:16">
      <c r="B243" s="191"/>
      <c r="C243" s="191"/>
      <c r="D243" s="191"/>
      <c r="E243" s="191"/>
      <c r="F243" s="191"/>
      <c r="G243" s="191"/>
      <c r="H243" s="181"/>
      <c r="I243" s="182"/>
      <c r="J243" s="182"/>
      <c r="K243" s="182"/>
      <c r="L243" s="182"/>
      <c r="M243" s="182"/>
      <c r="N243" s="1"/>
      <c r="O243" s="183"/>
      <c r="P243" s="183"/>
    </row>
    <row r="244" spans="2:16">
      <c r="B244" s="191"/>
      <c r="C244" s="191"/>
      <c r="D244" s="191"/>
      <c r="E244" s="191"/>
      <c r="F244" s="191"/>
      <c r="G244" s="191"/>
      <c r="H244" s="181"/>
      <c r="I244" s="182"/>
      <c r="J244" s="182"/>
      <c r="K244" s="182"/>
      <c r="L244" s="182"/>
      <c r="M244" s="182"/>
      <c r="N244" s="1"/>
      <c r="O244" s="183"/>
      <c r="P244" s="183"/>
    </row>
    <row r="245" spans="2:16">
      <c r="B245" s="191"/>
      <c r="C245" s="191"/>
      <c r="D245" s="191"/>
      <c r="E245" s="191"/>
      <c r="F245" s="191"/>
      <c r="G245" s="191"/>
      <c r="H245" s="181"/>
      <c r="I245" s="182"/>
      <c r="J245" s="182"/>
      <c r="K245" s="182"/>
      <c r="L245" s="182"/>
      <c r="M245" s="182"/>
      <c r="N245" s="1"/>
      <c r="O245" s="183"/>
      <c r="P245" s="183"/>
    </row>
    <row r="246" spans="2:16">
      <c r="B246" s="191"/>
      <c r="C246" s="191"/>
      <c r="D246" s="191"/>
      <c r="E246" s="191"/>
      <c r="F246" s="191"/>
      <c r="G246" s="191"/>
      <c r="H246" s="181"/>
      <c r="I246" s="182"/>
      <c r="J246" s="182"/>
      <c r="K246" s="182"/>
      <c r="L246" s="182"/>
      <c r="M246" s="182"/>
      <c r="N246" s="1"/>
      <c r="O246" s="183"/>
      <c r="P246" s="183"/>
    </row>
    <row r="247" spans="2:16">
      <c r="B247" s="191"/>
      <c r="C247" s="191"/>
      <c r="D247" s="191"/>
      <c r="E247" s="191"/>
      <c r="F247" s="191"/>
      <c r="G247" s="191"/>
      <c r="H247" s="181"/>
      <c r="I247" s="182"/>
      <c r="J247" s="182"/>
      <c r="K247" s="182"/>
      <c r="L247" s="182"/>
      <c r="M247" s="182"/>
      <c r="N247" s="1"/>
      <c r="O247" s="183"/>
      <c r="P247" s="183"/>
    </row>
    <row r="248" spans="2:16">
      <c r="B248" s="191"/>
      <c r="C248" s="191"/>
      <c r="D248" s="191"/>
      <c r="E248" s="191"/>
      <c r="F248" s="191"/>
      <c r="G248" s="191"/>
      <c r="H248" s="181"/>
      <c r="I248" s="182"/>
      <c r="J248" s="182"/>
      <c r="K248" s="182"/>
      <c r="L248" s="182"/>
      <c r="M248" s="182"/>
      <c r="N248" s="1"/>
      <c r="O248" s="183"/>
      <c r="P248" s="183"/>
    </row>
    <row r="249" spans="2:16">
      <c r="B249" s="191"/>
      <c r="C249" s="191"/>
      <c r="D249" s="191"/>
      <c r="E249" s="191"/>
      <c r="F249" s="191"/>
      <c r="G249" s="191"/>
      <c r="H249" s="181"/>
      <c r="I249" s="182"/>
      <c r="J249" s="182"/>
      <c r="K249" s="182"/>
      <c r="L249" s="182"/>
      <c r="M249" s="182"/>
      <c r="N249" s="1"/>
      <c r="O249" s="183"/>
      <c r="P249" s="183"/>
    </row>
    <row r="250" spans="2:16">
      <c r="B250" s="191"/>
      <c r="C250" s="191"/>
      <c r="D250" s="191"/>
      <c r="E250" s="191"/>
      <c r="F250" s="191"/>
      <c r="G250" s="191"/>
      <c r="H250" s="181"/>
      <c r="I250" s="182"/>
      <c r="J250" s="182"/>
      <c r="K250" s="182"/>
      <c r="L250" s="182"/>
      <c r="M250" s="182"/>
      <c r="N250" s="1"/>
      <c r="O250" s="183"/>
      <c r="P250" s="183"/>
    </row>
    <row r="251" spans="2:16">
      <c r="B251" s="191"/>
      <c r="C251" s="191"/>
      <c r="D251" s="191"/>
      <c r="E251" s="191"/>
      <c r="F251" s="191"/>
      <c r="G251" s="191"/>
      <c r="H251" s="181"/>
      <c r="I251" s="182"/>
      <c r="J251" s="182"/>
      <c r="K251" s="182"/>
      <c r="L251" s="182"/>
      <c r="M251" s="182"/>
      <c r="N251" s="1"/>
      <c r="O251" s="183"/>
      <c r="P251" s="183"/>
    </row>
    <row r="252" spans="2:16">
      <c r="B252" s="191"/>
      <c r="C252" s="191"/>
      <c r="D252" s="191"/>
      <c r="E252" s="191"/>
      <c r="F252" s="191"/>
      <c r="G252" s="191"/>
      <c r="H252" s="181"/>
      <c r="I252" s="182"/>
      <c r="J252" s="182"/>
      <c r="K252" s="182"/>
      <c r="L252" s="182"/>
      <c r="M252" s="182"/>
      <c r="N252" s="1"/>
      <c r="O252" s="183"/>
      <c r="P252" s="183"/>
    </row>
    <row r="253" spans="2:16">
      <c r="B253" s="191"/>
      <c r="C253" s="191"/>
      <c r="D253" s="191"/>
      <c r="E253" s="191"/>
      <c r="F253" s="191"/>
      <c r="G253" s="191"/>
      <c r="H253" s="181"/>
      <c r="I253" s="182"/>
      <c r="J253" s="182"/>
      <c r="K253" s="182"/>
      <c r="L253" s="182"/>
      <c r="M253" s="182"/>
      <c r="N253" s="1"/>
      <c r="O253" s="183"/>
      <c r="P253" s="183"/>
    </row>
    <row r="254" spans="2:16">
      <c r="B254" s="191"/>
      <c r="C254" s="191"/>
      <c r="D254" s="191"/>
      <c r="E254" s="191"/>
      <c r="F254" s="191"/>
      <c r="G254" s="191"/>
      <c r="H254" s="181"/>
      <c r="I254" s="182"/>
      <c r="J254" s="182"/>
      <c r="K254" s="182"/>
      <c r="L254" s="182"/>
      <c r="M254" s="182"/>
      <c r="N254" s="1"/>
      <c r="O254" s="183"/>
      <c r="P254" s="183"/>
    </row>
    <row r="255" spans="2:16">
      <c r="B255" s="191"/>
      <c r="C255" s="191"/>
      <c r="D255" s="191"/>
      <c r="E255" s="191"/>
      <c r="F255" s="191"/>
      <c r="G255" s="191"/>
      <c r="H255" s="181"/>
      <c r="I255" s="182"/>
      <c r="J255" s="182"/>
      <c r="K255" s="182"/>
      <c r="L255" s="182"/>
      <c r="M255" s="182"/>
      <c r="N255" s="1"/>
      <c r="O255" s="183"/>
      <c r="P255" s="183"/>
    </row>
    <row r="256" spans="2:16">
      <c r="B256" s="191"/>
      <c r="C256" s="191"/>
      <c r="D256" s="191"/>
      <c r="E256" s="191"/>
      <c r="F256" s="191"/>
      <c r="G256" s="191"/>
      <c r="H256" s="181"/>
      <c r="I256" s="182"/>
      <c r="J256" s="182"/>
      <c r="K256" s="182"/>
      <c r="L256" s="182"/>
      <c r="M256" s="182"/>
      <c r="N256" s="1"/>
      <c r="O256" s="183"/>
      <c r="P256" s="183"/>
    </row>
    <row r="257" spans="2:16">
      <c r="B257" s="191"/>
      <c r="C257" s="191"/>
      <c r="D257" s="191"/>
      <c r="E257" s="191"/>
      <c r="F257" s="191"/>
      <c r="G257" s="191"/>
      <c r="H257" s="181"/>
      <c r="I257" s="182"/>
      <c r="J257" s="182"/>
      <c r="K257" s="182"/>
      <c r="L257" s="182"/>
      <c r="M257" s="182"/>
      <c r="N257" s="1"/>
      <c r="O257" s="183"/>
      <c r="P257" s="183"/>
    </row>
    <row r="258" spans="2:16">
      <c r="B258" s="191"/>
      <c r="C258" s="191"/>
      <c r="D258" s="191"/>
      <c r="E258" s="191"/>
      <c r="F258" s="191"/>
      <c r="G258" s="191"/>
      <c r="H258" s="181"/>
      <c r="I258" s="182"/>
      <c r="J258" s="182"/>
      <c r="K258" s="182"/>
      <c r="L258" s="182"/>
      <c r="M258" s="182"/>
      <c r="N258" s="1"/>
      <c r="O258" s="183"/>
      <c r="P258" s="183"/>
    </row>
    <row r="259" spans="2:16">
      <c r="B259" s="191"/>
      <c r="C259" s="191"/>
      <c r="D259" s="191"/>
      <c r="E259" s="191"/>
      <c r="F259" s="191"/>
      <c r="G259" s="191"/>
      <c r="H259" s="181"/>
      <c r="I259" s="182"/>
      <c r="J259" s="182"/>
      <c r="K259" s="182"/>
      <c r="L259" s="182"/>
      <c r="M259" s="182"/>
      <c r="N259" s="1"/>
      <c r="O259" s="183"/>
      <c r="P259" s="183"/>
    </row>
    <row r="260" spans="2:16">
      <c r="B260" s="191"/>
      <c r="C260" s="191"/>
      <c r="D260" s="191"/>
      <c r="E260" s="191"/>
      <c r="F260" s="191"/>
      <c r="G260" s="191"/>
      <c r="H260" s="181"/>
      <c r="I260" s="182"/>
      <c r="J260" s="182"/>
      <c r="K260" s="182"/>
      <c r="L260" s="182"/>
      <c r="M260" s="182"/>
      <c r="N260" s="1"/>
      <c r="O260" s="183"/>
      <c r="P260" s="183"/>
    </row>
    <row r="261" spans="2:16">
      <c r="B261" s="191"/>
      <c r="C261" s="191"/>
      <c r="D261" s="191"/>
      <c r="E261" s="191"/>
      <c r="F261" s="191"/>
      <c r="G261" s="191"/>
      <c r="H261" s="181"/>
      <c r="I261" s="182"/>
      <c r="J261" s="182"/>
      <c r="K261" s="182"/>
      <c r="L261" s="182"/>
      <c r="M261" s="182"/>
      <c r="N261" s="1"/>
      <c r="O261" s="183"/>
      <c r="P261" s="183"/>
    </row>
    <row r="262" spans="2:16">
      <c r="B262" s="191"/>
      <c r="C262" s="191"/>
      <c r="D262" s="191"/>
      <c r="E262" s="191"/>
      <c r="F262" s="191"/>
      <c r="G262" s="191"/>
      <c r="H262" s="181"/>
      <c r="I262" s="182"/>
      <c r="J262" s="182"/>
      <c r="K262" s="182"/>
      <c r="L262" s="182"/>
      <c r="M262" s="182"/>
      <c r="N262" s="1"/>
      <c r="O262" s="183"/>
      <c r="P262" s="183"/>
    </row>
    <row r="263" spans="2:16">
      <c r="B263" s="191"/>
      <c r="C263" s="191"/>
      <c r="D263" s="191"/>
      <c r="E263" s="191"/>
      <c r="F263" s="191"/>
      <c r="G263" s="191"/>
      <c r="H263" s="181"/>
      <c r="I263" s="182"/>
      <c r="J263" s="182"/>
      <c r="K263" s="182"/>
      <c r="L263" s="182"/>
      <c r="M263" s="182"/>
      <c r="N263" s="1"/>
      <c r="O263" s="183"/>
      <c r="P263" s="183"/>
    </row>
    <row r="264" spans="2:16">
      <c r="B264" s="191"/>
      <c r="C264" s="191"/>
      <c r="D264" s="191"/>
      <c r="E264" s="191"/>
      <c r="F264" s="191"/>
      <c r="G264" s="191"/>
      <c r="H264" s="181"/>
      <c r="I264" s="182"/>
      <c r="J264" s="182"/>
      <c r="K264" s="182"/>
      <c r="L264" s="182"/>
      <c r="M264" s="182"/>
      <c r="N264" s="1"/>
      <c r="O264" s="183"/>
      <c r="P264" s="183"/>
    </row>
    <row r="265" spans="2:16">
      <c r="B265" s="191"/>
      <c r="C265" s="191"/>
      <c r="D265" s="191"/>
      <c r="E265" s="191"/>
      <c r="F265" s="191"/>
      <c r="G265" s="191"/>
      <c r="H265" s="181"/>
      <c r="I265" s="182"/>
      <c r="J265" s="182"/>
      <c r="K265" s="182"/>
      <c r="L265" s="182"/>
      <c r="M265" s="182"/>
      <c r="N265" s="1"/>
      <c r="O265" s="183"/>
      <c r="P265" s="183"/>
    </row>
    <row r="266" spans="2:16">
      <c r="B266" s="191"/>
      <c r="C266" s="191"/>
      <c r="D266" s="191"/>
      <c r="E266" s="191"/>
      <c r="F266" s="191"/>
      <c r="G266" s="191"/>
      <c r="H266" s="181"/>
      <c r="I266" s="182"/>
      <c r="J266" s="182"/>
      <c r="K266" s="182"/>
      <c r="L266" s="182"/>
      <c r="M266" s="182"/>
      <c r="N266" s="1"/>
      <c r="O266" s="183"/>
      <c r="P266" s="183"/>
    </row>
    <row r="267" spans="2:16">
      <c r="B267" s="191"/>
      <c r="C267" s="191"/>
      <c r="D267" s="191"/>
      <c r="E267" s="191"/>
      <c r="F267" s="191"/>
      <c r="G267" s="191"/>
      <c r="H267" s="181"/>
      <c r="I267" s="182"/>
      <c r="J267" s="182"/>
      <c r="K267" s="182"/>
      <c r="L267" s="182"/>
      <c r="M267" s="182"/>
      <c r="N267" s="1"/>
      <c r="O267" s="183"/>
      <c r="P267" s="183"/>
    </row>
    <row r="268" spans="2:16">
      <c r="B268" s="191"/>
      <c r="C268" s="191"/>
      <c r="D268" s="191"/>
      <c r="E268" s="191"/>
      <c r="F268" s="191"/>
      <c r="G268" s="191"/>
      <c r="H268" s="181"/>
      <c r="I268" s="182"/>
      <c r="J268" s="182"/>
      <c r="K268" s="182"/>
      <c r="L268" s="182"/>
      <c r="M268" s="182"/>
      <c r="N268" s="1"/>
      <c r="O268" s="183"/>
      <c r="P268" s="183"/>
    </row>
    <row r="269" spans="2:16">
      <c r="B269" s="191"/>
      <c r="C269" s="191"/>
      <c r="D269" s="191"/>
      <c r="E269" s="191"/>
      <c r="F269" s="191"/>
      <c r="G269" s="191"/>
      <c r="H269" s="181"/>
      <c r="I269" s="182"/>
      <c r="J269" s="182"/>
      <c r="K269" s="182"/>
      <c r="L269" s="182"/>
      <c r="M269" s="182"/>
      <c r="N269" s="1"/>
      <c r="O269" s="183"/>
      <c r="P269" s="183"/>
    </row>
    <row r="270" spans="2:16">
      <c r="B270" s="191"/>
      <c r="C270" s="191"/>
      <c r="D270" s="191"/>
      <c r="E270" s="191"/>
      <c r="F270" s="191"/>
      <c r="G270" s="191"/>
      <c r="H270" s="181"/>
      <c r="I270" s="182"/>
      <c r="J270" s="182"/>
      <c r="K270" s="182"/>
      <c r="L270" s="182"/>
      <c r="M270" s="182"/>
      <c r="N270" s="1"/>
      <c r="O270" s="183"/>
      <c r="P270" s="183"/>
    </row>
    <row r="271" spans="2:16">
      <c r="B271" s="191"/>
      <c r="C271" s="191"/>
      <c r="D271" s="191"/>
      <c r="E271" s="191"/>
      <c r="F271" s="191"/>
      <c r="G271" s="191"/>
      <c r="H271" s="181"/>
      <c r="I271" s="182"/>
      <c r="J271" s="182"/>
      <c r="K271" s="182"/>
      <c r="L271" s="182"/>
      <c r="M271" s="182"/>
      <c r="N271" s="1"/>
      <c r="O271" s="183"/>
      <c r="P271" s="183"/>
    </row>
    <row r="272" spans="2:16">
      <c r="B272" s="191"/>
      <c r="C272" s="191"/>
      <c r="D272" s="191"/>
      <c r="E272" s="191"/>
      <c r="F272" s="191"/>
      <c r="G272" s="191"/>
      <c r="H272" s="181"/>
      <c r="I272" s="182"/>
      <c r="J272" s="182"/>
      <c r="K272" s="182"/>
      <c r="L272" s="182"/>
      <c r="M272" s="182"/>
      <c r="N272" s="1"/>
      <c r="O272" s="183"/>
      <c r="P272" s="183"/>
    </row>
    <row r="273" spans="2:16">
      <c r="B273" s="191"/>
      <c r="C273" s="191"/>
      <c r="D273" s="191"/>
      <c r="E273" s="191"/>
      <c r="F273" s="191"/>
      <c r="G273" s="191"/>
      <c r="H273" s="181"/>
      <c r="I273" s="182"/>
      <c r="J273" s="182"/>
      <c r="K273" s="182"/>
      <c r="L273" s="182"/>
      <c r="M273" s="182"/>
      <c r="N273" s="1"/>
      <c r="O273" s="183"/>
      <c r="P273" s="183"/>
    </row>
    <row r="274" spans="2:16">
      <c r="B274" s="191"/>
      <c r="C274" s="191"/>
      <c r="D274" s="191"/>
      <c r="E274" s="191"/>
      <c r="F274" s="191"/>
      <c r="G274" s="191"/>
      <c r="H274" s="181"/>
      <c r="I274" s="182"/>
      <c r="J274" s="182"/>
      <c r="K274" s="182"/>
      <c r="L274" s="182"/>
      <c r="M274" s="182"/>
      <c r="N274" s="1"/>
      <c r="O274" s="183"/>
      <c r="P274" s="183"/>
    </row>
    <row r="275" spans="2:16">
      <c r="B275" s="191"/>
      <c r="C275" s="191"/>
      <c r="D275" s="191"/>
      <c r="E275" s="191"/>
      <c r="F275" s="191"/>
      <c r="G275" s="191"/>
      <c r="H275" s="181"/>
      <c r="I275" s="182"/>
      <c r="J275" s="182"/>
      <c r="K275" s="182"/>
      <c r="L275" s="182"/>
      <c r="M275" s="182"/>
      <c r="N275" s="1"/>
      <c r="O275" s="183"/>
      <c r="P275" s="183"/>
    </row>
    <row r="276" spans="2:16">
      <c r="B276" s="191"/>
      <c r="C276" s="191"/>
      <c r="D276" s="191"/>
      <c r="E276" s="191"/>
      <c r="F276" s="191"/>
      <c r="G276" s="191"/>
      <c r="H276" s="181"/>
      <c r="I276" s="182"/>
      <c r="J276" s="182"/>
      <c r="K276" s="182"/>
      <c r="L276" s="182"/>
      <c r="M276" s="182"/>
      <c r="N276" s="1"/>
      <c r="O276" s="183"/>
      <c r="P276" s="183"/>
    </row>
    <row r="277" spans="2:16">
      <c r="B277" s="191"/>
      <c r="C277" s="191"/>
      <c r="D277" s="191"/>
      <c r="E277" s="191"/>
      <c r="F277" s="191"/>
      <c r="G277" s="191"/>
      <c r="H277" s="181"/>
      <c r="I277" s="182"/>
      <c r="J277" s="182"/>
      <c r="K277" s="182"/>
      <c r="L277" s="182"/>
      <c r="M277" s="182"/>
      <c r="N277" s="1"/>
      <c r="O277" s="183"/>
      <c r="P277" s="183"/>
    </row>
    <row r="278" spans="2:16">
      <c r="B278" s="191"/>
      <c r="C278" s="191"/>
      <c r="D278" s="191"/>
      <c r="E278" s="191"/>
      <c r="F278" s="191"/>
      <c r="G278" s="191"/>
      <c r="H278" s="181"/>
      <c r="I278" s="182"/>
      <c r="J278" s="182"/>
      <c r="K278" s="182"/>
      <c r="L278" s="182"/>
      <c r="M278" s="182"/>
      <c r="N278" s="1"/>
      <c r="O278" s="183"/>
      <c r="P278" s="183"/>
    </row>
    <row r="279" spans="2:16">
      <c r="B279" s="191"/>
      <c r="C279" s="191"/>
      <c r="D279" s="191"/>
      <c r="E279" s="191"/>
      <c r="F279" s="191"/>
      <c r="G279" s="191"/>
      <c r="H279" s="181"/>
      <c r="I279" s="182"/>
      <c r="J279" s="182"/>
      <c r="K279" s="182"/>
      <c r="L279" s="182"/>
      <c r="M279" s="182"/>
      <c r="N279" s="1"/>
      <c r="O279" s="183"/>
      <c r="P279" s="183"/>
    </row>
    <row r="280" spans="2:16">
      <c r="B280" s="191"/>
      <c r="C280" s="191"/>
      <c r="D280" s="191"/>
      <c r="E280" s="191"/>
      <c r="F280" s="191"/>
      <c r="G280" s="191"/>
      <c r="H280" s="181"/>
      <c r="I280" s="182"/>
      <c r="J280" s="182"/>
      <c r="K280" s="182"/>
      <c r="L280" s="182"/>
      <c r="M280" s="182"/>
      <c r="N280" s="1"/>
      <c r="O280" s="183"/>
      <c r="P280" s="183"/>
    </row>
    <row r="281" spans="2:16">
      <c r="B281" s="191"/>
      <c r="C281" s="191"/>
      <c r="D281" s="191"/>
      <c r="E281" s="191"/>
      <c r="F281" s="191"/>
      <c r="G281" s="191"/>
      <c r="H281" s="181"/>
      <c r="I281" s="182"/>
      <c r="J281" s="182"/>
      <c r="K281" s="182"/>
      <c r="L281" s="182"/>
      <c r="M281" s="182"/>
      <c r="N281" s="1"/>
      <c r="O281" s="183"/>
      <c r="P281" s="183"/>
    </row>
    <row r="282" spans="2:16">
      <c r="B282" s="191"/>
      <c r="C282" s="191"/>
      <c r="D282" s="191"/>
      <c r="E282" s="191"/>
      <c r="F282" s="191"/>
      <c r="G282" s="191"/>
      <c r="H282" s="181"/>
      <c r="I282" s="182"/>
      <c r="J282" s="182"/>
      <c r="K282" s="182"/>
      <c r="L282" s="182"/>
      <c r="M282" s="182"/>
      <c r="N282" s="1"/>
      <c r="O282" s="183"/>
      <c r="P282" s="183"/>
    </row>
    <row r="283" spans="2:16">
      <c r="B283" s="191"/>
      <c r="C283" s="191"/>
      <c r="D283" s="191"/>
      <c r="E283" s="191"/>
      <c r="F283" s="191"/>
      <c r="G283" s="191"/>
      <c r="H283" s="181"/>
      <c r="I283" s="182"/>
      <c r="J283" s="182"/>
      <c r="K283" s="182"/>
      <c r="L283" s="182"/>
      <c r="M283" s="182"/>
      <c r="N283" s="1"/>
      <c r="O283" s="183"/>
      <c r="P283" s="183"/>
    </row>
    <row r="284" spans="2:16">
      <c r="B284" s="191"/>
      <c r="C284" s="191"/>
      <c r="D284" s="191"/>
      <c r="E284" s="191"/>
      <c r="F284" s="191"/>
      <c r="G284" s="191"/>
      <c r="H284" s="181"/>
      <c r="I284" s="182"/>
      <c r="J284" s="182"/>
      <c r="K284" s="182"/>
      <c r="L284" s="182"/>
      <c r="M284" s="182"/>
      <c r="N284" s="1"/>
      <c r="O284" s="183"/>
      <c r="P284" s="183"/>
    </row>
    <row r="285" spans="2:16">
      <c r="B285" s="191"/>
      <c r="C285" s="191"/>
      <c r="D285" s="191"/>
      <c r="E285" s="191"/>
      <c r="F285" s="191"/>
      <c r="G285" s="191"/>
      <c r="H285" s="181"/>
      <c r="I285" s="182"/>
      <c r="J285" s="182"/>
      <c r="K285" s="182"/>
      <c r="L285" s="182"/>
      <c r="M285" s="182"/>
      <c r="N285" s="1"/>
      <c r="O285" s="183"/>
      <c r="P285" s="183"/>
    </row>
    <row r="286" spans="2:16">
      <c r="B286" s="191"/>
      <c r="C286" s="191"/>
      <c r="D286" s="191"/>
      <c r="E286" s="191"/>
      <c r="F286" s="191"/>
      <c r="G286" s="191"/>
      <c r="H286" s="181"/>
      <c r="I286" s="182"/>
      <c r="J286" s="182"/>
      <c r="K286" s="182"/>
      <c r="L286" s="182"/>
      <c r="M286" s="182"/>
      <c r="N286" s="1"/>
      <c r="O286" s="183"/>
      <c r="P286" s="183"/>
    </row>
    <row r="287" spans="2:16">
      <c r="B287" s="191"/>
      <c r="C287" s="191"/>
      <c r="D287" s="191"/>
      <c r="E287" s="191"/>
      <c r="F287" s="191"/>
      <c r="G287" s="191"/>
      <c r="H287" s="181"/>
      <c r="I287" s="182"/>
      <c r="J287" s="182"/>
      <c r="K287" s="182"/>
      <c r="L287" s="182"/>
      <c r="M287" s="182"/>
      <c r="N287" s="1"/>
      <c r="O287" s="183"/>
      <c r="P287" s="183"/>
    </row>
    <row r="288" spans="2:16">
      <c r="B288" s="191"/>
      <c r="C288" s="191"/>
      <c r="D288" s="191"/>
      <c r="E288" s="191"/>
      <c r="F288" s="191"/>
      <c r="G288" s="191"/>
      <c r="H288" s="181"/>
      <c r="I288" s="182"/>
      <c r="J288" s="182"/>
      <c r="K288" s="182"/>
      <c r="L288" s="182"/>
      <c r="M288" s="182"/>
      <c r="N288" s="1"/>
      <c r="O288" s="183"/>
      <c r="P288" s="183"/>
    </row>
    <row r="289" spans="2:16">
      <c r="B289" s="191"/>
      <c r="C289" s="191"/>
      <c r="D289" s="191"/>
      <c r="E289" s="191"/>
      <c r="F289" s="191"/>
      <c r="G289" s="191"/>
      <c r="H289" s="181"/>
      <c r="I289" s="182"/>
      <c r="J289" s="182"/>
      <c r="K289" s="182"/>
      <c r="L289" s="182"/>
      <c r="M289" s="182"/>
      <c r="N289" s="1"/>
      <c r="O289" s="183"/>
      <c r="P289" s="183"/>
    </row>
    <row r="290" spans="2:16">
      <c r="B290" s="191"/>
      <c r="C290" s="191"/>
      <c r="D290" s="191"/>
      <c r="E290" s="191"/>
      <c r="F290" s="191"/>
      <c r="G290" s="191"/>
      <c r="H290" s="181"/>
      <c r="I290" s="182"/>
      <c r="J290" s="182"/>
      <c r="K290" s="182"/>
      <c r="L290" s="182"/>
      <c r="M290" s="182"/>
      <c r="N290" s="1"/>
      <c r="O290" s="183"/>
      <c r="P290" s="183"/>
    </row>
    <row r="291" spans="2:16">
      <c r="B291" s="191"/>
      <c r="C291" s="191"/>
      <c r="D291" s="191"/>
      <c r="E291" s="191"/>
      <c r="F291" s="191"/>
      <c r="G291" s="191"/>
      <c r="H291" s="181"/>
      <c r="I291" s="182"/>
      <c r="J291" s="182"/>
      <c r="K291" s="182"/>
      <c r="L291" s="182"/>
      <c r="M291" s="182"/>
      <c r="N291" s="1"/>
      <c r="O291" s="183"/>
      <c r="P291" s="183"/>
    </row>
    <row r="292" spans="2:16">
      <c r="B292" s="223"/>
    </row>
    <row r="293" spans="2:16">
      <c r="B293" s="223"/>
    </row>
    <row r="294" spans="2:16">
      <c r="B294" s="223"/>
    </row>
    <row r="295" spans="2:16">
      <c r="B295" s="223"/>
    </row>
    <row r="296" spans="2:16">
      <c r="B296" s="223"/>
    </row>
    <row r="297" spans="2:16">
      <c r="B297" s="223"/>
    </row>
    <row r="298" spans="2:16">
      <c r="B298" s="223"/>
    </row>
    <row r="299" spans="2:16">
      <c r="B299" s="223"/>
    </row>
    <row r="300" spans="2:16">
      <c r="B300" s="223"/>
    </row>
    <row r="301" spans="2:16">
      <c r="B301" s="223"/>
    </row>
    <row r="302" spans="2:16">
      <c r="B302" s="223"/>
    </row>
    <row r="303" spans="2:16">
      <c r="B303" s="223"/>
    </row>
    <row r="304" spans="2:16">
      <c r="B304" s="223"/>
    </row>
    <row r="305" spans="2:2">
      <c r="B305" s="223"/>
    </row>
    <row r="306" spans="2:2">
      <c r="B306" s="223"/>
    </row>
    <row r="307" spans="2:2">
      <c r="B307" s="223"/>
    </row>
    <row r="308" spans="2:2">
      <c r="B308" s="223"/>
    </row>
    <row r="309" spans="2:2">
      <c r="B309" s="223"/>
    </row>
    <row r="310" spans="2:2">
      <c r="B310" s="223"/>
    </row>
    <row r="311" spans="2:2">
      <c r="B311" s="223"/>
    </row>
    <row r="312" spans="2:2">
      <c r="B312" s="223"/>
    </row>
    <row r="313" spans="2:2">
      <c r="B313" s="223"/>
    </row>
    <row r="314" spans="2:2">
      <c r="B314" s="223"/>
    </row>
    <row r="315" spans="2:2">
      <c r="B315" s="223"/>
    </row>
    <row r="316" spans="2:2">
      <c r="B316" s="223"/>
    </row>
    <row r="317" spans="2:2">
      <c r="B317" s="223"/>
    </row>
    <row r="318" spans="2:2">
      <c r="B318" s="223"/>
    </row>
    <row r="319" spans="2:2">
      <c r="B319" s="223"/>
    </row>
    <row r="320" spans="2:2">
      <c r="B320" s="223"/>
    </row>
    <row r="321" spans="2:2">
      <c r="B321" s="223"/>
    </row>
    <row r="322" spans="2:2">
      <c r="B322" s="223"/>
    </row>
    <row r="323" spans="2:2">
      <c r="B323" s="223"/>
    </row>
    <row r="324" spans="2:2">
      <c r="B324" s="223"/>
    </row>
    <row r="325" spans="2:2">
      <c r="B325" s="223"/>
    </row>
    <row r="326" spans="2:2">
      <c r="B326" s="223"/>
    </row>
    <row r="327" spans="2:2">
      <c r="B327" s="223"/>
    </row>
    <row r="328" spans="2:2">
      <c r="B328" s="223"/>
    </row>
    <row r="329" spans="2:2">
      <c r="B329" s="223"/>
    </row>
    <row r="330" spans="2:2">
      <c r="B330" s="223"/>
    </row>
    <row r="331" spans="2:2">
      <c r="B331" s="223"/>
    </row>
    <row r="332" spans="2:2">
      <c r="B332" s="223"/>
    </row>
    <row r="333" spans="2:2">
      <c r="B333" s="223"/>
    </row>
    <row r="334" spans="2:2">
      <c r="B334" s="223"/>
    </row>
    <row r="335" spans="2:2">
      <c r="B335" s="223"/>
    </row>
    <row r="336" spans="2:2">
      <c r="B336" s="223"/>
    </row>
    <row r="337" spans="2:2">
      <c r="B337" s="223"/>
    </row>
    <row r="338" spans="2:2">
      <c r="B338" s="223"/>
    </row>
    <row r="339" spans="2:2">
      <c r="B339" s="223"/>
    </row>
    <row r="340" spans="2:2">
      <c r="B340" s="223"/>
    </row>
    <row r="341" spans="2:2">
      <c r="B341" s="223"/>
    </row>
    <row r="342" spans="2:2">
      <c r="B342" s="223"/>
    </row>
    <row r="343" spans="2:2">
      <c r="B343" s="223"/>
    </row>
    <row r="344" spans="2:2">
      <c r="B344" s="223"/>
    </row>
    <row r="345" spans="2:2">
      <c r="B345" s="223"/>
    </row>
    <row r="346" spans="2:2">
      <c r="B346" s="223"/>
    </row>
    <row r="347" spans="2:2">
      <c r="B347" s="223"/>
    </row>
    <row r="348" spans="2:2">
      <c r="B348" s="223"/>
    </row>
    <row r="349" spans="2:2">
      <c r="B349" s="223"/>
    </row>
    <row r="350" spans="2:2">
      <c r="B350" s="223"/>
    </row>
    <row r="351" spans="2:2">
      <c r="B351" s="223"/>
    </row>
    <row r="352" spans="2:2">
      <c r="B352" s="223"/>
    </row>
    <row r="353" spans="2:2">
      <c r="B353" s="223"/>
    </row>
    <row r="354" spans="2:2">
      <c r="B354" s="223"/>
    </row>
    <row r="355" spans="2:2">
      <c r="B355" s="223"/>
    </row>
    <row r="356" spans="2:2">
      <c r="B356" s="223"/>
    </row>
    <row r="357" spans="2:2">
      <c r="B357" s="223"/>
    </row>
    <row r="358" spans="2:2">
      <c r="B358" s="223"/>
    </row>
    <row r="359" spans="2:2">
      <c r="B359" s="223"/>
    </row>
    <row r="360" spans="2:2">
      <c r="B360" s="223"/>
    </row>
    <row r="361" spans="2:2">
      <c r="B361" s="223"/>
    </row>
    <row r="362" spans="2:2">
      <c r="B362" s="223"/>
    </row>
    <row r="363" spans="2:2">
      <c r="B363" s="223"/>
    </row>
    <row r="364" spans="2:2">
      <c r="B364" s="223"/>
    </row>
    <row r="365" spans="2:2">
      <c r="B365" s="223"/>
    </row>
    <row r="366" spans="2:2">
      <c r="B366" s="223"/>
    </row>
    <row r="367" spans="2:2">
      <c r="B367" s="223"/>
    </row>
    <row r="368" spans="2:2">
      <c r="B368" s="223"/>
    </row>
    <row r="369" spans="2:2">
      <c r="B369" s="223"/>
    </row>
    <row r="370" spans="2:2">
      <c r="B370" s="223"/>
    </row>
    <row r="371" spans="2:2">
      <c r="B371" s="223"/>
    </row>
    <row r="372" spans="2:2">
      <c r="B372" s="223"/>
    </row>
    <row r="373" spans="2:2">
      <c r="B373" s="223"/>
    </row>
    <row r="374" spans="2:2">
      <c r="B374" s="223"/>
    </row>
    <row r="375" spans="2:2">
      <c r="B375" s="223"/>
    </row>
    <row r="376" spans="2:2">
      <c r="B376" s="223"/>
    </row>
    <row r="377" spans="2:2">
      <c r="B377" s="223"/>
    </row>
    <row r="378" spans="2:2">
      <c r="B378" s="223"/>
    </row>
    <row r="379" spans="2:2">
      <c r="B379" s="223"/>
    </row>
    <row r="380" spans="2:2">
      <c r="B380" s="223"/>
    </row>
  </sheetData>
  <mergeCells count="11">
    <mergeCell ref="B4:P4"/>
    <mergeCell ref="B2:P2"/>
    <mergeCell ref="B5:P5"/>
    <mergeCell ref="B6:P6"/>
    <mergeCell ref="B7:P7"/>
    <mergeCell ref="B8:B9"/>
    <mergeCell ref="C8:G8"/>
    <mergeCell ref="H8:H9"/>
    <mergeCell ref="I8:M8"/>
    <mergeCell ref="N8:N9"/>
    <mergeCell ref="O8:P8"/>
  </mergeCells>
  <printOptions horizontalCentered="1"/>
  <pageMargins left="0.54" right="0" top="0.39370078740157483" bottom="0.19685039370078741" header="0" footer="0.31496062992125984"/>
  <pageSetup paperSize="9" scale="62" orientation="landscape" r:id="rId1"/>
  <headerFooter alignWithMargins="0"/>
  <ignoredErrors>
    <ignoredError sqref="C18:G18 I18:M18 C39:G39 I39:M39 C45:G45 I45:M45" formulaRange="1"/>
    <ignoredError sqref="H30 N30 N39 N45 H53 N53" formula="1"/>
    <ignoredError sqref="H39 H45" formula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ADA7A-960D-4F2A-82D1-E5B3A1FF8D45}">
  <sheetPr>
    <pageSetUpPr fitToPage="1"/>
  </sheetPr>
  <dimension ref="B1:R178"/>
  <sheetViews>
    <sheetView showGridLines="0" topLeftCell="A21" zoomScaleNormal="100" workbookViewId="0">
      <selection activeCell="B3" sqref="B3:P3"/>
    </sheetView>
  </sheetViews>
  <sheetFormatPr baseColWidth="10" defaultColWidth="11.42578125" defaultRowHeight="12"/>
  <cols>
    <col min="1" max="1" width="0.85546875" style="225" customWidth="1"/>
    <col min="2" max="2" width="66.85546875" style="225" customWidth="1"/>
    <col min="3" max="6" width="10.85546875" style="225" customWidth="1"/>
    <col min="7" max="7" width="11.7109375" style="225" customWidth="1"/>
    <col min="8" max="8" width="11.5703125" style="225" bestFit="1" customWidth="1"/>
    <col min="9" max="13" width="11.7109375" style="225" customWidth="1"/>
    <col min="14" max="14" width="12.140625" style="225" customWidth="1"/>
    <col min="15" max="15" width="10" style="225" bestFit="1" customWidth="1"/>
    <col min="16" max="16" width="6.5703125" style="225" bestFit="1" customWidth="1"/>
    <col min="17" max="16384" width="11.42578125" style="225"/>
  </cols>
  <sheetData>
    <row r="1" spans="2:18" ht="15.75">
      <c r="B1" s="184" t="s">
        <v>0</v>
      </c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</row>
    <row r="2" spans="2:18" ht="15.75"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</row>
    <row r="3" spans="2:18" ht="15">
      <c r="B3" s="189" t="s">
        <v>192</v>
      </c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</row>
    <row r="4" spans="2:18" ht="16.5" customHeight="1">
      <c r="B4" s="189" t="s">
        <v>74</v>
      </c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</row>
    <row r="5" spans="2:18" ht="16.5" customHeight="1">
      <c r="B5" s="190" t="s">
        <v>188</v>
      </c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</row>
    <row r="6" spans="2:18" ht="14.25">
      <c r="B6" s="190" t="s">
        <v>2</v>
      </c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  <c r="O6" s="190"/>
      <c r="P6" s="190"/>
    </row>
    <row r="7" spans="2:18" ht="20.25" customHeight="1">
      <c r="B7" s="226" t="s">
        <v>3</v>
      </c>
      <c r="C7" s="178">
        <v>2025</v>
      </c>
      <c r="D7" s="179"/>
      <c r="E7" s="179"/>
      <c r="F7" s="179"/>
      <c r="G7" s="179"/>
      <c r="H7" s="226">
        <v>2025</v>
      </c>
      <c r="I7" s="178">
        <v>2026</v>
      </c>
      <c r="J7" s="179"/>
      <c r="K7" s="179"/>
      <c r="L7" s="179"/>
      <c r="M7" s="179"/>
      <c r="N7" s="226">
        <v>2026</v>
      </c>
      <c r="O7" s="227" t="s">
        <v>4</v>
      </c>
      <c r="P7" s="228"/>
    </row>
    <row r="8" spans="2:18" ht="22.5" customHeight="1" thickBot="1">
      <c r="B8" s="229"/>
      <c r="C8" s="230" t="s">
        <v>5</v>
      </c>
      <c r="D8" s="230" t="s">
        <v>6</v>
      </c>
      <c r="E8" s="230" t="s">
        <v>180</v>
      </c>
      <c r="F8" s="230" t="s">
        <v>184</v>
      </c>
      <c r="G8" s="230" t="s">
        <v>187</v>
      </c>
      <c r="H8" s="229"/>
      <c r="I8" s="230" t="s">
        <v>5</v>
      </c>
      <c r="J8" s="230" t="s">
        <v>6</v>
      </c>
      <c r="K8" s="230" t="s">
        <v>180</v>
      </c>
      <c r="L8" s="230" t="s">
        <v>184</v>
      </c>
      <c r="M8" s="230" t="s">
        <v>187</v>
      </c>
      <c r="N8" s="229"/>
      <c r="O8" s="231" t="s">
        <v>7</v>
      </c>
      <c r="P8" s="230" t="s">
        <v>8</v>
      </c>
    </row>
    <row r="9" spans="2:18" ht="18" customHeight="1" thickTop="1">
      <c r="B9" s="137" t="s">
        <v>10</v>
      </c>
      <c r="C9" s="138">
        <f t="shared" ref="C9:N9" si="0">+C10+C20</f>
        <v>19532</v>
      </c>
      <c r="D9" s="138">
        <f t="shared" si="0"/>
        <v>19543.099999999999</v>
      </c>
      <c r="E9" s="138">
        <f t="shared" si="0"/>
        <v>21792.5</v>
      </c>
      <c r="F9" s="138">
        <f t="shared" si="0"/>
        <v>21270.9</v>
      </c>
      <c r="G9" s="138">
        <f t="shared" si="0"/>
        <v>21201.4</v>
      </c>
      <c r="H9" s="139">
        <f t="shared" si="0"/>
        <v>103339.90000000001</v>
      </c>
      <c r="I9" s="138">
        <f t="shared" si="0"/>
        <v>20851.8</v>
      </c>
      <c r="J9" s="138">
        <f t="shared" si="0"/>
        <v>18320.899999999998</v>
      </c>
      <c r="K9" s="138">
        <f t="shared" si="0"/>
        <v>23132.5</v>
      </c>
      <c r="L9" s="138">
        <f t="shared" si="0"/>
        <v>20981.3</v>
      </c>
      <c r="M9" s="138">
        <f t="shared" si="0"/>
        <v>20679.599999999999</v>
      </c>
      <c r="N9" s="139">
        <f t="shared" si="0"/>
        <v>103966.09999999999</v>
      </c>
      <c r="O9" s="138">
        <f t="shared" ref="O9:O20" si="1">+N9-H9</f>
        <v>626.19999999998254</v>
      </c>
      <c r="P9" s="139">
        <f t="shared" ref="P9:P17" si="2">+O9/H9*100</f>
        <v>0.60596149212451578</v>
      </c>
      <c r="Q9" s="232"/>
      <c r="R9" s="232"/>
    </row>
    <row r="10" spans="2:18" ht="18" customHeight="1">
      <c r="B10" s="140" t="s">
        <v>75</v>
      </c>
      <c r="C10" s="141">
        <f t="shared" ref="C10:M10" si="3">+C12+C13+C19</f>
        <v>15012.4</v>
      </c>
      <c r="D10" s="141">
        <f t="shared" si="3"/>
        <v>15008.5</v>
      </c>
      <c r="E10" s="141">
        <f>+E12+E13+E19</f>
        <v>16813.599999999999</v>
      </c>
      <c r="F10" s="141">
        <f>+F12+F13+F19</f>
        <v>16291.4</v>
      </c>
      <c r="G10" s="141">
        <f t="shared" si="3"/>
        <v>16340.7</v>
      </c>
      <c r="H10" s="141">
        <f t="shared" si="3"/>
        <v>79466.600000000006</v>
      </c>
      <c r="I10" s="141">
        <f t="shared" si="3"/>
        <v>16009.2</v>
      </c>
      <c r="J10" s="141">
        <f t="shared" si="3"/>
        <v>14204.699999999999</v>
      </c>
      <c r="K10" s="141">
        <f>+K12+K13+K19</f>
        <v>17712.8</v>
      </c>
      <c r="L10" s="141">
        <f>+L12+L13+L19</f>
        <v>16029.3</v>
      </c>
      <c r="M10" s="141">
        <f t="shared" si="3"/>
        <v>15915.3</v>
      </c>
      <c r="N10" s="141">
        <f>+N11+N13+N19</f>
        <v>79871.299999999988</v>
      </c>
      <c r="O10" s="141">
        <f t="shared" si="1"/>
        <v>404.69999999998254</v>
      </c>
      <c r="P10" s="139">
        <f t="shared" si="2"/>
        <v>0.50927056146856986</v>
      </c>
      <c r="Q10" s="232"/>
      <c r="R10" s="232"/>
    </row>
    <row r="11" spans="2:18" ht="18" customHeight="1">
      <c r="B11" s="142" t="s">
        <v>27</v>
      </c>
      <c r="C11" s="141">
        <f t="shared" ref="C11:N11" si="4">+C12</f>
        <v>13284.3</v>
      </c>
      <c r="D11" s="141">
        <f t="shared" si="4"/>
        <v>13018.4</v>
      </c>
      <c r="E11" s="141">
        <f t="shared" si="4"/>
        <v>14741.7</v>
      </c>
      <c r="F11" s="141">
        <f t="shared" si="4"/>
        <v>14306.8</v>
      </c>
      <c r="G11" s="141">
        <f t="shared" si="4"/>
        <v>14275.6</v>
      </c>
      <c r="H11" s="139">
        <f t="shared" si="4"/>
        <v>69626.8</v>
      </c>
      <c r="I11" s="141">
        <f t="shared" si="4"/>
        <v>13956.3</v>
      </c>
      <c r="J11" s="141">
        <f t="shared" si="4"/>
        <v>12172.9</v>
      </c>
      <c r="K11" s="141">
        <f t="shared" si="4"/>
        <v>15252.7</v>
      </c>
      <c r="L11" s="141">
        <f t="shared" si="4"/>
        <v>14022.5</v>
      </c>
      <c r="M11" s="141">
        <f t="shared" si="4"/>
        <v>13657</v>
      </c>
      <c r="N11" s="139">
        <f t="shared" si="4"/>
        <v>69061.399999999994</v>
      </c>
      <c r="O11" s="141">
        <f t="shared" si="1"/>
        <v>-565.40000000000873</v>
      </c>
      <c r="P11" s="139">
        <f t="shared" si="2"/>
        <v>-0.81204363836914628</v>
      </c>
      <c r="Q11" s="232"/>
      <c r="R11" s="232"/>
    </row>
    <row r="12" spans="2:18" ht="18" customHeight="1">
      <c r="B12" s="143" t="s">
        <v>28</v>
      </c>
      <c r="C12" s="144">
        <v>13284.3</v>
      </c>
      <c r="D12" s="144">
        <v>13018.4</v>
      </c>
      <c r="E12" s="144">
        <v>14741.7</v>
      </c>
      <c r="F12" s="144">
        <v>14306.8</v>
      </c>
      <c r="G12" s="144">
        <v>14275.6</v>
      </c>
      <c r="H12" s="145">
        <f>SUM(C12:G12)</f>
        <v>69626.8</v>
      </c>
      <c r="I12" s="144">
        <v>13956.3</v>
      </c>
      <c r="J12" s="144">
        <v>12172.9</v>
      </c>
      <c r="K12" s="144">
        <v>15252.7</v>
      </c>
      <c r="L12" s="144">
        <v>14022.5</v>
      </c>
      <c r="M12" s="144">
        <v>13657</v>
      </c>
      <c r="N12" s="145">
        <f>SUM(I12:M12)</f>
        <v>69061.399999999994</v>
      </c>
      <c r="O12" s="144">
        <f t="shared" si="1"/>
        <v>-565.40000000000873</v>
      </c>
      <c r="P12" s="145">
        <f t="shared" si="2"/>
        <v>-0.81204363836914628</v>
      </c>
      <c r="Q12" s="232"/>
      <c r="R12" s="232"/>
    </row>
    <row r="13" spans="2:18" ht="18" customHeight="1">
      <c r="B13" s="146" t="s">
        <v>29</v>
      </c>
      <c r="C13" s="147">
        <f t="shared" ref="C13:N13" si="5">SUM(C14:C18)</f>
        <v>1667.1999999999998</v>
      </c>
      <c r="D13" s="147">
        <f t="shared" si="5"/>
        <v>1936.8000000000002</v>
      </c>
      <c r="E13" s="147">
        <f t="shared" si="5"/>
        <v>2033.1</v>
      </c>
      <c r="F13" s="147">
        <f t="shared" si="5"/>
        <v>1942.1</v>
      </c>
      <c r="G13" s="147">
        <f t="shared" si="5"/>
        <v>2012.6</v>
      </c>
      <c r="H13" s="147">
        <f t="shared" si="5"/>
        <v>9591.7999999999993</v>
      </c>
      <c r="I13" s="147">
        <f t="shared" si="5"/>
        <v>2003.2</v>
      </c>
      <c r="J13" s="147">
        <f t="shared" si="5"/>
        <v>1972.1999999999998</v>
      </c>
      <c r="K13" s="147">
        <f t="shared" si="5"/>
        <v>2399.9999999999995</v>
      </c>
      <c r="L13" s="147">
        <f t="shared" si="5"/>
        <v>1962.9999999999998</v>
      </c>
      <c r="M13" s="147">
        <f t="shared" si="5"/>
        <v>2214.8000000000002</v>
      </c>
      <c r="N13" s="147">
        <f t="shared" si="5"/>
        <v>10553.199999999999</v>
      </c>
      <c r="O13" s="147">
        <f t="shared" si="1"/>
        <v>961.39999999999964</v>
      </c>
      <c r="P13" s="148">
        <f t="shared" si="2"/>
        <v>10.023144769490603</v>
      </c>
      <c r="Q13" s="232"/>
      <c r="R13" s="232"/>
    </row>
    <row r="14" spans="2:18" ht="18" customHeight="1">
      <c r="B14" s="149" t="s">
        <v>32</v>
      </c>
      <c r="C14" s="144">
        <v>1092.8</v>
      </c>
      <c r="D14" s="144">
        <v>1335.7</v>
      </c>
      <c r="E14" s="144">
        <v>1431.6</v>
      </c>
      <c r="F14" s="144">
        <v>1247.7</v>
      </c>
      <c r="G14" s="144">
        <v>1291.0999999999999</v>
      </c>
      <c r="H14" s="145">
        <f t="shared" ref="H14:H19" si="6">SUM(C14:G14)</f>
        <v>6398.9</v>
      </c>
      <c r="I14" s="144">
        <v>1506.8</v>
      </c>
      <c r="J14" s="144">
        <v>1317.3</v>
      </c>
      <c r="K14" s="144">
        <v>1827.1</v>
      </c>
      <c r="L14" s="144">
        <v>1331.1</v>
      </c>
      <c r="M14" s="144">
        <v>1506.1</v>
      </c>
      <c r="N14" s="145">
        <f t="shared" ref="N14:N19" si="7">SUM(I14:M14)</f>
        <v>7488.4</v>
      </c>
      <c r="O14" s="144">
        <f t="shared" si="1"/>
        <v>1089.5</v>
      </c>
      <c r="P14" s="145">
        <f t="shared" si="2"/>
        <v>17.026363906296396</v>
      </c>
      <c r="Q14" s="232"/>
      <c r="R14" s="232"/>
    </row>
    <row r="15" spans="2:18" ht="18" customHeight="1">
      <c r="B15" s="149" t="s">
        <v>34</v>
      </c>
      <c r="C15" s="144">
        <v>123.3</v>
      </c>
      <c r="D15" s="144">
        <v>224</v>
      </c>
      <c r="E15" s="144">
        <v>163.19999999999999</v>
      </c>
      <c r="F15" s="144">
        <v>200.8</v>
      </c>
      <c r="G15" s="144">
        <v>207.4</v>
      </c>
      <c r="H15" s="145">
        <f t="shared" si="6"/>
        <v>918.69999999999993</v>
      </c>
      <c r="I15" s="144">
        <v>132.19999999999999</v>
      </c>
      <c r="J15" s="144">
        <v>296.89999999999998</v>
      </c>
      <c r="K15" s="144">
        <v>121.6</v>
      </c>
      <c r="L15" s="144">
        <v>231.8</v>
      </c>
      <c r="M15" s="144">
        <v>258.8</v>
      </c>
      <c r="N15" s="145">
        <f t="shared" si="7"/>
        <v>1041.3</v>
      </c>
      <c r="O15" s="144">
        <f t="shared" si="1"/>
        <v>122.60000000000002</v>
      </c>
      <c r="P15" s="145">
        <f t="shared" si="2"/>
        <v>13.344943942527488</v>
      </c>
      <c r="Q15" s="232"/>
      <c r="R15" s="232"/>
    </row>
    <row r="16" spans="2:18" ht="18" customHeight="1">
      <c r="B16" s="149" t="s">
        <v>76</v>
      </c>
      <c r="C16" s="144">
        <v>279.10000000000002</v>
      </c>
      <c r="D16" s="150">
        <v>237.2</v>
      </c>
      <c r="E16" s="150">
        <v>259.39999999999998</v>
      </c>
      <c r="F16" s="150">
        <v>341</v>
      </c>
      <c r="G16" s="150">
        <v>323.3</v>
      </c>
      <c r="H16" s="145">
        <f t="shared" si="6"/>
        <v>1439.9999999999998</v>
      </c>
      <c r="I16" s="144">
        <v>181</v>
      </c>
      <c r="J16" s="150">
        <v>197.3</v>
      </c>
      <c r="K16" s="150">
        <v>238.7</v>
      </c>
      <c r="L16" s="150">
        <v>217</v>
      </c>
      <c r="M16" s="150">
        <v>290.10000000000002</v>
      </c>
      <c r="N16" s="145">
        <f t="shared" si="7"/>
        <v>1124.0999999999999</v>
      </c>
      <c r="O16" s="144">
        <f t="shared" si="1"/>
        <v>-315.89999999999986</v>
      </c>
      <c r="P16" s="145">
        <f t="shared" si="2"/>
        <v>-21.937499999999993</v>
      </c>
      <c r="Q16" s="232"/>
      <c r="R16" s="232"/>
    </row>
    <row r="17" spans="2:18" s="233" customFormat="1" ht="18" customHeight="1">
      <c r="B17" s="151" t="s">
        <v>77</v>
      </c>
      <c r="C17" s="150">
        <v>172</v>
      </c>
      <c r="D17" s="144">
        <v>139.9</v>
      </c>
      <c r="E17" s="144">
        <v>178.9</v>
      </c>
      <c r="F17" s="144">
        <v>152.6</v>
      </c>
      <c r="G17" s="144">
        <v>190.8</v>
      </c>
      <c r="H17" s="145">
        <f t="shared" si="6"/>
        <v>834.2</v>
      </c>
      <c r="I17" s="150">
        <v>183.2</v>
      </c>
      <c r="J17" s="144">
        <v>160.69999999999999</v>
      </c>
      <c r="K17" s="144">
        <v>212.6</v>
      </c>
      <c r="L17" s="144">
        <v>183.1</v>
      </c>
      <c r="M17" s="144">
        <v>159.80000000000001</v>
      </c>
      <c r="N17" s="145">
        <f t="shared" si="7"/>
        <v>899.40000000000009</v>
      </c>
      <c r="O17" s="144">
        <f t="shared" si="1"/>
        <v>65.200000000000045</v>
      </c>
      <c r="P17" s="145">
        <f t="shared" si="2"/>
        <v>7.8158714936466129</v>
      </c>
      <c r="Q17" s="232"/>
      <c r="R17" s="232"/>
    </row>
    <row r="18" spans="2:18" ht="18" customHeight="1">
      <c r="B18" s="149" t="s">
        <v>24</v>
      </c>
      <c r="C18" s="144">
        <v>0</v>
      </c>
      <c r="D18" s="144">
        <v>0</v>
      </c>
      <c r="E18" s="144">
        <v>0</v>
      </c>
      <c r="F18" s="144">
        <v>0</v>
      </c>
      <c r="G18" s="144">
        <v>0</v>
      </c>
      <c r="H18" s="145">
        <f t="shared" si="6"/>
        <v>0</v>
      </c>
      <c r="I18" s="144">
        <v>0</v>
      </c>
      <c r="J18" s="144">
        <v>0</v>
      </c>
      <c r="K18" s="144">
        <v>0</v>
      </c>
      <c r="L18" s="144">
        <v>0</v>
      </c>
      <c r="M18" s="144">
        <v>0</v>
      </c>
      <c r="N18" s="145">
        <f t="shared" si="7"/>
        <v>0</v>
      </c>
      <c r="O18" s="152">
        <f t="shared" si="1"/>
        <v>0</v>
      </c>
      <c r="P18" s="153">
        <v>0</v>
      </c>
      <c r="Q18" s="232"/>
      <c r="R18" s="232"/>
    </row>
    <row r="19" spans="2:18" ht="18" customHeight="1">
      <c r="B19" s="154" t="s">
        <v>42</v>
      </c>
      <c r="C19" s="147">
        <v>60.9</v>
      </c>
      <c r="D19" s="147">
        <v>53.3</v>
      </c>
      <c r="E19" s="147">
        <v>38.799999999999997</v>
      </c>
      <c r="F19" s="147">
        <v>42.5</v>
      </c>
      <c r="G19" s="147">
        <v>52.5</v>
      </c>
      <c r="H19" s="148">
        <f t="shared" si="6"/>
        <v>248</v>
      </c>
      <c r="I19" s="147">
        <v>49.7</v>
      </c>
      <c r="J19" s="147">
        <v>59.6</v>
      </c>
      <c r="K19" s="147">
        <v>60.1</v>
      </c>
      <c r="L19" s="147">
        <v>43.8</v>
      </c>
      <c r="M19" s="147">
        <v>43.5</v>
      </c>
      <c r="N19" s="148">
        <f t="shared" si="7"/>
        <v>256.7</v>
      </c>
      <c r="O19" s="147">
        <f t="shared" si="1"/>
        <v>8.6999999999999886</v>
      </c>
      <c r="P19" s="148">
        <f t="shared" ref="P19:P31" si="8">+O19/H19*100</f>
        <v>3.5080645161290271</v>
      </c>
      <c r="Q19" s="232"/>
      <c r="R19" s="232"/>
    </row>
    <row r="20" spans="2:18" ht="18" customHeight="1">
      <c r="B20" s="234" t="s">
        <v>78</v>
      </c>
      <c r="C20" s="147">
        <f t="shared" ref="C20:N20" si="9">+C21+C23</f>
        <v>4519.6000000000004</v>
      </c>
      <c r="D20" s="147">
        <f t="shared" si="9"/>
        <v>4534.6000000000004</v>
      </c>
      <c r="E20" s="147">
        <f t="shared" si="9"/>
        <v>4978.9000000000005</v>
      </c>
      <c r="F20" s="147">
        <f t="shared" si="9"/>
        <v>4979.5</v>
      </c>
      <c r="G20" s="147">
        <f t="shared" si="9"/>
        <v>4860.7000000000007</v>
      </c>
      <c r="H20" s="147">
        <f t="shared" si="9"/>
        <v>23873.300000000003</v>
      </c>
      <c r="I20" s="147">
        <f t="shared" si="9"/>
        <v>4842.5999999999995</v>
      </c>
      <c r="J20" s="147">
        <f t="shared" si="9"/>
        <v>4116.2</v>
      </c>
      <c r="K20" s="147">
        <f t="shared" si="9"/>
        <v>5419.7</v>
      </c>
      <c r="L20" s="147">
        <f t="shared" si="9"/>
        <v>4952</v>
      </c>
      <c r="M20" s="147">
        <f t="shared" si="9"/>
        <v>4764.3</v>
      </c>
      <c r="N20" s="147">
        <f t="shared" si="9"/>
        <v>24094.799999999999</v>
      </c>
      <c r="O20" s="147">
        <f t="shared" si="1"/>
        <v>221.49999999999636</v>
      </c>
      <c r="P20" s="148">
        <f t="shared" si="8"/>
        <v>0.92781475539618041</v>
      </c>
      <c r="Q20" s="232"/>
      <c r="R20" s="232"/>
    </row>
    <row r="21" spans="2:18" ht="18" customHeight="1">
      <c r="B21" s="142" t="s">
        <v>79</v>
      </c>
      <c r="C21" s="147">
        <f t="shared" ref="C21:O21" si="10">+C22</f>
        <v>4516.1000000000004</v>
      </c>
      <c r="D21" s="147">
        <f t="shared" si="10"/>
        <v>4532.1000000000004</v>
      </c>
      <c r="E21" s="147">
        <f t="shared" si="10"/>
        <v>4975.8</v>
      </c>
      <c r="F21" s="147">
        <f t="shared" si="10"/>
        <v>4976.8</v>
      </c>
      <c r="G21" s="147">
        <f t="shared" si="10"/>
        <v>4858.1000000000004</v>
      </c>
      <c r="H21" s="147">
        <f t="shared" si="10"/>
        <v>23858.9</v>
      </c>
      <c r="I21" s="147">
        <f t="shared" si="10"/>
        <v>4837.3999999999996</v>
      </c>
      <c r="J21" s="147">
        <f t="shared" si="10"/>
        <v>4112.8999999999996</v>
      </c>
      <c r="K21" s="147">
        <f t="shared" si="10"/>
        <v>5414.8</v>
      </c>
      <c r="L21" s="147">
        <f t="shared" si="10"/>
        <v>4945.8999999999996</v>
      </c>
      <c r="M21" s="147">
        <f t="shared" si="10"/>
        <v>4758.2</v>
      </c>
      <c r="N21" s="147">
        <f t="shared" si="10"/>
        <v>24069.200000000001</v>
      </c>
      <c r="O21" s="147">
        <f t="shared" si="10"/>
        <v>210.29999999999927</v>
      </c>
      <c r="P21" s="148">
        <f t="shared" si="8"/>
        <v>0.88143208613976032</v>
      </c>
      <c r="Q21" s="232"/>
      <c r="R21" s="232"/>
    </row>
    <row r="22" spans="2:18" ht="18" customHeight="1">
      <c r="B22" s="155" t="s">
        <v>80</v>
      </c>
      <c r="C22" s="144">
        <v>4516.1000000000004</v>
      </c>
      <c r="D22" s="144">
        <v>4532.1000000000004</v>
      </c>
      <c r="E22" s="144">
        <v>4975.8</v>
      </c>
      <c r="F22" s="144">
        <v>4976.8</v>
      </c>
      <c r="G22" s="144">
        <v>4858.1000000000004</v>
      </c>
      <c r="H22" s="145">
        <f>SUM(C22:G22)</f>
        <v>23858.9</v>
      </c>
      <c r="I22" s="144">
        <v>4837.3999999999996</v>
      </c>
      <c r="J22" s="144">
        <v>4112.8999999999996</v>
      </c>
      <c r="K22" s="144">
        <v>5414.8</v>
      </c>
      <c r="L22" s="144">
        <v>4945.8999999999996</v>
      </c>
      <c r="M22" s="144">
        <v>4758.2</v>
      </c>
      <c r="N22" s="145">
        <f>SUM(I22:M22)</f>
        <v>24069.200000000001</v>
      </c>
      <c r="O22" s="144">
        <f t="shared" ref="O22:O33" si="11">+N22-H22</f>
        <v>210.29999999999927</v>
      </c>
      <c r="P22" s="145">
        <f t="shared" si="8"/>
        <v>0.88143208613976032</v>
      </c>
      <c r="Q22" s="232"/>
      <c r="R22" s="232"/>
    </row>
    <row r="23" spans="2:18" ht="18" customHeight="1">
      <c r="B23" s="142" t="s">
        <v>81</v>
      </c>
      <c r="C23" s="141">
        <f t="shared" ref="C23:N23" si="12">+C24+C25</f>
        <v>3.5</v>
      </c>
      <c r="D23" s="141">
        <f t="shared" si="12"/>
        <v>2.5</v>
      </c>
      <c r="E23" s="141">
        <f t="shared" si="12"/>
        <v>3.0999999999999996</v>
      </c>
      <c r="F23" s="141">
        <f>+F24+F25</f>
        <v>2.7</v>
      </c>
      <c r="G23" s="141">
        <f t="shared" si="12"/>
        <v>2.6</v>
      </c>
      <c r="H23" s="139">
        <f t="shared" si="12"/>
        <v>14.4</v>
      </c>
      <c r="I23" s="141">
        <f t="shared" si="12"/>
        <v>5.2</v>
      </c>
      <c r="J23" s="141">
        <f t="shared" si="12"/>
        <v>3.3</v>
      </c>
      <c r="K23" s="141">
        <f t="shared" si="12"/>
        <v>4.9000000000000004</v>
      </c>
      <c r="L23" s="141">
        <f>+L24+L25</f>
        <v>6.1</v>
      </c>
      <c r="M23" s="141">
        <f t="shared" si="12"/>
        <v>6.1</v>
      </c>
      <c r="N23" s="139">
        <f t="shared" si="12"/>
        <v>25.6</v>
      </c>
      <c r="O23" s="141">
        <f t="shared" si="11"/>
        <v>11.200000000000001</v>
      </c>
      <c r="P23" s="139">
        <f t="shared" si="8"/>
        <v>77.777777777777786</v>
      </c>
      <c r="Q23" s="232"/>
      <c r="R23" s="232"/>
    </row>
    <row r="24" spans="2:18" ht="18" customHeight="1">
      <c r="B24" s="155" t="s">
        <v>82</v>
      </c>
      <c r="C24" s="156">
        <v>2.7</v>
      </c>
      <c r="D24" s="156">
        <v>1.5</v>
      </c>
      <c r="E24" s="156">
        <v>1.7</v>
      </c>
      <c r="F24" s="156">
        <v>1.6</v>
      </c>
      <c r="G24" s="156">
        <v>1.5</v>
      </c>
      <c r="H24" s="145">
        <f>SUM(C24:G24)</f>
        <v>9</v>
      </c>
      <c r="I24" s="156">
        <v>4.5</v>
      </c>
      <c r="J24" s="156">
        <v>2.4</v>
      </c>
      <c r="K24" s="156">
        <v>3</v>
      </c>
      <c r="L24" s="156">
        <v>3.7</v>
      </c>
      <c r="M24" s="156">
        <v>2.8</v>
      </c>
      <c r="N24" s="145">
        <f>SUM(I24:M24)</f>
        <v>16.400000000000002</v>
      </c>
      <c r="O24" s="144">
        <f t="shared" si="11"/>
        <v>7.4000000000000021</v>
      </c>
      <c r="P24" s="145">
        <f t="shared" si="8"/>
        <v>82.222222222222243</v>
      </c>
      <c r="Q24" s="232"/>
      <c r="R24" s="232"/>
    </row>
    <row r="25" spans="2:18" ht="18" customHeight="1">
      <c r="B25" s="157" t="s">
        <v>24</v>
      </c>
      <c r="C25" s="156">
        <v>0.8</v>
      </c>
      <c r="D25" s="156">
        <v>1</v>
      </c>
      <c r="E25" s="156">
        <v>1.4</v>
      </c>
      <c r="F25" s="156">
        <v>1.1000000000000001</v>
      </c>
      <c r="G25" s="156">
        <v>1.1000000000000001</v>
      </c>
      <c r="H25" s="145">
        <f>SUM(C25:G25)</f>
        <v>5.4</v>
      </c>
      <c r="I25" s="156">
        <v>0.7</v>
      </c>
      <c r="J25" s="156">
        <v>0.9</v>
      </c>
      <c r="K25" s="156">
        <v>1.9</v>
      </c>
      <c r="L25" s="156">
        <v>2.4</v>
      </c>
      <c r="M25" s="156">
        <v>3.3</v>
      </c>
      <c r="N25" s="145">
        <f>SUM(I25:M25)</f>
        <v>9.1999999999999993</v>
      </c>
      <c r="O25" s="144">
        <f t="shared" si="11"/>
        <v>3.7999999999999989</v>
      </c>
      <c r="P25" s="145">
        <f t="shared" si="8"/>
        <v>70.370370370370352</v>
      </c>
      <c r="Q25" s="232"/>
      <c r="R25" s="232"/>
    </row>
    <row r="26" spans="2:18" ht="18" customHeight="1">
      <c r="B26" s="137" t="s">
        <v>83</v>
      </c>
      <c r="C26" s="141">
        <v>0</v>
      </c>
      <c r="D26" s="141">
        <v>0</v>
      </c>
      <c r="E26" s="141">
        <v>0</v>
      </c>
      <c r="F26" s="141">
        <v>0</v>
      </c>
      <c r="G26" s="141">
        <v>0</v>
      </c>
      <c r="H26" s="148">
        <f>SUM(C26:G26)</f>
        <v>0</v>
      </c>
      <c r="I26" s="141">
        <v>0</v>
      </c>
      <c r="J26" s="141">
        <v>0</v>
      </c>
      <c r="K26" s="141">
        <v>0</v>
      </c>
      <c r="L26" s="141">
        <v>0</v>
      </c>
      <c r="M26" s="141">
        <v>0</v>
      </c>
      <c r="N26" s="148">
        <f>SUM(I26:M26)</f>
        <v>0</v>
      </c>
      <c r="O26" s="141">
        <f t="shared" si="11"/>
        <v>0</v>
      </c>
      <c r="P26" s="148">
        <v>0</v>
      </c>
      <c r="Q26" s="232"/>
      <c r="R26" s="232"/>
    </row>
    <row r="27" spans="2:18" ht="18" customHeight="1">
      <c r="B27" s="158" t="s">
        <v>84</v>
      </c>
      <c r="C27" s="141">
        <f t="shared" ref="C27:M28" si="13">+C28</f>
        <v>202.3</v>
      </c>
      <c r="D27" s="141">
        <f t="shared" si="13"/>
        <v>103.2</v>
      </c>
      <c r="E27" s="141">
        <f t="shared" si="13"/>
        <v>114.5</v>
      </c>
      <c r="F27" s="141">
        <f t="shared" si="13"/>
        <v>58.6</v>
      </c>
      <c r="G27" s="141">
        <f t="shared" si="13"/>
        <v>687.9</v>
      </c>
      <c r="H27" s="141">
        <f>+H28</f>
        <v>1166.5</v>
      </c>
      <c r="I27" s="141">
        <f t="shared" si="13"/>
        <v>221.5</v>
      </c>
      <c r="J27" s="141">
        <f t="shared" si="13"/>
        <v>114.6</v>
      </c>
      <c r="K27" s="141">
        <f t="shared" si="13"/>
        <v>100</v>
      </c>
      <c r="L27" s="141">
        <f t="shared" si="13"/>
        <v>378.4</v>
      </c>
      <c r="M27" s="141">
        <f t="shared" si="13"/>
        <v>15.1</v>
      </c>
      <c r="N27" s="141">
        <f>+N28</f>
        <v>829.6</v>
      </c>
      <c r="O27" s="141">
        <f t="shared" si="11"/>
        <v>-336.9</v>
      </c>
      <c r="P27" s="139">
        <f t="shared" si="8"/>
        <v>-28.881268752678952</v>
      </c>
      <c r="Q27" s="232"/>
      <c r="R27" s="232"/>
    </row>
    <row r="28" spans="2:18" ht="18" customHeight="1">
      <c r="B28" s="159" t="s">
        <v>48</v>
      </c>
      <c r="C28" s="141">
        <f t="shared" si="13"/>
        <v>202.3</v>
      </c>
      <c r="D28" s="141">
        <f t="shared" si="13"/>
        <v>103.2</v>
      </c>
      <c r="E28" s="141">
        <f t="shared" si="13"/>
        <v>114.5</v>
      </c>
      <c r="F28" s="141">
        <f t="shared" si="13"/>
        <v>58.6</v>
      </c>
      <c r="G28" s="141">
        <f t="shared" si="13"/>
        <v>687.9</v>
      </c>
      <c r="H28" s="139">
        <f>+H29</f>
        <v>1166.5</v>
      </c>
      <c r="I28" s="141">
        <f>+I29</f>
        <v>221.5</v>
      </c>
      <c r="J28" s="141">
        <f t="shared" si="13"/>
        <v>114.6</v>
      </c>
      <c r="K28" s="141">
        <f t="shared" si="13"/>
        <v>100</v>
      </c>
      <c r="L28" s="141">
        <f t="shared" si="13"/>
        <v>378.4</v>
      </c>
      <c r="M28" s="141">
        <f t="shared" si="13"/>
        <v>15.1</v>
      </c>
      <c r="N28" s="139">
        <f>+N29</f>
        <v>829.6</v>
      </c>
      <c r="O28" s="141">
        <f t="shared" si="11"/>
        <v>-336.9</v>
      </c>
      <c r="P28" s="139">
        <f t="shared" si="8"/>
        <v>-28.881268752678952</v>
      </c>
      <c r="Q28" s="232"/>
      <c r="R28" s="232"/>
    </row>
    <row r="29" spans="2:18" ht="18" customHeight="1">
      <c r="B29" s="160" t="s">
        <v>50</v>
      </c>
      <c r="C29" s="161">
        <v>202.3</v>
      </c>
      <c r="D29" s="156">
        <v>103.2</v>
      </c>
      <c r="E29" s="156">
        <v>114.5</v>
      </c>
      <c r="F29" s="156">
        <v>58.6</v>
      </c>
      <c r="G29" s="156">
        <v>687.9</v>
      </c>
      <c r="H29" s="145">
        <f>SUM(C29:G29)</f>
        <v>1166.5</v>
      </c>
      <c r="I29" s="161">
        <v>221.5</v>
      </c>
      <c r="J29" s="156">
        <v>114.6</v>
      </c>
      <c r="K29" s="156">
        <v>100</v>
      </c>
      <c r="L29" s="156">
        <v>378.4</v>
      </c>
      <c r="M29" s="156">
        <v>15.1</v>
      </c>
      <c r="N29" s="145">
        <f>SUM(I29:M29)</f>
        <v>829.6</v>
      </c>
      <c r="O29" s="144">
        <f t="shared" si="11"/>
        <v>-336.9</v>
      </c>
      <c r="P29" s="145">
        <f t="shared" si="8"/>
        <v>-28.881268752678952</v>
      </c>
      <c r="Q29" s="232"/>
      <c r="R29" s="232"/>
    </row>
    <row r="30" spans="2:18" ht="18" customHeight="1">
      <c r="B30" s="234" t="s">
        <v>85</v>
      </c>
      <c r="C30" s="141">
        <v>259</v>
      </c>
      <c r="D30" s="141">
        <v>0</v>
      </c>
      <c r="E30" s="141">
        <v>0</v>
      </c>
      <c r="F30" s="141">
        <v>109.3</v>
      </c>
      <c r="G30" s="141">
        <v>134.1</v>
      </c>
      <c r="H30" s="148">
        <f>SUM(C30:G30)</f>
        <v>502.4</v>
      </c>
      <c r="I30" s="141">
        <v>125.3</v>
      </c>
      <c r="J30" s="141">
        <v>0.8</v>
      </c>
      <c r="K30" s="141">
        <v>2.9</v>
      </c>
      <c r="L30" s="141">
        <v>141.80000000000001</v>
      </c>
      <c r="M30" s="141">
        <v>0</v>
      </c>
      <c r="N30" s="148">
        <f>SUM(I30:M30)</f>
        <v>270.8</v>
      </c>
      <c r="O30" s="147">
        <f t="shared" si="11"/>
        <v>-231.59999999999997</v>
      </c>
      <c r="P30" s="148">
        <f t="shared" si="8"/>
        <v>-46.098726114649672</v>
      </c>
      <c r="Q30" s="232"/>
      <c r="R30" s="232"/>
    </row>
    <row r="31" spans="2:18" ht="18" customHeight="1" thickBot="1">
      <c r="B31" s="162" t="s">
        <v>86</v>
      </c>
      <c r="C31" s="163">
        <f t="shared" ref="C31:N31" si="14">+C9+C26+C27+C30</f>
        <v>19993.3</v>
      </c>
      <c r="D31" s="163">
        <f t="shared" si="14"/>
        <v>19646.3</v>
      </c>
      <c r="E31" s="163">
        <f t="shared" si="14"/>
        <v>21907</v>
      </c>
      <c r="F31" s="163">
        <f t="shared" si="14"/>
        <v>21438.799999999999</v>
      </c>
      <c r="G31" s="163">
        <f t="shared" si="14"/>
        <v>22023.4</v>
      </c>
      <c r="H31" s="164">
        <f t="shared" si="14"/>
        <v>105008.8</v>
      </c>
      <c r="I31" s="163">
        <f t="shared" si="14"/>
        <v>21198.6</v>
      </c>
      <c r="J31" s="163">
        <f t="shared" si="14"/>
        <v>18436.299999999996</v>
      </c>
      <c r="K31" s="163">
        <f t="shared" si="14"/>
        <v>23235.4</v>
      </c>
      <c r="L31" s="163">
        <f t="shared" si="14"/>
        <v>21501.5</v>
      </c>
      <c r="M31" s="163">
        <f t="shared" si="14"/>
        <v>20694.699999999997</v>
      </c>
      <c r="N31" s="164">
        <f t="shared" si="14"/>
        <v>105066.5</v>
      </c>
      <c r="O31" s="163">
        <f t="shared" si="11"/>
        <v>57.69999999999709</v>
      </c>
      <c r="P31" s="164">
        <f t="shared" si="8"/>
        <v>5.4947775805453528E-2</v>
      </c>
      <c r="Q31" s="232"/>
      <c r="R31" s="232"/>
    </row>
    <row r="32" spans="2:18" ht="18" customHeight="1" thickTop="1" thickBot="1">
      <c r="B32" s="165" t="s">
        <v>87</v>
      </c>
      <c r="C32" s="166">
        <v>0</v>
      </c>
      <c r="D32" s="166">
        <v>0</v>
      </c>
      <c r="E32" s="166">
        <v>0</v>
      </c>
      <c r="F32" s="166">
        <v>0</v>
      </c>
      <c r="G32" s="166">
        <v>0</v>
      </c>
      <c r="H32" s="166">
        <v>0</v>
      </c>
      <c r="I32" s="166">
        <v>0</v>
      </c>
      <c r="J32" s="166">
        <v>0</v>
      </c>
      <c r="K32" s="166">
        <v>0</v>
      </c>
      <c r="L32" s="166">
        <v>0</v>
      </c>
      <c r="M32" s="166">
        <v>0</v>
      </c>
      <c r="N32" s="166">
        <f>SUM(I32:M32)</f>
        <v>0</v>
      </c>
      <c r="O32" s="166">
        <f t="shared" si="11"/>
        <v>0</v>
      </c>
      <c r="P32" s="167">
        <v>0</v>
      </c>
      <c r="Q32" s="232"/>
      <c r="R32" s="232"/>
    </row>
    <row r="33" spans="2:18" ht="21.75" customHeight="1" thickTop="1" thickBot="1">
      <c r="B33" s="235" t="s">
        <v>69</v>
      </c>
      <c r="C33" s="236">
        <f t="shared" ref="C33:N33" si="15">+C32+C31</f>
        <v>19993.3</v>
      </c>
      <c r="D33" s="236">
        <f t="shared" si="15"/>
        <v>19646.3</v>
      </c>
      <c r="E33" s="236">
        <f t="shared" si="15"/>
        <v>21907</v>
      </c>
      <c r="F33" s="236">
        <f t="shared" si="15"/>
        <v>21438.799999999999</v>
      </c>
      <c r="G33" s="236">
        <f t="shared" si="15"/>
        <v>22023.4</v>
      </c>
      <c r="H33" s="236">
        <f t="shared" si="15"/>
        <v>105008.8</v>
      </c>
      <c r="I33" s="236">
        <f t="shared" si="15"/>
        <v>21198.6</v>
      </c>
      <c r="J33" s="236">
        <f t="shared" si="15"/>
        <v>18436.299999999996</v>
      </c>
      <c r="K33" s="236">
        <f t="shared" si="15"/>
        <v>23235.4</v>
      </c>
      <c r="L33" s="236">
        <f t="shared" si="15"/>
        <v>21501.5</v>
      </c>
      <c r="M33" s="236">
        <f t="shared" si="15"/>
        <v>20694.699999999997</v>
      </c>
      <c r="N33" s="236">
        <f t="shared" si="15"/>
        <v>105066.5</v>
      </c>
      <c r="O33" s="237">
        <f t="shared" si="11"/>
        <v>57.69999999999709</v>
      </c>
      <c r="P33" s="237">
        <f>+O33/H33*100</f>
        <v>5.4947775805453528E-2</v>
      </c>
      <c r="Q33" s="232"/>
      <c r="R33" s="232"/>
    </row>
    <row r="34" spans="2:18" ht="18" customHeight="1" thickTop="1">
      <c r="B34" s="207" t="s">
        <v>181</v>
      </c>
      <c r="C34" s="168"/>
      <c r="D34" s="168"/>
      <c r="E34" s="168"/>
      <c r="F34" s="168"/>
      <c r="G34" s="168"/>
      <c r="H34" s="168"/>
      <c r="I34" s="238"/>
      <c r="J34" s="238"/>
      <c r="K34" s="238"/>
      <c r="L34" s="238"/>
      <c r="M34" s="238"/>
      <c r="N34" s="238"/>
      <c r="O34" s="238"/>
      <c r="P34" s="169"/>
    </row>
    <row r="35" spans="2:18">
      <c r="B35" s="209" t="s">
        <v>70</v>
      </c>
      <c r="C35" s="239"/>
      <c r="D35" s="239"/>
      <c r="E35" s="239"/>
      <c r="F35" s="239"/>
      <c r="G35" s="239"/>
      <c r="H35" s="239"/>
      <c r="I35" s="168"/>
      <c r="J35" s="168"/>
      <c r="K35" s="168"/>
      <c r="L35" s="168"/>
      <c r="M35" s="168"/>
      <c r="N35" s="168"/>
      <c r="O35" s="239"/>
      <c r="P35" s="239"/>
    </row>
    <row r="36" spans="2:18" ht="12" customHeight="1">
      <c r="B36" s="240" t="s">
        <v>71</v>
      </c>
      <c r="C36" s="239"/>
      <c r="D36" s="239"/>
      <c r="E36" s="239"/>
      <c r="F36" s="239"/>
      <c r="G36" s="239"/>
      <c r="H36" s="239"/>
      <c r="I36" s="239"/>
      <c r="J36" s="239"/>
      <c r="K36" s="239"/>
      <c r="L36" s="239"/>
      <c r="M36" s="239"/>
      <c r="N36" s="239"/>
      <c r="P36" s="239"/>
    </row>
    <row r="37" spans="2:18" ht="12" customHeight="1">
      <c r="B37" s="240" t="s">
        <v>88</v>
      </c>
      <c r="C37" s="239"/>
      <c r="D37" s="239"/>
      <c r="E37" s="239"/>
      <c r="F37" s="239"/>
      <c r="G37" s="239"/>
      <c r="H37" s="239"/>
      <c r="I37" s="239"/>
      <c r="J37" s="239"/>
      <c r="K37" s="239"/>
      <c r="L37" s="239"/>
      <c r="M37" s="239"/>
      <c r="N37" s="239"/>
      <c r="P37" s="239"/>
    </row>
    <row r="38" spans="2:18">
      <c r="B38" s="241" t="s">
        <v>73</v>
      </c>
      <c r="C38" s="239"/>
      <c r="D38" s="239"/>
      <c r="E38" s="239"/>
      <c r="F38" s="239"/>
      <c r="G38" s="239"/>
      <c r="H38" s="242"/>
      <c r="I38" s="239"/>
      <c r="J38" s="239"/>
      <c r="K38" s="239"/>
      <c r="L38" s="239"/>
      <c r="M38" s="239"/>
      <c r="N38" s="168"/>
      <c r="O38" s="238"/>
      <c r="P38" s="238"/>
    </row>
    <row r="39" spans="2:18">
      <c r="B39" s="238"/>
      <c r="C39" s="239"/>
      <c r="D39" s="239"/>
      <c r="E39" s="239"/>
      <c r="F39" s="239"/>
      <c r="G39" s="239"/>
      <c r="H39" s="239"/>
      <c r="I39" s="239"/>
      <c r="J39" s="239"/>
      <c r="K39" s="239"/>
      <c r="L39" s="239"/>
      <c r="M39" s="239"/>
      <c r="N39" s="239"/>
      <c r="O39" s="238"/>
      <c r="P39" s="238"/>
    </row>
    <row r="40" spans="2:18">
      <c r="B40" s="238"/>
      <c r="C40" s="239"/>
      <c r="D40" s="239"/>
      <c r="E40" s="239"/>
      <c r="F40" s="239"/>
      <c r="G40" s="239"/>
      <c r="H40" s="239"/>
      <c r="I40" s="243"/>
      <c r="J40" s="243"/>
      <c r="K40" s="243"/>
      <c r="L40" s="243"/>
      <c r="M40" s="243"/>
      <c r="N40" s="243"/>
      <c r="O40" s="239"/>
      <c r="P40" s="238"/>
    </row>
    <row r="41" spans="2:18">
      <c r="B41" s="238"/>
      <c r="C41" s="239"/>
      <c r="D41" s="239"/>
      <c r="E41" s="239"/>
      <c r="F41" s="239"/>
      <c r="G41" s="239"/>
      <c r="H41" s="239"/>
      <c r="I41" s="243"/>
      <c r="J41" s="243"/>
      <c r="K41" s="243"/>
      <c r="L41" s="243"/>
      <c r="M41" s="243"/>
      <c r="N41" s="243"/>
      <c r="O41" s="238"/>
      <c r="P41" s="238"/>
    </row>
    <row r="42" spans="2:18">
      <c r="B42" s="240"/>
      <c r="C42" s="239"/>
      <c r="D42" s="239"/>
      <c r="E42" s="239"/>
      <c r="F42" s="239"/>
      <c r="G42" s="239"/>
      <c r="H42" s="239"/>
      <c r="I42" s="244"/>
      <c r="J42" s="244"/>
      <c r="K42" s="244"/>
      <c r="L42" s="244"/>
      <c r="M42" s="244"/>
      <c r="N42" s="244"/>
      <c r="O42" s="239"/>
      <c r="P42" s="239"/>
    </row>
    <row r="43" spans="2:18">
      <c r="B43" s="240"/>
      <c r="C43" s="239"/>
      <c r="D43" s="239"/>
      <c r="E43" s="239"/>
      <c r="F43" s="239"/>
      <c r="G43" s="239"/>
      <c r="H43" s="239"/>
      <c r="I43" s="170"/>
      <c r="J43" s="170"/>
      <c r="K43" s="170"/>
      <c r="L43" s="170"/>
      <c r="M43" s="170"/>
      <c r="N43" s="245"/>
      <c r="O43" s="238"/>
      <c r="P43" s="238"/>
    </row>
    <row r="44" spans="2:18">
      <c r="B44" s="238"/>
      <c r="C44" s="238"/>
      <c r="D44" s="238"/>
      <c r="E44" s="238"/>
      <c r="F44" s="238"/>
      <c r="G44" s="238"/>
      <c r="H44" s="246"/>
      <c r="I44" s="171"/>
      <c r="J44" s="171"/>
      <c r="K44" s="171"/>
      <c r="L44" s="171"/>
      <c r="M44" s="171"/>
      <c r="N44" s="245"/>
      <c r="O44" s="238"/>
      <c r="P44" s="238"/>
    </row>
    <row r="45" spans="2:18">
      <c r="B45" s="238"/>
      <c r="C45" s="238"/>
      <c r="D45" s="238"/>
      <c r="E45" s="238"/>
      <c r="F45" s="238"/>
      <c r="G45" s="238"/>
      <c r="H45" s="246"/>
      <c r="I45" s="244"/>
      <c r="J45" s="244"/>
      <c r="K45" s="244"/>
      <c r="L45" s="244"/>
      <c r="M45" s="244"/>
      <c r="N45" s="245"/>
      <c r="O45" s="238"/>
      <c r="P45" s="238"/>
    </row>
    <row r="46" spans="2:18">
      <c r="B46" s="238"/>
      <c r="C46" s="238"/>
      <c r="D46" s="238"/>
      <c r="E46" s="238"/>
      <c r="F46" s="238"/>
      <c r="G46" s="238"/>
      <c r="H46" s="246"/>
      <c r="I46" s="172"/>
      <c r="J46" s="172"/>
      <c r="K46" s="172"/>
      <c r="L46" s="172"/>
      <c r="M46" s="172"/>
      <c r="N46" s="245"/>
      <c r="O46" s="238"/>
      <c r="P46" s="238"/>
    </row>
    <row r="47" spans="2:18">
      <c r="B47" s="238"/>
      <c r="C47" s="238"/>
      <c r="D47" s="238"/>
      <c r="E47" s="238"/>
      <c r="F47" s="238"/>
      <c r="G47" s="238"/>
      <c r="H47" s="238"/>
      <c r="I47" s="172"/>
      <c r="J47" s="172"/>
      <c r="K47" s="172"/>
      <c r="L47" s="172"/>
      <c r="M47" s="172"/>
      <c r="N47" s="245"/>
      <c r="O47" s="238"/>
      <c r="P47" s="238"/>
    </row>
    <row r="48" spans="2:18">
      <c r="B48" s="238"/>
      <c r="C48" s="238"/>
      <c r="D48" s="238"/>
      <c r="E48" s="238"/>
      <c r="F48" s="238"/>
      <c r="G48" s="238"/>
      <c r="H48" s="238"/>
      <c r="I48" s="238"/>
      <c r="J48" s="238"/>
      <c r="K48" s="238"/>
      <c r="L48" s="238"/>
      <c r="M48" s="238"/>
      <c r="N48" s="238"/>
      <c r="O48" s="238"/>
      <c r="P48" s="238"/>
    </row>
    <row r="49" spans="2:16">
      <c r="B49" s="238"/>
      <c r="C49" s="238"/>
      <c r="D49" s="238"/>
      <c r="E49" s="238"/>
      <c r="F49" s="238"/>
      <c r="G49" s="238"/>
      <c r="H49" s="238"/>
      <c r="I49" s="238"/>
      <c r="J49" s="238"/>
      <c r="K49" s="238"/>
      <c r="L49" s="238"/>
      <c r="M49" s="238"/>
      <c r="N49" s="238"/>
      <c r="O49" s="238"/>
      <c r="P49" s="238"/>
    </row>
    <row r="50" spans="2:16">
      <c r="B50" s="238"/>
      <c r="C50" s="238"/>
      <c r="D50" s="238"/>
      <c r="E50" s="238"/>
      <c r="F50" s="238"/>
      <c r="G50" s="238"/>
      <c r="H50" s="238"/>
      <c r="I50" s="247"/>
      <c r="J50" s="247"/>
      <c r="K50" s="247"/>
      <c r="L50" s="247"/>
      <c r="M50" s="247"/>
      <c r="N50" s="247"/>
      <c r="O50" s="238"/>
      <c r="P50" s="238"/>
    </row>
    <row r="51" spans="2:16">
      <c r="B51" s="238"/>
      <c r="C51" s="238"/>
      <c r="D51" s="238"/>
      <c r="E51" s="238"/>
      <c r="F51" s="238"/>
      <c r="G51" s="238"/>
      <c r="H51" s="238"/>
      <c r="I51" s="247"/>
      <c r="J51" s="247"/>
      <c r="K51" s="247"/>
      <c r="L51" s="247"/>
      <c r="M51" s="247"/>
      <c r="N51" s="247"/>
      <c r="O51" s="238"/>
      <c r="P51" s="238"/>
    </row>
    <row r="52" spans="2:16">
      <c r="B52" s="238"/>
      <c r="C52" s="238"/>
      <c r="D52" s="238"/>
      <c r="E52" s="238"/>
      <c r="F52" s="238"/>
      <c r="G52" s="238"/>
      <c r="H52" s="238"/>
      <c r="I52" s="238"/>
      <c r="J52" s="238"/>
      <c r="K52" s="238"/>
      <c r="L52" s="238"/>
      <c r="M52" s="238"/>
      <c r="N52" s="238"/>
      <c r="O52" s="238"/>
      <c r="P52" s="238"/>
    </row>
    <row r="53" spans="2:16">
      <c r="B53" s="238"/>
      <c r="C53" s="238"/>
      <c r="D53" s="238"/>
      <c r="E53" s="238"/>
      <c r="F53" s="238"/>
      <c r="G53" s="238"/>
      <c r="H53" s="238"/>
      <c r="I53" s="238"/>
      <c r="J53" s="238"/>
      <c r="K53" s="238"/>
      <c r="L53" s="238"/>
      <c r="M53" s="238"/>
      <c r="N53" s="238"/>
      <c r="O53" s="238"/>
      <c r="P53" s="238"/>
    </row>
    <row r="54" spans="2:16">
      <c r="B54" s="238"/>
      <c r="C54" s="238"/>
      <c r="D54" s="238"/>
      <c r="E54" s="238"/>
      <c r="F54" s="238"/>
      <c r="G54" s="238"/>
      <c r="H54" s="238"/>
      <c r="I54" s="238"/>
      <c r="J54" s="238"/>
      <c r="K54" s="238"/>
      <c r="L54" s="238"/>
      <c r="M54" s="238"/>
      <c r="N54" s="238"/>
      <c r="O54" s="238"/>
      <c r="P54" s="238"/>
    </row>
    <row r="55" spans="2:16">
      <c r="B55" s="238"/>
      <c r="C55" s="238"/>
      <c r="D55" s="238"/>
      <c r="E55" s="238"/>
      <c r="F55" s="238"/>
      <c r="G55" s="238"/>
      <c r="H55" s="238"/>
      <c r="I55" s="238"/>
      <c r="J55" s="238"/>
      <c r="K55" s="238"/>
      <c r="L55" s="238"/>
      <c r="M55" s="238"/>
      <c r="N55" s="238"/>
      <c r="O55" s="238"/>
      <c r="P55" s="238"/>
    </row>
    <row r="56" spans="2:16">
      <c r="B56" s="238"/>
      <c r="C56" s="238"/>
      <c r="D56" s="238"/>
      <c r="E56" s="238"/>
      <c r="F56" s="238"/>
      <c r="G56" s="238"/>
      <c r="H56" s="238"/>
      <c r="I56" s="238"/>
      <c r="J56" s="238"/>
      <c r="K56" s="238"/>
      <c r="L56" s="238"/>
      <c r="M56" s="238"/>
      <c r="N56" s="238"/>
      <c r="O56" s="238"/>
      <c r="P56" s="238"/>
    </row>
    <row r="57" spans="2:16">
      <c r="B57" s="238"/>
      <c r="C57" s="238"/>
      <c r="D57" s="238"/>
      <c r="E57" s="238"/>
      <c r="F57" s="238"/>
      <c r="G57" s="238"/>
      <c r="H57" s="238"/>
      <c r="I57" s="238"/>
      <c r="J57" s="238"/>
      <c r="K57" s="238"/>
      <c r="L57" s="238"/>
      <c r="M57" s="238"/>
      <c r="N57" s="238"/>
      <c r="O57" s="238"/>
      <c r="P57" s="238"/>
    </row>
    <row r="58" spans="2:16">
      <c r="B58" s="238"/>
      <c r="C58" s="238"/>
      <c r="D58" s="238"/>
      <c r="E58" s="238"/>
      <c r="F58" s="238"/>
      <c r="G58" s="238"/>
      <c r="H58" s="238"/>
      <c r="I58" s="238"/>
      <c r="J58" s="238"/>
      <c r="K58" s="238"/>
      <c r="L58" s="238"/>
      <c r="M58" s="238"/>
      <c r="N58" s="238"/>
      <c r="O58" s="238"/>
      <c r="P58" s="238"/>
    </row>
    <row r="59" spans="2:16">
      <c r="B59" s="238"/>
      <c r="C59" s="238"/>
      <c r="D59" s="238"/>
      <c r="E59" s="238"/>
      <c r="F59" s="238"/>
      <c r="G59" s="238"/>
      <c r="H59" s="238"/>
      <c r="I59" s="238"/>
      <c r="J59" s="238"/>
      <c r="K59" s="238"/>
      <c r="L59" s="238"/>
      <c r="M59" s="238"/>
      <c r="N59" s="238"/>
      <c r="O59" s="238"/>
      <c r="P59" s="238"/>
    </row>
    <row r="60" spans="2:16">
      <c r="B60" s="238"/>
      <c r="C60" s="238"/>
      <c r="D60" s="238"/>
      <c r="E60" s="238"/>
      <c r="F60" s="238"/>
      <c r="G60" s="238"/>
      <c r="H60" s="238"/>
      <c r="I60" s="238"/>
      <c r="J60" s="238"/>
      <c r="K60" s="238"/>
      <c r="L60" s="238"/>
      <c r="M60" s="238"/>
      <c r="N60" s="238"/>
      <c r="O60" s="238"/>
      <c r="P60" s="238"/>
    </row>
    <row r="61" spans="2:16">
      <c r="B61" s="238"/>
      <c r="C61" s="238"/>
      <c r="D61" s="238"/>
      <c r="E61" s="238"/>
      <c r="F61" s="238"/>
      <c r="G61" s="238"/>
      <c r="H61" s="238"/>
      <c r="I61" s="238"/>
      <c r="J61" s="238"/>
      <c r="K61" s="238"/>
      <c r="L61" s="238"/>
      <c r="M61" s="238"/>
      <c r="N61" s="238"/>
      <c r="O61" s="238"/>
      <c r="P61" s="238"/>
    </row>
    <row r="62" spans="2:16">
      <c r="B62" s="238"/>
      <c r="C62" s="238"/>
      <c r="D62" s="238"/>
      <c r="E62" s="238"/>
      <c r="F62" s="238"/>
      <c r="G62" s="238"/>
      <c r="H62" s="238"/>
      <c r="I62" s="238"/>
      <c r="J62" s="238"/>
      <c r="K62" s="238"/>
      <c r="L62" s="238"/>
      <c r="M62" s="238"/>
      <c r="N62" s="238"/>
      <c r="O62" s="238"/>
      <c r="P62" s="238"/>
    </row>
    <row r="63" spans="2:16">
      <c r="B63" s="238"/>
      <c r="C63" s="238"/>
      <c r="D63" s="238"/>
      <c r="E63" s="238"/>
      <c r="F63" s="238"/>
      <c r="G63" s="238"/>
      <c r="H63" s="238"/>
      <c r="I63" s="238"/>
      <c r="J63" s="238"/>
      <c r="K63" s="238"/>
      <c r="L63" s="238"/>
      <c r="M63" s="238"/>
      <c r="N63" s="238"/>
      <c r="O63" s="238"/>
      <c r="P63" s="238"/>
    </row>
    <row r="64" spans="2:16">
      <c r="B64" s="238"/>
      <c r="C64" s="238"/>
      <c r="D64" s="238"/>
      <c r="E64" s="238"/>
      <c r="F64" s="238"/>
      <c r="G64" s="238"/>
      <c r="H64" s="238"/>
      <c r="I64" s="238"/>
      <c r="J64" s="238"/>
      <c r="K64" s="238"/>
      <c r="L64" s="238"/>
      <c r="M64" s="238"/>
      <c r="N64" s="238"/>
      <c r="O64" s="238"/>
      <c r="P64" s="238"/>
    </row>
    <row r="65" spans="2:16">
      <c r="B65" s="238"/>
      <c r="C65" s="238"/>
      <c r="D65" s="238"/>
      <c r="E65" s="238"/>
      <c r="F65" s="238"/>
      <c r="G65" s="238"/>
      <c r="H65" s="238"/>
      <c r="I65" s="238"/>
      <c r="J65" s="238"/>
      <c r="K65" s="238"/>
      <c r="L65" s="238"/>
      <c r="M65" s="238"/>
      <c r="N65" s="238"/>
      <c r="O65" s="238"/>
      <c r="P65" s="238"/>
    </row>
    <row r="66" spans="2:16">
      <c r="B66" s="238"/>
      <c r="C66" s="238"/>
      <c r="D66" s="238"/>
      <c r="E66" s="238"/>
      <c r="F66" s="238"/>
      <c r="G66" s="238"/>
      <c r="H66" s="238"/>
      <c r="I66" s="238"/>
      <c r="J66" s="238"/>
      <c r="K66" s="238"/>
      <c r="L66" s="238"/>
      <c r="M66" s="238"/>
      <c r="N66" s="238"/>
      <c r="O66" s="238"/>
      <c r="P66" s="238"/>
    </row>
    <row r="67" spans="2:16">
      <c r="B67" s="238"/>
      <c r="C67" s="238"/>
      <c r="D67" s="238"/>
      <c r="E67" s="238"/>
      <c r="F67" s="238"/>
      <c r="G67" s="238"/>
      <c r="H67" s="238"/>
      <c r="I67" s="238"/>
      <c r="J67" s="238"/>
      <c r="K67" s="238"/>
      <c r="L67" s="238"/>
      <c r="M67" s="238"/>
      <c r="N67" s="238"/>
      <c r="O67" s="238"/>
      <c r="P67" s="238"/>
    </row>
    <row r="68" spans="2:16">
      <c r="B68" s="238"/>
      <c r="C68" s="238"/>
      <c r="D68" s="238"/>
      <c r="E68" s="238"/>
      <c r="F68" s="238"/>
      <c r="G68" s="238"/>
      <c r="H68" s="238"/>
      <c r="I68" s="238"/>
      <c r="J68" s="238"/>
      <c r="K68" s="238"/>
      <c r="L68" s="238"/>
      <c r="M68" s="238"/>
      <c r="N68" s="238"/>
      <c r="O68" s="238"/>
      <c r="P68" s="238"/>
    </row>
    <row r="69" spans="2:16">
      <c r="B69" s="238"/>
      <c r="C69" s="238"/>
      <c r="D69" s="238"/>
      <c r="E69" s="238"/>
      <c r="F69" s="238"/>
      <c r="G69" s="238"/>
      <c r="H69" s="238"/>
      <c r="I69" s="238"/>
      <c r="J69" s="238"/>
      <c r="K69" s="238"/>
      <c r="L69" s="238"/>
      <c r="M69" s="238"/>
      <c r="N69" s="238"/>
      <c r="O69" s="238"/>
      <c r="P69" s="238"/>
    </row>
    <row r="70" spans="2:16">
      <c r="B70" s="238"/>
      <c r="C70" s="238"/>
      <c r="D70" s="238"/>
      <c r="E70" s="238"/>
      <c r="F70" s="238"/>
      <c r="G70" s="238"/>
      <c r="H70" s="238"/>
      <c r="I70" s="238"/>
      <c r="J70" s="238"/>
      <c r="K70" s="238"/>
      <c r="L70" s="238"/>
      <c r="M70" s="238"/>
      <c r="N70" s="238"/>
      <c r="O70" s="238"/>
      <c r="P70" s="238"/>
    </row>
    <row r="71" spans="2:16">
      <c r="B71" s="238"/>
      <c r="C71" s="238"/>
      <c r="D71" s="238"/>
      <c r="E71" s="238"/>
      <c r="F71" s="238"/>
      <c r="G71" s="238"/>
      <c r="H71" s="238"/>
      <c r="I71" s="238"/>
      <c r="J71" s="238"/>
      <c r="K71" s="238"/>
      <c r="L71" s="238"/>
      <c r="M71" s="238"/>
      <c r="N71" s="238"/>
      <c r="O71" s="238"/>
      <c r="P71" s="238"/>
    </row>
    <row r="72" spans="2:16">
      <c r="B72" s="238"/>
      <c r="C72" s="238"/>
      <c r="D72" s="238"/>
      <c r="E72" s="238"/>
      <c r="F72" s="238"/>
      <c r="G72" s="238"/>
      <c r="H72" s="238"/>
      <c r="I72" s="238"/>
      <c r="J72" s="238"/>
      <c r="K72" s="238"/>
      <c r="L72" s="238"/>
      <c r="M72" s="238"/>
      <c r="N72" s="238"/>
      <c r="O72" s="238"/>
      <c r="P72" s="238"/>
    </row>
    <row r="73" spans="2:16">
      <c r="B73" s="238"/>
      <c r="C73" s="238"/>
      <c r="D73" s="238"/>
      <c r="E73" s="238"/>
      <c r="F73" s="238"/>
      <c r="G73" s="238"/>
      <c r="H73" s="238"/>
      <c r="I73" s="238"/>
      <c r="J73" s="238"/>
      <c r="K73" s="238"/>
      <c r="L73" s="238"/>
      <c r="M73" s="238"/>
      <c r="N73" s="238"/>
      <c r="O73" s="238"/>
      <c r="P73" s="238"/>
    </row>
    <row r="74" spans="2:16">
      <c r="B74" s="238"/>
      <c r="C74" s="238"/>
      <c r="D74" s="238"/>
      <c r="E74" s="238"/>
      <c r="F74" s="238"/>
      <c r="G74" s="238"/>
      <c r="H74" s="238"/>
      <c r="I74" s="238"/>
      <c r="J74" s="238"/>
      <c r="K74" s="238"/>
      <c r="L74" s="238"/>
      <c r="M74" s="238"/>
      <c r="N74" s="238"/>
      <c r="O74" s="238"/>
      <c r="P74" s="238"/>
    </row>
    <row r="75" spans="2:16">
      <c r="B75" s="238"/>
      <c r="C75" s="238"/>
      <c r="D75" s="238"/>
      <c r="E75" s="238"/>
      <c r="F75" s="238"/>
      <c r="G75" s="238"/>
      <c r="H75" s="238"/>
      <c r="I75" s="238"/>
      <c r="J75" s="238"/>
      <c r="K75" s="238"/>
      <c r="L75" s="238"/>
      <c r="M75" s="238"/>
      <c r="N75" s="238"/>
      <c r="O75" s="238"/>
      <c r="P75" s="238"/>
    </row>
    <row r="76" spans="2:16">
      <c r="B76" s="238"/>
      <c r="C76" s="238"/>
      <c r="D76" s="238"/>
      <c r="E76" s="238"/>
      <c r="F76" s="238"/>
      <c r="G76" s="238"/>
      <c r="H76" s="238"/>
      <c r="I76" s="238"/>
      <c r="J76" s="238"/>
      <c r="K76" s="238"/>
      <c r="L76" s="238"/>
      <c r="M76" s="238"/>
      <c r="N76" s="238"/>
      <c r="O76" s="238"/>
      <c r="P76" s="238"/>
    </row>
    <row r="77" spans="2:16">
      <c r="B77" s="238"/>
      <c r="C77" s="238"/>
      <c r="D77" s="238"/>
      <c r="E77" s="238"/>
      <c r="F77" s="238"/>
      <c r="G77" s="238"/>
      <c r="H77" s="238"/>
      <c r="I77" s="238"/>
      <c r="J77" s="238"/>
      <c r="K77" s="238"/>
      <c r="L77" s="238"/>
      <c r="M77" s="238"/>
      <c r="N77" s="238"/>
      <c r="O77" s="238"/>
      <c r="P77" s="238"/>
    </row>
    <row r="78" spans="2:16">
      <c r="B78" s="238"/>
      <c r="C78" s="238"/>
      <c r="D78" s="238"/>
      <c r="E78" s="238"/>
      <c r="F78" s="238"/>
      <c r="G78" s="238"/>
      <c r="H78" s="238"/>
      <c r="I78" s="238"/>
      <c r="J78" s="238"/>
      <c r="K78" s="238"/>
      <c r="L78" s="238"/>
      <c r="M78" s="238"/>
      <c r="N78" s="238"/>
      <c r="O78" s="238"/>
      <c r="P78" s="238"/>
    </row>
    <row r="79" spans="2:16">
      <c r="B79" s="238"/>
      <c r="C79" s="238"/>
      <c r="D79" s="238"/>
      <c r="E79" s="238"/>
      <c r="F79" s="238"/>
      <c r="G79" s="238"/>
      <c r="H79" s="238"/>
      <c r="I79" s="238"/>
      <c r="J79" s="238"/>
      <c r="K79" s="238"/>
      <c r="L79" s="238"/>
      <c r="M79" s="238"/>
      <c r="N79" s="238"/>
      <c r="O79" s="238"/>
      <c r="P79" s="238"/>
    </row>
    <row r="80" spans="2:16">
      <c r="B80" s="238"/>
      <c r="C80" s="238"/>
      <c r="D80" s="238"/>
      <c r="E80" s="238"/>
      <c r="F80" s="238"/>
      <c r="G80" s="238"/>
      <c r="H80" s="238"/>
      <c r="I80" s="238"/>
      <c r="J80" s="238"/>
      <c r="K80" s="238"/>
      <c r="L80" s="238"/>
      <c r="M80" s="238"/>
      <c r="N80" s="238"/>
      <c r="O80" s="238"/>
      <c r="P80" s="238"/>
    </row>
    <row r="81" spans="2:16">
      <c r="B81" s="238"/>
      <c r="C81" s="238"/>
      <c r="D81" s="238"/>
      <c r="E81" s="238"/>
      <c r="F81" s="238"/>
      <c r="G81" s="238"/>
      <c r="H81" s="238"/>
      <c r="I81" s="238"/>
      <c r="J81" s="238"/>
      <c r="K81" s="238"/>
      <c r="L81" s="238"/>
      <c r="M81" s="238"/>
      <c r="N81" s="238"/>
      <c r="O81" s="238"/>
      <c r="P81" s="238"/>
    </row>
    <row r="82" spans="2:16">
      <c r="B82" s="238"/>
      <c r="C82" s="238"/>
      <c r="D82" s="238"/>
      <c r="E82" s="238"/>
      <c r="F82" s="238"/>
      <c r="G82" s="238"/>
      <c r="H82" s="238"/>
      <c r="I82" s="238"/>
      <c r="J82" s="238"/>
      <c r="K82" s="238"/>
      <c r="L82" s="238"/>
      <c r="M82" s="238"/>
      <c r="N82" s="238"/>
      <c r="O82" s="238"/>
      <c r="P82" s="238"/>
    </row>
    <row r="83" spans="2:16">
      <c r="B83" s="238"/>
      <c r="C83" s="238"/>
      <c r="D83" s="238"/>
      <c r="E83" s="238"/>
      <c r="F83" s="238"/>
      <c r="G83" s="238"/>
      <c r="H83" s="238"/>
      <c r="I83" s="238"/>
      <c r="J83" s="238"/>
      <c r="K83" s="238"/>
      <c r="L83" s="238"/>
      <c r="M83" s="238"/>
      <c r="N83" s="238"/>
      <c r="O83" s="238"/>
      <c r="P83" s="238"/>
    </row>
    <row r="84" spans="2:16">
      <c r="B84" s="238"/>
      <c r="C84" s="238"/>
      <c r="D84" s="238"/>
      <c r="E84" s="238"/>
      <c r="F84" s="238"/>
      <c r="G84" s="238"/>
      <c r="H84" s="238"/>
      <c r="I84" s="238"/>
      <c r="J84" s="238"/>
      <c r="K84" s="238"/>
      <c r="L84" s="238"/>
      <c r="M84" s="238"/>
      <c r="N84" s="238"/>
      <c r="O84" s="238"/>
      <c r="P84" s="238"/>
    </row>
    <row r="85" spans="2:16">
      <c r="B85" s="238"/>
      <c r="C85" s="238"/>
      <c r="D85" s="238"/>
      <c r="E85" s="238"/>
      <c r="F85" s="238"/>
      <c r="G85" s="238"/>
      <c r="H85" s="238"/>
      <c r="I85" s="238"/>
      <c r="J85" s="238"/>
      <c r="K85" s="238"/>
      <c r="L85" s="238"/>
      <c r="M85" s="238"/>
      <c r="N85" s="238"/>
      <c r="O85" s="238"/>
      <c r="P85" s="238"/>
    </row>
    <row r="86" spans="2:16">
      <c r="B86" s="238"/>
      <c r="C86" s="238"/>
      <c r="D86" s="238"/>
      <c r="E86" s="238"/>
      <c r="F86" s="238"/>
      <c r="G86" s="238"/>
      <c r="H86" s="238"/>
      <c r="I86" s="238"/>
      <c r="J86" s="238"/>
      <c r="K86" s="238"/>
      <c r="L86" s="238"/>
      <c r="M86" s="238"/>
      <c r="N86" s="238"/>
      <c r="O86" s="238"/>
      <c r="P86" s="238"/>
    </row>
    <row r="87" spans="2:16">
      <c r="B87" s="238"/>
      <c r="C87" s="238"/>
      <c r="D87" s="238"/>
      <c r="E87" s="238"/>
      <c r="F87" s="238"/>
      <c r="G87" s="238"/>
      <c r="H87" s="238"/>
      <c r="I87" s="238"/>
      <c r="J87" s="238"/>
      <c r="K87" s="238"/>
      <c r="L87" s="238"/>
      <c r="M87" s="238"/>
      <c r="N87" s="238"/>
      <c r="O87" s="238"/>
      <c r="P87" s="238"/>
    </row>
    <row r="88" spans="2:16">
      <c r="B88" s="238"/>
      <c r="C88" s="238"/>
      <c r="D88" s="238"/>
      <c r="E88" s="238"/>
      <c r="F88" s="238"/>
      <c r="G88" s="238"/>
      <c r="H88" s="238"/>
      <c r="I88" s="238"/>
      <c r="J88" s="238"/>
      <c r="K88" s="238"/>
      <c r="L88" s="238"/>
      <c r="M88" s="238"/>
      <c r="N88" s="238"/>
      <c r="O88" s="238"/>
      <c r="P88" s="238"/>
    </row>
    <row r="89" spans="2:16">
      <c r="B89" s="238"/>
      <c r="C89" s="238"/>
      <c r="D89" s="238"/>
      <c r="E89" s="238"/>
      <c r="F89" s="238"/>
      <c r="G89" s="238"/>
      <c r="H89" s="238"/>
      <c r="I89" s="238"/>
      <c r="J89" s="238"/>
      <c r="K89" s="238"/>
      <c r="L89" s="238"/>
      <c r="M89" s="238"/>
      <c r="N89" s="238"/>
      <c r="O89" s="238"/>
      <c r="P89" s="238"/>
    </row>
    <row r="90" spans="2:16">
      <c r="B90" s="238"/>
      <c r="C90" s="238"/>
      <c r="D90" s="238"/>
      <c r="E90" s="238"/>
      <c r="F90" s="238"/>
      <c r="G90" s="238"/>
      <c r="H90" s="238"/>
      <c r="I90" s="238"/>
      <c r="J90" s="238"/>
      <c r="K90" s="238"/>
      <c r="L90" s="238"/>
      <c r="M90" s="238"/>
      <c r="N90" s="238"/>
      <c r="O90" s="238"/>
      <c r="P90" s="238"/>
    </row>
    <row r="91" spans="2:16">
      <c r="B91" s="238"/>
      <c r="C91" s="238"/>
      <c r="D91" s="238"/>
      <c r="E91" s="238"/>
      <c r="F91" s="238"/>
      <c r="G91" s="238"/>
      <c r="H91" s="238"/>
      <c r="I91" s="238"/>
      <c r="J91" s="238"/>
      <c r="K91" s="238"/>
      <c r="L91" s="238"/>
      <c r="M91" s="238"/>
      <c r="N91" s="238"/>
      <c r="O91" s="238"/>
      <c r="P91" s="238"/>
    </row>
    <row r="92" spans="2:16">
      <c r="B92" s="238"/>
      <c r="C92" s="238"/>
      <c r="D92" s="238"/>
      <c r="E92" s="238"/>
      <c r="F92" s="238"/>
      <c r="G92" s="238"/>
      <c r="H92" s="238"/>
      <c r="I92" s="238"/>
      <c r="J92" s="238"/>
      <c r="K92" s="238"/>
      <c r="L92" s="238"/>
      <c r="M92" s="238"/>
      <c r="N92" s="238"/>
      <c r="O92" s="238"/>
      <c r="P92" s="238"/>
    </row>
    <row r="93" spans="2:16">
      <c r="B93" s="238"/>
      <c r="C93" s="238"/>
      <c r="D93" s="238"/>
      <c r="E93" s="238"/>
      <c r="F93" s="238"/>
      <c r="G93" s="238"/>
      <c r="H93" s="238"/>
      <c r="I93" s="238"/>
      <c r="J93" s="238"/>
      <c r="K93" s="238"/>
      <c r="L93" s="238"/>
      <c r="M93" s="238"/>
      <c r="N93" s="238"/>
      <c r="O93" s="238"/>
      <c r="P93" s="238"/>
    </row>
    <row r="94" spans="2:16">
      <c r="B94" s="238"/>
      <c r="C94" s="238"/>
      <c r="D94" s="238"/>
      <c r="E94" s="238"/>
      <c r="F94" s="238"/>
      <c r="G94" s="238"/>
      <c r="H94" s="238"/>
      <c r="I94" s="238"/>
      <c r="J94" s="238"/>
      <c r="K94" s="238"/>
      <c r="L94" s="238"/>
      <c r="M94" s="238"/>
      <c r="N94" s="238"/>
      <c r="O94" s="238"/>
      <c r="P94" s="238"/>
    </row>
    <row r="95" spans="2:16">
      <c r="B95" s="238"/>
      <c r="C95" s="238"/>
      <c r="D95" s="238"/>
      <c r="E95" s="238"/>
      <c r="F95" s="238"/>
      <c r="G95" s="238"/>
      <c r="H95" s="238"/>
      <c r="I95" s="238"/>
      <c r="J95" s="238"/>
      <c r="K95" s="238"/>
      <c r="L95" s="238"/>
      <c r="M95" s="238"/>
      <c r="N95" s="238"/>
      <c r="O95" s="238"/>
      <c r="P95" s="238"/>
    </row>
    <row r="96" spans="2:16">
      <c r="B96" s="238"/>
      <c r="C96" s="238"/>
      <c r="D96" s="238"/>
      <c r="E96" s="238"/>
      <c r="F96" s="238"/>
      <c r="G96" s="238"/>
      <c r="H96" s="238"/>
      <c r="I96" s="238"/>
      <c r="J96" s="238"/>
      <c r="K96" s="238"/>
      <c r="L96" s="238"/>
      <c r="M96" s="238"/>
      <c r="N96" s="238"/>
      <c r="O96" s="238"/>
      <c r="P96" s="238"/>
    </row>
    <row r="97" spans="2:16">
      <c r="B97" s="238"/>
      <c r="C97" s="238"/>
      <c r="D97" s="238"/>
      <c r="E97" s="238"/>
      <c r="F97" s="238"/>
      <c r="G97" s="238"/>
      <c r="H97" s="238"/>
      <c r="I97" s="238"/>
      <c r="J97" s="238"/>
      <c r="K97" s="238"/>
      <c r="L97" s="238"/>
      <c r="M97" s="238"/>
      <c r="N97" s="238"/>
      <c r="O97" s="238"/>
      <c r="P97" s="238"/>
    </row>
    <row r="98" spans="2:16">
      <c r="B98" s="238"/>
      <c r="C98" s="238"/>
      <c r="D98" s="238"/>
      <c r="E98" s="238"/>
      <c r="F98" s="238"/>
      <c r="G98" s="238"/>
      <c r="H98" s="238"/>
      <c r="I98" s="238"/>
      <c r="J98" s="238"/>
      <c r="K98" s="238"/>
      <c r="L98" s="238"/>
      <c r="M98" s="238"/>
      <c r="N98" s="238"/>
      <c r="O98" s="238"/>
      <c r="P98" s="238"/>
    </row>
    <row r="99" spans="2:16">
      <c r="B99" s="238"/>
      <c r="C99" s="238"/>
      <c r="D99" s="238"/>
      <c r="E99" s="238"/>
      <c r="F99" s="238"/>
      <c r="G99" s="238"/>
      <c r="H99" s="238"/>
      <c r="I99" s="238"/>
      <c r="J99" s="238"/>
      <c r="K99" s="238"/>
      <c r="L99" s="238"/>
      <c r="M99" s="238"/>
      <c r="N99" s="238"/>
      <c r="O99" s="238"/>
      <c r="P99" s="238"/>
    </row>
    <row r="100" spans="2:16">
      <c r="B100" s="238"/>
      <c r="C100" s="238"/>
      <c r="D100" s="238"/>
      <c r="E100" s="238"/>
      <c r="F100" s="238"/>
      <c r="G100" s="238"/>
      <c r="H100" s="238"/>
      <c r="I100" s="238"/>
      <c r="J100" s="238"/>
      <c r="K100" s="238"/>
      <c r="L100" s="238"/>
      <c r="M100" s="238"/>
      <c r="N100" s="238"/>
      <c r="O100" s="238"/>
      <c r="P100" s="238"/>
    </row>
    <row r="101" spans="2:16">
      <c r="B101" s="238"/>
      <c r="C101" s="238"/>
      <c r="D101" s="238"/>
      <c r="E101" s="238"/>
      <c r="F101" s="238"/>
      <c r="G101" s="238"/>
      <c r="H101" s="238"/>
      <c r="I101" s="238"/>
      <c r="J101" s="238"/>
      <c r="K101" s="238"/>
      <c r="L101" s="238"/>
      <c r="M101" s="238"/>
      <c r="N101" s="238"/>
      <c r="O101" s="238"/>
      <c r="P101" s="238"/>
    </row>
    <row r="102" spans="2:16">
      <c r="B102" s="238"/>
      <c r="C102" s="238"/>
      <c r="D102" s="238"/>
      <c r="E102" s="238"/>
      <c r="F102" s="238"/>
      <c r="G102" s="238"/>
      <c r="H102" s="238"/>
      <c r="I102" s="238"/>
      <c r="J102" s="238"/>
      <c r="K102" s="238"/>
      <c r="L102" s="238"/>
      <c r="M102" s="238"/>
      <c r="N102" s="238"/>
      <c r="O102" s="238"/>
      <c r="P102" s="238"/>
    </row>
    <row r="103" spans="2:16">
      <c r="B103" s="248"/>
      <c r="C103" s="248"/>
      <c r="D103" s="248"/>
      <c r="E103" s="248"/>
      <c r="F103" s="248"/>
      <c r="G103" s="248"/>
      <c r="H103" s="248"/>
      <c r="I103" s="248"/>
      <c r="J103" s="248"/>
      <c r="K103" s="248"/>
      <c r="L103" s="248"/>
      <c r="M103" s="248"/>
      <c r="N103" s="248"/>
      <c r="O103" s="248"/>
      <c r="P103" s="248"/>
    </row>
    <row r="104" spans="2:16">
      <c r="B104" s="248"/>
      <c r="C104" s="248"/>
      <c r="D104" s="248"/>
      <c r="E104" s="248"/>
      <c r="F104" s="248"/>
      <c r="G104" s="248"/>
      <c r="H104" s="248"/>
      <c r="I104" s="248"/>
      <c r="J104" s="248"/>
      <c r="K104" s="248"/>
      <c r="L104" s="248"/>
      <c r="M104" s="248"/>
      <c r="N104" s="248"/>
      <c r="O104" s="248"/>
      <c r="P104" s="248"/>
    </row>
    <row r="105" spans="2:16">
      <c r="B105" s="248"/>
      <c r="C105" s="248"/>
      <c r="D105" s="248"/>
      <c r="E105" s="248"/>
      <c r="F105" s="248"/>
      <c r="G105" s="248"/>
      <c r="H105" s="248"/>
      <c r="I105" s="248"/>
      <c r="J105" s="248"/>
      <c r="K105" s="248"/>
      <c r="L105" s="248"/>
      <c r="M105" s="248"/>
      <c r="N105" s="248"/>
      <c r="O105" s="248"/>
      <c r="P105" s="248"/>
    </row>
    <row r="106" spans="2:16">
      <c r="B106" s="248"/>
      <c r="C106" s="248"/>
      <c r="D106" s="248"/>
      <c r="E106" s="248"/>
      <c r="F106" s="248"/>
      <c r="G106" s="248"/>
      <c r="H106" s="248"/>
      <c r="I106" s="248"/>
      <c r="J106" s="248"/>
      <c r="K106" s="248"/>
      <c r="L106" s="248"/>
      <c r="M106" s="248"/>
      <c r="N106" s="248"/>
      <c r="O106" s="248"/>
      <c r="P106" s="248"/>
    </row>
    <row r="107" spans="2:16">
      <c r="B107" s="248"/>
      <c r="C107" s="248"/>
      <c r="D107" s="248"/>
      <c r="E107" s="248"/>
      <c r="F107" s="248"/>
      <c r="G107" s="248"/>
      <c r="H107" s="248"/>
      <c r="I107" s="248"/>
      <c r="J107" s="248"/>
      <c r="K107" s="248"/>
      <c r="L107" s="248"/>
      <c r="M107" s="248"/>
      <c r="N107" s="248"/>
      <c r="O107" s="248"/>
      <c r="P107" s="248"/>
    </row>
    <row r="108" spans="2:16">
      <c r="B108" s="248"/>
      <c r="C108" s="248"/>
      <c r="D108" s="248"/>
      <c r="E108" s="248"/>
      <c r="F108" s="248"/>
      <c r="G108" s="248"/>
      <c r="H108" s="248"/>
      <c r="I108" s="248"/>
      <c r="J108" s="248"/>
      <c r="K108" s="248"/>
      <c r="L108" s="248"/>
      <c r="M108" s="248"/>
      <c r="N108" s="248"/>
      <c r="O108" s="248"/>
      <c r="P108" s="248"/>
    </row>
    <row r="109" spans="2:16">
      <c r="B109" s="248"/>
      <c r="C109" s="248"/>
      <c r="D109" s="248"/>
      <c r="E109" s="248"/>
      <c r="F109" s="248"/>
      <c r="G109" s="248"/>
      <c r="H109" s="248"/>
      <c r="I109" s="248"/>
      <c r="J109" s="248"/>
      <c r="K109" s="248"/>
      <c r="L109" s="248"/>
      <c r="M109" s="248"/>
      <c r="N109" s="248"/>
      <c r="O109" s="248"/>
      <c r="P109" s="248"/>
    </row>
    <row r="110" spans="2:16">
      <c r="B110" s="248"/>
      <c r="C110" s="248"/>
      <c r="D110" s="248"/>
      <c r="E110" s="248"/>
      <c r="F110" s="248"/>
      <c r="G110" s="248"/>
      <c r="H110" s="248"/>
      <c r="I110" s="248"/>
      <c r="J110" s="248"/>
      <c r="K110" s="248"/>
      <c r="L110" s="248"/>
      <c r="M110" s="248"/>
      <c r="N110" s="248"/>
      <c r="O110" s="248"/>
      <c r="P110" s="248"/>
    </row>
    <row r="111" spans="2:16">
      <c r="B111" s="248"/>
      <c r="C111" s="248"/>
      <c r="D111" s="248"/>
      <c r="E111" s="248"/>
      <c r="F111" s="248"/>
      <c r="G111" s="248"/>
      <c r="H111" s="248"/>
      <c r="I111" s="248"/>
      <c r="J111" s="248"/>
      <c r="K111" s="248"/>
      <c r="L111" s="248"/>
      <c r="M111" s="248"/>
      <c r="N111" s="248"/>
      <c r="O111" s="248"/>
      <c r="P111" s="248"/>
    </row>
    <row r="112" spans="2:16">
      <c r="B112" s="248"/>
      <c r="C112" s="248"/>
      <c r="D112" s="248"/>
      <c r="E112" s="248"/>
      <c r="F112" s="248"/>
      <c r="G112" s="248"/>
      <c r="H112" s="248"/>
      <c r="I112" s="248"/>
      <c r="J112" s="248"/>
      <c r="K112" s="248"/>
      <c r="L112" s="248"/>
      <c r="M112" s="248"/>
      <c r="N112" s="248"/>
      <c r="O112" s="248"/>
      <c r="P112" s="248"/>
    </row>
    <row r="113" spans="2:16">
      <c r="B113" s="248"/>
      <c r="C113" s="248"/>
      <c r="D113" s="248"/>
      <c r="E113" s="248"/>
      <c r="F113" s="248"/>
      <c r="G113" s="248"/>
      <c r="H113" s="248"/>
      <c r="I113" s="248"/>
      <c r="J113" s="248"/>
      <c r="K113" s="248"/>
      <c r="L113" s="248"/>
      <c r="M113" s="248"/>
      <c r="N113" s="248"/>
      <c r="O113" s="248"/>
      <c r="P113" s="248"/>
    </row>
    <row r="114" spans="2:16">
      <c r="B114" s="248"/>
      <c r="C114" s="248"/>
      <c r="D114" s="248"/>
      <c r="E114" s="248"/>
      <c r="F114" s="248"/>
      <c r="G114" s="248"/>
      <c r="H114" s="248"/>
      <c r="I114" s="248"/>
      <c r="J114" s="248"/>
      <c r="K114" s="248"/>
      <c r="L114" s="248"/>
      <c r="M114" s="248"/>
      <c r="N114" s="248"/>
      <c r="O114" s="248"/>
      <c r="P114" s="248"/>
    </row>
    <row r="115" spans="2:16">
      <c r="B115" s="248"/>
      <c r="C115" s="248"/>
      <c r="D115" s="248"/>
      <c r="E115" s="248"/>
      <c r="F115" s="248"/>
      <c r="G115" s="248"/>
      <c r="H115" s="248"/>
      <c r="I115" s="248"/>
      <c r="J115" s="248"/>
      <c r="K115" s="248"/>
      <c r="L115" s="248"/>
      <c r="M115" s="248"/>
      <c r="N115" s="248"/>
      <c r="O115" s="248"/>
      <c r="P115" s="248"/>
    </row>
    <row r="116" spans="2:16">
      <c r="B116" s="248"/>
      <c r="C116" s="248"/>
      <c r="D116" s="248"/>
      <c r="E116" s="248"/>
      <c r="F116" s="248"/>
      <c r="G116" s="248"/>
      <c r="H116" s="248"/>
      <c r="I116" s="248"/>
      <c r="J116" s="248"/>
      <c r="K116" s="248"/>
      <c r="L116" s="248"/>
      <c r="M116" s="248"/>
      <c r="N116" s="248"/>
      <c r="O116" s="248"/>
      <c r="P116" s="248"/>
    </row>
    <row r="117" spans="2:16">
      <c r="B117" s="248"/>
      <c r="C117" s="248"/>
      <c r="D117" s="248"/>
      <c r="E117" s="248"/>
      <c r="F117" s="248"/>
      <c r="G117" s="248"/>
      <c r="H117" s="248"/>
      <c r="I117" s="248"/>
      <c r="J117" s="248"/>
      <c r="K117" s="248"/>
      <c r="L117" s="248"/>
      <c r="M117" s="248"/>
      <c r="N117" s="248"/>
      <c r="O117" s="248"/>
      <c r="P117" s="248"/>
    </row>
    <row r="118" spans="2:16">
      <c r="B118" s="248"/>
      <c r="C118" s="248"/>
      <c r="D118" s="248"/>
      <c r="E118" s="248"/>
      <c r="F118" s="248"/>
      <c r="G118" s="248"/>
      <c r="H118" s="248"/>
      <c r="I118" s="248"/>
      <c r="J118" s="248"/>
      <c r="K118" s="248"/>
      <c r="L118" s="248"/>
      <c r="M118" s="248"/>
      <c r="N118" s="248"/>
      <c r="O118" s="248"/>
      <c r="P118" s="248"/>
    </row>
    <row r="119" spans="2:16">
      <c r="B119" s="248"/>
      <c r="C119" s="248"/>
      <c r="D119" s="248"/>
      <c r="E119" s="248"/>
      <c r="F119" s="248"/>
      <c r="G119" s="248"/>
      <c r="H119" s="248"/>
      <c r="I119" s="248"/>
      <c r="J119" s="248"/>
      <c r="K119" s="248"/>
      <c r="L119" s="248"/>
      <c r="M119" s="248"/>
      <c r="N119" s="248"/>
      <c r="O119" s="248"/>
      <c r="P119" s="248"/>
    </row>
    <row r="120" spans="2:16">
      <c r="B120" s="248"/>
      <c r="C120" s="248"/>
      <c r="D120" s="248"/>
      <c r="E120" s="248"/>
      <c r="F120" s="248"/>
      <c r="G120" s="248"/>
      <c r="H120" s="248"/>
      <c r="I120" s="248"/>
      <c r="J120" s="248"/>
      <c r="K120" s="248"/>
      <c r="L120" s="248"/>
      <c r="M120" s="248"/>
      <c r="N120" s="248"/>
      <c r="O120" s="248"/>
      <c r="P120" s="248"/>
    </row>
    <row r="121" spans="2:16">
      <c r="B121" s="248"/>
      <c r="C121" s="248"/>
      <c r="D121" s="248"/>
      <c r="E121" s="248"/>
      <c r="F121" s="248"/>
      <c r="G121" s="248"/>
      <c r="H121" s="248"/>
      <c r="I121" s="248"/>
      <c r="J121" s="248"/>
      <c r="K121" s="248"/>
      <c r="L121" s="248"/>
      <c r="M121" s="248"/>
      <c r="N121" s="248"/>
      <c r="O121" s="248"/>
      <c r="P121" s="248"/>
    </row>
    <row r="122" spans="2:16">
      <c r="B122" s="248"/>
      <c r="C122" s="248"/>
      <c r="D122" s="248"/>
      <c r="E122" s="248"/>
      <c r="F122" s="248"/>
      <c r="G122" s="248"/>
      <c r="H122" s="248"/>
      <c r="I122" s="248"/>
      <c r="J122" s="248"/>
      <c r="K122" s="248"/>
      <c r="L122" s="248"/>
      <c r="M122" s="248"/>
      <c r="N122" s="248"/>
      <c r="O122" s="248"/>
      <c r="P122" s="248"/>
    </row>
    <row r="123" spans="2:16">
      <c r="B123" s="248"/>
      <c r="C123" s="248"/>
      <c r="D123" s="248"/>
      <c r="E123" s="248"/>
      <c r="F123" s="248"/>
      <c r="G123" s="248"/>
      <c r="H123" s="248"/>
      <c r="I123" s="248"/>
      <c r="J123" s="248"/>
      <c r="K123" s="248"/>
      <c r="L123" s="248"/>
      <c r="M123" s="248"/>
      <c r="N123" s="248"/>
      <c r="O123" s="248"/>
      <c r="P123" s="248"/>
    </row>
    <row r="124" spans="2:16">
      <c r="B124" s="248"/>
      <c r="C124" s="248"/>
      <c r="D124" s="248"/>
      <c r="E124" s="248"/>
      <c r="F124" s="248"/>
      <c r="G124" s="248"/>
      <c r="H124" s="248"/>
      <c r="I124" s="248"/>
      <c r="J124" s="248"/>
      <c r="K124" s="248"/>
      <c r="L124" s="248"/>
      <c r="M124" s="248"/>
      <c r="N124" s="248"/>
      <c r="O124" s="248"/>
      <c r="P124" s="248"/>
    </row>
    <row r="125" spans="2:16">
      <c r="B125" s="248"/>
      <c r="C125" s="248"/>
      <c r="D125" s="248"/>
      <c r="E125" s="248"/>
      <c r="F125" s="248"/>
      <c r="G125" s="248"/>
      <c r="H125" s="248"/>
      <c r="I125" s="248"/>
      <c r="J125" s="248"/>
      <c r="K125" s="248"/>
      <c r="L125" s="248"/>
      <c r="M125" s="248"/>
      <c r="N125" s="248"/>
      <c r="O125" s="248"/>
      <c r="P125" s="248"/>
    </row>
    <row r="126" spans="2:16">
      <c r="B126" s="248"/>
      <c r="C126" s="248"/>
      <c r="D126" s="248"/>
      <c r="E126" s="248"/>
      <c r="F126" s="248"/>
      <c r="G126" s="248"/>
      <c r="H126" s="248"/>
      <c r="I126" s="248"/>
      <c r="J126" s="248"/>
      <c r="K126" s="248"/>
      <c r="L126" s="248"/>
      <c r="M126" s="248"/>
      <c r="N126" s="248"/>
      <c r="O126" s="248"/>
      <c r="P126" s="248"/>
    </row>
    <row r="127" spans="2:16">
      <c r="B127" s="248"/>
      <c r="C127" s="248"/>
      <c r="D127" s="248"/>
      <c r="E127" s="248"/>
      <c r="F127" s="248"/>
      <c r="G127" s="248"/>
      <c r="H127" s="248"/>
      <c r="I127" s="248"/>
      <c r="J127" s="248"/>
      <c r="K127" s="248"/>
      <c r="L127" s="248"/>
      <c r="M127" s="248"/>
      <c r="N127" s="248"/>
      <c r="O127" s="248"/>
      <c r="P127" s="248"/>
    </row>
    <row r="128" spans="2:16">
      <c r="B128" s="248"/>
      <c r="C128" s="248"/>
      <c r="D128" s="248"/>
      <c r="E128" s="248"/>
      <c r="F128" s="248"/>
      <c r="G128" s="248"/>
      <c r="H128" s="248"/>
      <c r="I128" s="248"/>
      <c r="J128" s="248"/>
      <c r="K128" s="248"/>
      <c r="L128" s="248"/>
      <c r="M128" s="248"/>
      <c r="N128" s="248"/>
      <c r="O128" s="248"/>
      <c r="P128" s="248"/>
    </row>
    <row r="129" spans="2:16">
      <c r="B129" s="248"/>
      <c r="C129" s="248"/>
      <c r="D129" s="248"/>
      <c r="E129" s="248"/>
      <c r="F129" s="248"/>
      <c r="G129" s="248"/>
      <c r="H129" s="248"/>
      <c r="I129" s="248"/>
      <c r="J129" s="248"/>
      <c r="K129" s="248"/>
      <c r="L129" s="248"/>
      <c r="M129" s="248"/>
      <c r="N129" s="248"/>
      <c r="O129" s="248"/>
      <c r="P129" s="248"/>
    </row>
    <row r="130" spans="2:16">
      <c r="B130" s="248"/>
      <c r="C130" s="248"/>
      <c r="D130" s="248"/>
      <c r="E130" s="248"/>
      <c r="F130" s="248"/>
      <c r="G130" s="248"/>
      <c r="H130" s="248"/>
      <c r="I130" s="248"/>
      <c r="J130" s="248"/>
      <c r="K130" s="248"/>
      <c r="L130" s="248"/>
      <c r="M130" s="248"/>
      <c r="N130" s="248"/>
      <c r="O130" s="248"/>
      <c r="P130" s="248"/>
    </row>
    <row r="131" spans="2:16">
      <c r="B131" s="248"/>
      <c r="C131" s="248"/>
      <c r="D131" s="248"/>
      <c r="E131" s="248"/>
      <c r="F131" s="248"/>
      <c r="G131" s="248"/>
      <c r="H131" s="248"/>
      <c r="I131" s="248"/>
      <c r="J131" s="248"/>
      <c r="K131" s="248"/>
      <c r="L131" s="248"/>
      <c r="M131" s="248"/>
      <c r="N131" s="248"/>
      <c r="O131" s="248"/>
      <c r="P131" s="248"/>
    </row>
    <row r="132" spans="2:16">
      <c r="B132" s="248"/>
      <c r="C132" s="248"/>
      <c r="D132" s="248"/>
      <c r="E132" s="248"/>
      <c r="F132" s="248"/>
      <c r="G132" s="248"/>
      <c r="H132" s="248"/>
      <c r="I132" s="248"/>
      <c r="J132" s="248"/>
      <c r="K132" s="248"/>
      <c r="L132" s="248"/>
      <c r="M132" s="248"/>
      <c r="N132" s="248"/>
      <c r="O132" s="248"/>
      <c r="P132" s="248"/>
    </row>
    <row r="133" spans="2:16">
      <c r="B133" s="248"/>
      <c r="C133" s="248"/>
      <c r="D133" s="248"/>
      <c r="E133" s="248"/>
      <c r="F133" s="248"/>
      <c r="G133" s="248"/>
      <c r="H133" s="248"/>
      <c r="I133" s="248"/>
      <c r="J133" s="248"/>
      <c r="K133" s="248"/>
      <c r="L133" s="248"/>
      <c r="M133" s="248"/>
      <c r="N133" s="248"/>
      <c r="O133" s="248"/>
      <c r="P133" s="248"/>
    </row>
    <row r="134" spans="2:16">
      <c r="B134" s="248"/>
      <c r="C134" s="248"/>
      <c r="D134" s="248"/>
      <c r="E134" s="248"/>
      <c r="F134" s="248"/>
      <c r="G134" s="248"/>
      <c r="H134" s="248"/>
      <c r="I134" s="248"/>
      <c r="J134" s="248"/>
      <c r="K134" s="248"/>
      <c r="L134" s="248"/>
      <c r="M134" s="248"/>
      <c r="N134" s="248"/>
      <c r="O134" s="248"/>
      <c r="P134" s="248"/>
    </row>
    <row r="135" spans="2:16">
      <c r="B135" s="248"/>
      <c r="C135" s="248"/>
      <c r="D135" s="248"/>
      <c r="E135" s="248"/>
      <c r="F135" s="248"/>
      <c r="G135" s="248"/>
      <c r="H135" s="248"/>
      <c r="I135" s="248"/>
      <c r="J135" s="248"/>
      <c r="K135" s="248"/>
      <c r="L135" s="248"/>
      <c r="M135" s="248"/>
      <c r="N135" s="248"/>
      <c r="O135" s="248"/>
      <c r="P135" s="248"/>
    </row>
    <row r="136" spans="2:16">
      <c r="B136" s="248"/>
      <c r="C136" s="248"/>
      <c r="D136" s="248"/>
      <c r="E136" s="248"/>
      <c r="F136" s="248"/>
      <c r="G136" s="248"/>
      <c r="H136" s="248"/>
      <c r="I136" s="248"/>
      <c r="J136" s="248"/>
      <c r="K136" s="248"/>
      <c r="L136" s="248"/>
      <c r="M136" s="248"/>
      <c r="N136" s="248"/>
      <c r="O136" s="248"/>
      <c r="P136" s="248"/>
    </row>
    <row r="137" spans="2:16">
      <c r="B137" s="248"/>
      <c r="C137" s="248"/>
      <c r="D137" s="248"/>
      <c r="E137" s="248"/>
      <c r="F137" s="248"/>
      <c r="G137" s="248"/>
      <c r="H137" s="248"/>
      <c r="I137" s="248"/>
      <c r="J137" s="248"/>
      <c r="K137" s="248"/>
      <c r="L137" s="248"/>
      <c r="M137" s="248"/>
      <c r="N137" s="248"/>
      <c r="O137" s="248"/>
      <c r="P137" s="248"/>
    </row>
    <row r="138" spans="2:16">
      <c r="B138" s="248"/>
      <c r="C138" s="248"/>
      <c r="D138" s="248"/>
      <c r="E138" s="248"/>
      <c r="F138" s="248"/>
      <c r="G138" s="248"/>
      <c r="H138" s="248"/>
      <c r="I138" s="248"/>
      <c r="J138" s="248"/>
      <c r="K138" s="248"/>
      <c r="L138" s="248"/>
      <c r="M138" s="248"/>
      <c r="N138" s="248"/>
      <c r="O138" s="248"/>
      <c r="P138" s="248"/>
    </row>
    <row r="139" spans="2:16">
      <c r="B139" s="248"/>
      <c r="C139" s="248"/>
      <c r="D139" s="248"/>
      <c r="E139" s="248"/>
      <c r="F139" s="248"/>
      <c r="G139" s="248"/>
      <c r="H139" s="248"/>
      <c r="I139" s="248"/>
      <c r="J139" s="248"/>
      <c r="K139" s="248"/>
      <c r="L139" s="248"/>
      <c r="M139" s="248"/>
      <c r="N139" s="248"/>
      <c r="O139" s="248"/>
      <c r="P139" s="248"/>
    </row>
    <row r="140" spans="2:16">
      <c r="B140" s="248"/>
      <c r="C140" s="248"/>
      <c r="D140" s="248"/>
      <c r="E140" s="248"/>
      <c r="F140" s="248"/>
      <c r="G140" s="248"/>
      <c r="H140" s="248"/>
      <c r="I140" s="248"/>
      <c r="J140" s="248"/>
      <c r="K140" s="248"/>
      <c r="L140" s="248"/>
      <c r="M140" s="248"/>
      <c r="N140" s="248"/>
      <c r="O140" s="248"/>
      <c r="P140" s="248"/>
    </row>
    <row r="141" spans="2:16">
      <c r="B141" s="248"/>
      <c r="C141" s="248"/>
      <c r="D141" s="248"/>
      <c r="E141" s="248"/>
      <c r="F141" s="248"/>
      <c r="G141" s="248"/>
      <c r="H141" s="248"/>
      <c r="I141" s="248"/>
      <c r="J141" s="248"/>
      <c r="K141" s="248"/>
      <c r="L141" s="248"/>
      <c r="M141" s="248"/>
      <c r="N141" s="248"/>
      <c r="O141" s="248"/>
      <c r="P141" s="248"/>
    </row>
    <row r="142" spans="2:16">
      <c r="B142" s="248"/>
      <c r="C142" s="248"/>
      <c r="D142" s="248"/>
      <c r="E142" s="248"/>
      <c r="F142" s="248"/>
      <c r="G142" s="248"/>
      <c r="H142" s="248"/>
      <c r="I142" s="248"/>
      <c r="J142" s="248"/>
      <c r="K142" s="248"/>
      <c r="L142" s="248"/>
      <c r="M142" s="248"/>
      <c r="N142" s="248"/>
      <c r="O142" s="248"/>
      <c r="P142" s="248"/>
    </row>
    <row r="143" spans="2:16">
      <c r="B143" s="248"/>
      <c r="C143" s="248"/>
      <c r="D143" s="248"/>
      <c r="E143" s="248"/>
      <c r="F143" s="248"/>
      <c r="G143" s="248"/>
      <c r="H143" s="248"/>
      <c r="I143" s="248"/>
      <c r="J143" s="248"/>
      <c r="K143" s="248"/>
      <c r="L143" s="248"/>
      <c r="M143" s="248"/>
      <c r="N143" s="248"/>
      <c r="O143" s="248"/>
      <c r="P143" s="248"/>
    </row>
    <row r="144" spans="2:16">
      <c r="B144" s="248"/>
      <c r="C144" s="248"/>
      <c r="D144" s="248"/>
      <c r="E144" s="248"/>
      <c r="F144" s="248"/>
      <c r="G144" s="248"/>
      <c r="H144" s="248"/>
      <c r="I144" s="248"/>
      <c r="J144" s="248"/>
      <c r="K144" s="248"/>
      <c r="L144" s="248"/>
      <c r="M144" s="248"/>
      <c r="N144" s="248"/>
      <c r="O144" s="248"/>
      <c r="P144" s="248"/>
    </row>
    <row r="145" spans="2:16">
      <c r="B145" s="248"/>
      <c r="C145" s="248"/>
      <c r="D145" s="248"/>
      <c r="E145" s="248"/>
      <c r="F145" s="248"/>
      <c r="G145" s="248"/>
      <c r="H145" s="248"/>
      <c r="I145" s="248"/>
      <c r="J145" s="248"/>
      <c r="K145" s="248"/>
      <c r="L145" s="248"/>
      <c r="M145" s="248"/>
      <c r="N145" s="248"/>
      <c r="O145" s="248"/>
      <c r="P145" s="248"/>
    </row>
    <row r="146" spans="2:16">
      <c r="B146" s="248"/>
      <c r="C146" s="248"/>
      <c r="D146" s="248"/>
      <c r="E146" s="248"/>
      <c r="F146" s="248"/>
      <c r="G146" s="248"/>
      <c r="H146" s="248"/>
      <c r="I146" s="248"/>
      <c r="J146" s="248"/>
      <c r="K146" s="248"/>
      <c r="L146" s="248"/>
      <c r="M146" s="248"/>
      <c r="N146" s="248"/>
      <c r="O146" s="248"/>
      <c r="P146" s="248"/>
    </row>
    <row r="147" spans="2:16">
      <c r="B147" s="248"/>
      <c r="C147" s="248"/>
      <c r="D147" s="248"/>
      <c r="E147" s="248"/>
      <c r="F147" s="248"/>
      <c r="G147" s="248"/>
      <c r="H147" s="248"/>
      <c r="I147" s="248"/>
      <c r="J147" s="248"/>
      <c r="K147" s="248"/>
      <c r="L147" s="248"/>
      <c r="M147" s="248"/>
      <c r="N147" s="248"/>
      <c r="O147" s="248"/>
      <c r="P147" s="248"/>
    </row>
    <row r="148" spans="2:16">
      <c r="B148" s="248"/>
      <c r="C148" s="248"/>
      <c r="D148" s="248"/>
      <c r="E148" s="248"/>
      <c r="F148" s="248"/>
      <c r="G148" s="248"/>
      <c r="H148" s="248"/>
      <c r="I148" s="248"/>
      <c r="J148" s="248"/>
      <c r="K148" s="248"/>
      <c r="L148" s="248"/>
      <c r="M148" s="248"/>
      <c r="N148" s="248"/>
      <c r="O148" s="248"/>
      <c r="P148" s="248"/>
    </row>
    <row r="149" spans="2:16">
      <c r="B149" s="248"/>
      <c r="C149" s="248"/>
      <c r="D149" s="248"/>
      <c r="E149" s="248"/>
      <c r="F149" s="248"/>
      <c r="G149" s="248"/>
      <c r="H149" s="248"/>
      <c r="I149" s="248"/>
      <c r="J149" s="248"/>
      <c r="K149" s="248"/>
      <c r="L149" s="248"/>
      <c r="M149" s="248"/>
      <c r="N149" s="248"/>
      <c r="O149" s="248"/>
      <c r="P149" s="248"/>
    </row>
    <row r="150" spans="2:16">
      <c r="B150" s="248"/>
      <c r="C150" s="248"/>
      <c r="D150" s="248"/>
      <c r="E150" s="248"/>
      <c r="F150" s="248"/>
      <c r="G150" s="248"/>
      <c r="H150" s="248"/>
      <c r="I150" s="248"/>
      <c r="J150" s="248"/>
      <c r="K150" s="248"/>
      <c r="L150" s="248"/>
      <c r="M150" s="248"/>
      <c r="N150" s="248"/>
      <c r="O150" s="248"/>
      <c r="P150" s="248"/>
    </row>
    <row r="151" spans="2:16">
      <c r="B151" s="248"/>
      <c r="C151" s="248"/>
      <c r="D151" s="248"/>
      <c r="E151" s="248"/>
      <c r="F151" s="248"/>
      <c r="G151" s="248"/>
      <c r="H151" s="248"/>
      <c r="I151" s="248"/>
      <c r="J151" s="248"/>
      <c r="K151" s="248"/>
      <c r="L151" s="248"/>
      <c r="M151" s="248"/>
      <c r="N151" s="248"/>
      <c r="O151" s="248"/>
      <c r="P151" s="248"/>
    </row>
    <row r="152" spans="2:16">
      <c r="B152" s="248"/>
      <c r="C152" s="248"/>
      <c r="D152" s="248"/>
      <c r="E152" s="248"/>
      <c r="F152" s="248"/>
      <c r="G152" s="248"/>
      <c r="H152" s="248"/>
      <c r="I152" s="248"/>
      <c r="J152" s="248"/>
      <c r="K152" s="248"/>
      <c r="L152" s="248"/>
      <c r="M152" s="248"/>
      <c r="N152" s="248"/>
      <c r="O152" s="248"/>
      <c r="P152" s="248"/>
    </row>
    <row r="153" spans="2:16">
      <c r="B153" s="248"/>
      <c r="C153" s="248"/>
      <c r="D153" s="248"/>
      <c r="E153" s="248"/>
      <c r="F153" s="248"/>
      <c r="G153" s="248"/>
      <c r="H153" s="248"/>
      <c r="I153" s="248"/>
      <c r="J153" s="248"/>
      <c r="K153" s="248"/>
      <c r="L153" s="248"/>
      <c r="M153" s="248"/>
      <c r="N153" s="248"/>
      <c r="O153" s="248"/>
      <c r="P153" s="248"/>
    </row>
    <row r="154" spans="2:16">
      <c r="B154" s="248"/>
      <c r="C154" s="248"/>
      <c r="D154" s="248"/>
      <c r="E154" s="248"/>
      <c r="F154" s="248"/>
      <c r="G154" s="248"/>
      <c r="H154" s="248"/>
      <c r="I154" s="248"/>
      <c r="J154" s="248"/>
      <c r="K154" s="248"/>
      <c r="L154" s="248"/>
      <c r="M154" s="248"/>
      <c r="N154" s="248"/>
      <c r="O154" s="248"/>
      <c r="P154" s="248"/>
    </row>
    <row r="155" spans="2:16">
      <c r="B155" s="248"/>
      <c r="C155" s="248"/>
      <c r="D155" s="248"/>
      <c r="E155" s="248"/>
      <c r="F155" s="248"/>
      <c r="G155" s="248"/>
      <c r="H155" s="248"/>
      <c r="I155" s="248"/>
      <c r="J155" s="248"/>
      <c r="K155" s="248"/>
      <c r="L155" s="248"/>
      <c r="M155" s="248"/>
      <c r="N155" s="248"/>
      <c r="O155" s="248"/>
      <c r="P155" s="248"/>
    </row>
    <row r="156" spans="2:16">
      <c r="B156" s="248"/>
      <c r="C156" s="248"/>
      <c r="D156" s="248"/>
      <c r="E156" s="248"/>
      <c r="F156" s="248"/>
      <c r="G156" s="248"/>
      <c r="H156" s="248"/>
      <c r="I156" s="248"/>
      <c r="J156" s="248"/>
      <c r="K156" s="248"/>
      <c r="L156" s="248"/>
      <c r="M156" s="248"/>
      <c r="N156" s="248"/>
      <c r="O156" s="248"/>
      <c r="P156" s="248"/>
    </row>
    <row r="157" spans="2:16">
      <c r="B157" s="248"/>
      <c r="C157" s="248"/>
      <c r="D157" s="248"/>
      <c r="E157" s="248"/>
      <c r="F157" s="248"/>
      <c r="G157" s="248"/>
      <c r="H157" s="248"/>
      <c r="I157" s="248"/>
      <c r="J157" s="248"/>
      <c r="K157" s="248"/>
      <c r="L157" s="248"/>
      <c r="M157" s="248"/>
      <c r="N157" s="248"/>
      <c r="O157" s="248"/>
      <c r="P157" s="248"/>
    </row>
    <row r="158" spans="2:16">
      <c r="B158" s="248"/>
      <c r="C158" s="248"/>
      <c r="D158" s="248"/>
      <c r="E158" s="248"/>
      <c r="F158" s="248"/>
      <c r="G158" s="248"/>
      <c r="H158" s="248"/>
      <c r="I158" s="248"/>
      <c r="J158" s="248"/>
      <c r="K158" s="248"/>
      <c r="L158" s="248"/>
      <c r="M158" s="248"/>
      <c r="N158" s="248"/>
      <c r="O158" s="248"/>
      <c r="P158" s="248"/>
    </row>
    <row r="159" spans="2:16">
      <c r="B159" s="248"/>
      <c r="C159" s="248"/>
      <c r="D159" s="248"/>
      <c r="E159" s="248"/>
      <c r="F159" s="248"/>
      <c r="G159" s="248"/>
      <c r="H159" s="248"/>
      <c r="I159" s="248"/>
      <c r="J159" s="248"/>
      <c r="K159" s="248"/>
      <c r="L159" s="248"/>
      <c r="M159" s="248"/>
      <c r="N159" s="248"/>
      <c r="O159" s="248"/>
      <c r="P159" s="248"/>
    </row>
    <row r="160" spans="2:16">
      <c r="B160" s="248"/>
      <c r="C160" s="248"/>
      <c r="D160" s="248"/>
      <c r="E160" s="248"/>
      <c r="F160" s="248"/>
      <c r="G160" s="248"/>
      <c r="H160" s="248"/>
      <c r="I160" s="248"/>
      <c r="J160" s="248"/>
      <c r="K160" s="248"/>
      <c r="L160" s="248"/>
      <c r="M160" s="248"/>
      <c r="N160" s="248"/>
      <c r="O160" s="248"/>
      <c r="P160" s="248"/>
    </row>
    <row r="161" spans="2:16">
      <c r="B161" s="248"/>
      <c r="C161" s="248"/>
      <c r="D161" s="248"/>
      <c r="E161" s="248"/>
      <c r="F161" s="248"/>
      <c r="G161" s="248"/>
      <c r="H161" s="248"/>
      <c r="I161" s="248"/>
      <c r="J161" s="248"/>
      <c r="K161" s="248"/>
      <c r="L161" s="248"/>
      <c r="M161" s="248"/>
      <c r="N161" s="248"/>
      <c r="O161" s="248"/>
      <c r="P161" s="248"/>
    </row>
    <row r="162" spans="2:16">
      <c r="B162" s="248"/>
      <c r="C162" s="248"/>
      <c r="D162" s="248"/>
      <c r="E162" s="248"/>
      <c r="F162" s="248"/>
      <c r="G162" s="248"/>
      <c r="H162" s="248"/>
      <c r="I162" s="248"/>
      <c r="J162" s="248"/>
      <c r="K162" s="248"/>
      <c r="L162" s="248"/>
      <c r="M162" s="248"/>
      <c r="N162" s="248"/>
      <c r="O162" s="248"/>
      <c r="P162" s="248"/>
    </row>
    <row r="163" spans="2:16">
      <c r="B163" s="248"/>
      <c r="C163" s="248"/>
      <c r="D163" s="248"/>
      <c r="E163" s="248"/>
      <c r="F163" s="248"/>
      <c r="G163" s="248"/>
      <c r="H163" s="248"/>
      <c r="I163" s="248"/>
      <c r="J163" s="248"/>
      <c r="K163" s="248"/>
      <c r="L163" s="248"/>
      <c r="M163" s="248"/>
      <c r="N163" s="248"/>
      <c r="O163" s="248"/>
      <c r="P163" s="248"/>
    </row>
    <row r="164" spans="2:16">
      <c r="B164" s="248"/>
      <c r="C164" s="248"/>
      <c r="D164" s="248"/>
      <c r="E164" s="248"/>
      <c r="F164" s="248"/>
      <c r="G164" s="248"/>
      <c r="H164" s="248"/>
      <c r="I164" s="248"/>
      <c r="J164" s="248"/>
      <c r="K164" s="248"/>
      <c r="L164" s="248"/>
      <c r="M164" s="248"/>
      <c r="N164" s="248"/>
      <c r="O164" s="248"/>
      <c r="P164" s="248"/>
    </row>
    <row r="165" spans="2:16">
      <c r="B165" s="248"/>
      <c r="C165" s="248"/>
      <c r="D165" s="248"/>
      <c r="E165" s="248"/>
      <c r="F165" s="248"/>
      <c r="G165" s="248"/>
      <c r="H165" s="248"/>
      <c r="I165" s="248"/>
      <c r="J165" s="248"/>
      <c r="K165" s="248"/>
      <c r="L165" s="248"/>
      <c r="M165" s="248"/>
      <c r="N165" s="248"/>
      <c r="O165" s="248"/>
      <c r="P165" s="248"/>
    </row>
    <row r="166" spans="2:16">
      <c r="B166" s="248"/>
      <c r="C166" s="248"/>
      <c r="D166" s="248"/>
      <c r="E166" s="248"/>
      <c r="F166" s="248"/>
      <c r="G166" s="248"/>
      <c r="H166" s="248"/>
      <c r="I166" s="248"/>
      <c r="J166" s="248"/>
      <c r="K166" s="248"/>
      <c r="L166" s="248"/>
      <c r="M166" s="248"/>
      <c r="N166" s="248"/>
      <c r="O166" s="248"/>
      <c r="P166" s="248"/>
    </row>
    <row r="167" spans="2:16">
      <c r="B167" s="248"/>
      <c r="C167" s="248"/>
      <c r="D167" s="248"/>
      <c r="E167" s="248"/>
      <c r="F167" s="248"/>
      <c r="G167" s="248"/>
      <c r="H167" s="248"/>
      <c r="I167" s="248"/>
      <c r="J167" s="248"/>
      <c r="K167" s="248"/>
      <c r="L167" s="248"/>
      <c r="M167" s="248"/>
      <c r="N167" s="248"/>
      <c r="O167" s="248"/>
      <c r="P167" s="248"/>
    </row>
    <row r="168" spans="2:16">
      <c r="B168" s="248"/>
      <c r="C168" s="248"/>
      <c r="D168" s="248"/>
      <c r="E168" s="248"/>
      <c r="F168" s="248"/>
      <c r="G168" s="248"/>
      <c r="H168" s="248"/>
      <c r="I168" s="248"/>
      <c r="J168" s="248"/>
      <c r="K168" s="248"/>
      <c r="L168" s="248"/>
      <c r="M168" s="248"/>
      <c r="N168" s="248"/>
      <c r="O168" s="248"/>
      <c r="P168" s="248"/>
    </row>
    <row r="169" spans="2:16">
      <c r="B169" s="248"/>
      <c r="C169" s="248"/>
      <c r="D169" s="248"/>
      <c r="E169" s="248"/>
      <c r="F169" s="248"/>
      <c r="G169" s="248"/>
      <c r="H169" s="248"/>
      <c r="I169" s="248"/>
      <c r="J169" s="248"/>
      <c r="K169" s="248"/>
      <c r="L169" s="248"/>
      <c r="M169" s="248"/>
      <c r="N169" s="248"/>
      <c r="O169" s="248"/>
      <c r="P169" s="248"/>
    </row>
    <row r="170" spans="2:16">
      <c r="B170" s="248"/>
      <c r="C170" s="248"/>
      <c r="D170" s="248"/>
      <c r="E170" s="248"/>
      <c r="F170" s="248"/>
      <c r="G170" s="248"/>
      <c r="H170" s="248"/>
      <c r="I170" s="248"/>
      <c r="J170" s="248"/>
      <c r="K170" s="248"/>
      <c r="L170" s="248"/>
      <c r="M170" s="248"/>
      <c r="N170" s="248"/>
      <c r="O170" s="248"/>
      <c r="P170" s="248"/>
    </row>
    <row r="171" spans="2:16">
      <c r="B171" s="248"/>
      <c r="C171" s="248"/>
      <c r="D171" s="248"/>
      <c r="E171" s="248"/>
      <c r="F171" s="248"/>
      <c r="G171" s="248"/>
      <c r="H171" s="248"/>
      <c r="I171" s="248"/>
      <c r="J171" s="248"/>
      <c r="K171" s="248"/>
      <c r="L171" s="248"/>
      <c r="M171" s="248"/>
      <c r="N171" s="248"/>
      <c r="O171" s="248"/>
      <c r="P171" s="248"/>
    </row>
    <row r="172" spans="2:16">
      <c r="B172" s="248"/>
      <c r="C172" s="248"/>
      <c r="D172" s="248"/>
      <c r="E172" s="248"/>
      <c r="F172" s="248"/>
      <c r="G172" s="248"/>
      <c r="H172" s="248"/>
      <c r="I172" s="248"/>
      <c r="J172" s="248"/>
      <c r="K172" s="248"/>
      <c r="L172" s="248"/>
      <c r="M172" s="248"/>
      <c r="N172" s="248"/>
      <c r="O172" s="248"/>
      <c r="P172" s="248"/>
    </row>
    <row r="173" spans="2:16">
      <c r="B173" s="248"/>
      <c r="C173" s="248"/>
      <c r="D173" s="248"/>
      <c r="E173" s="248"/>
      <c r="F173" s="248"/>
      <c r="G173" s="248"/>
      <c r="H173" s="248"/>
      <c r="I173" s="248"/>
      <c r="J173" s="248"/>
      <c r="K173" s="248"/>
      <c r="L173" s="248"/>
      <c r="M173" s="248"/>
      <c r="N173" s="248"/>
      <c r="O173" s="248"/>
      <c r="P173" s="248"/>
    </row>
    <row r="174" spans="2:16">
      <c r="B174" s="248"/>
      <c r="C174" s="248"/>
      <c r="D174" s="248"/>
      <c r="E174" s="248"/>
      <c r="F174" s="248"/>
      <c r="G174" s="248"/>
      <c r="H174" s="248"/>
      <c r="I174" s="248"/>
      <c r="J174" s="248"/>
      <c r="K174" s="248"/>
      <c r="L174" s="248"/>
      <c r="M174" s="248"/>
      <c r="N174" s="248"/>
      <c r="O174" s="248"/>
      <c r="P174" s="248"/>
    </row>
    <row r="175" spans="2:16">
      <c r="B175" s="248"/>
      <c r="C175" s="248"/>
      <c r="D175" s="248"/>
      <c r="E175" s="248"/>
      <c r="F175" s="248"/>
      <c r="G175" s="248"/>
      <c r="H175" s="248"/>
      <c r="I175" s="248"/>
      <c r="J175" s="248"/>
      <c r="K175" s="248"/>
      <c r="L175" s="248"/>
      <c r="M175" s="248"/>
      <c r="N175" s="248"/>
      <c r="O175" s="248"/>
      <c r="P175" s="248"/>
    </row>
    <row r="176" spans="2:16">
      <c r="B176" s="248"/>
      <c r="C176" s="248"/>
      <c r="D176" s="248"/>
      <c r="E176" s="248"/>
      <c r="F176" s="248"/>
      <c r="G176" s="248"/>
      <c r="H176" s="248"/>
      <c r="I176" s="248"/>
      <c r="J176" s="248"/>
      <c r="K176" s="248"/>
      <c r="L176" s="248"/>
      <c r="M176" s="248"/>
      <c r="N176" s="248"/>
      <c r="O176" s="248"/>
      <c r="P176" s="248"/>
    </row>
    <row r="177" spans="2:16">
      <c r="B177" s="248"/>
      <c r="C177" s="248"/>
      <c r="D177" s="248"/>
      <c r="E177" s="248"/>
      <c r="F177" s="248"/>
      <c r="G177" s="248"/>
      <c r="H177" s="248"/>
      <c r="I177" s="248"/>
      <c r="J177" s="248"/>
      <c r="K177" s="248"/>
      <c r="L177" s="248"/>
      <c r="M177" s="248"/>
      <c r="N177" s="248"/>
      <c r="O177" s="248"/>
      <c r="P177" s="248"/>
    </row>
    <row r="178" spans="2:16">
      <c r="B178" s="248"/>
      <c r="C178" s="248"/>
      <c r="D178" s="248"/>
      <c r="E178" s="248"/>
      <c r="F178" s="248"/>
      <c r="G178" s="248"/>
      <c r="H178" s="248"/>
      <c r="I178" s="248"/>
      <c r="J178" s="248"/>
      <c r="K178" s="248"/>
      <c r="L178" s="248"/>
      <c r="M178" s="248"/>
      <c r="N178" s="248"/>
      <c r="O178" s="248"/>
      <c r="P178" s="248"/>
    </row>
  </sheetData>
  <mergeCells count="11">
    <mergeCell ref="B3:P3"/>
    <mergeCell ref="B1:P1"/>
    <mergeCell ref="B4:P4"/>
    <mergeCell ref="B5:P5"/>
    <mergeCell ref="B6:P6"/>
    <mergeCell ref="B7:B8"/>
    <mergeCell ref="C7:G7"/>
    <mergeCell ref="H7:H8"/>
    <mergeCell ref="I7:M7"/>
    <mergeCell ref="N7:N8"/>
    <mergeCell ref="O7:P7"/>
  </mergeCells>
  <printOptions horizontalCentered="1"/>
  <pageMargins left="0" right="0" top="0.19685039370078741" bottom="0.19685039370078741" header="0" footer="0.19685039370078741"/>
  <pageSetup scale="32" orientation="landscape" r:id="rId1"/>
  <headerFooter alignWithMargins="0"/>
  <ignoredErrors>
    <ignoredError sqref="C13:G13 J13:M13" formulaRange="1"/>
    <ignoredError sqref="H13:I13 N13 N32" formula="1" formulaRange="1"/>
    <ignoredError sqref="H23 O21 N23 N3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D83F2-6996-40D5-AA01-5403C796AB90}">
  <dimension ref="B1:BP332"/>
  <sheetViews>
    <sheetView showGridLines="0" topLeftCell="A75" zoomScaleNormal="100" workbookViewId="0">
      <selection activeCell="B6" sqref="B6:P6"/>
    </sheetView>
  </sheetViews>
  <sheetFormatPr baseColWidth="10" defaultColWidth="11.42578125" defaultRowHeight="12.75"/>
  <cols>
    <col min="1" max="1" width="2.140625" customWidth="1"/>
    <col min="2" max="2" width="80.28515625" customWidth="1"/>
    <col min="3" max="6" width="12.7109375" customWidth="1"/>
    <col min="7" max="7" width="12.140625" bestFit="1" customWidth="1"/>
    <col min="8" max="8" width="12.85546875" bestFit="1" customWidth="1"/>
    <col min="9" max="9" width="11.42578125" style="211" bestFit="1" customWidth="1"/>
    <col min="10" max="10" width="11.42578125" style="211" customWidth="1"/>
    <col min="11" max="11" width="14.5703125" style="211" customWidth="1"/>
    <col min="12" max="12" width="11.7109375" style="211" customWidth="1"/>
    <col min="13" max="13" width="12.42578125" style="211" bestFit="1" customWidth="1"/>
    <col min="14" max="14" width="12.85546875" customWidth="1"/>
    <col min="15" max="15" width="12.5703125" bestFit="1" customWidth="1"/>
    <col min="16" max="16" width="10.5703125" customWidth="1"/>
  </cols>
  <sheetData>
    <row r="1" spans="2:18" ht="15.75">
      <c r="B1" s="184" t="s">
        <v>183</v>
      </c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</row>
    <row r="2" spans="2:18" ht="14.25" customHeight="1">
      <c r="B2" s="185"/>
      <c r="C2" s="185"/>
      <c r="D2" s="185"/>
      <c r="E2" s="185"/>
      <c r="F2" s="185"/>
      <c r="G2" s="185"/>
      <c r="H2" s="185"/>
      <c r="I2" s="249"/>
      <c r="J2" s="249"/>
      <c r="K2" s="249"/>
      <c r="L2" s="249"/>
      <c r="M2" s="249"/>
      <c r="N2" s="185"/>
      <c r="O2" s="185"/>
      <c r="P2" s="185"/>
    </row>
    <row r="3" spans="2:18" ht="14.25" customHeight="1">
      <c r="B3" s="189" t="s">
        <v>192</v>
      </c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</row>
    <row r="4" spans="2:18" s="250" customFormat="1" ht="15">
      <c r="B4" s="189" t="s">
        <v>89</v>
      </c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</row>
    <row r="5" spans="2:18" s="250" customFormat="1" ht="17.25" customHeight="1">
      <c r="B5" s="190" t="s">
        <v>189</v>
      </c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</row>
    <row r="6" spans="2:18" s="250" customFormat="1" ht="14.25" customHeight="1">
      <c r="B6" s="190" t="s">
        <v>90</v>
      </c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  <c r="O6" s="190"/>
      <c r="P6" s="190"/>
    </row>
    <row r="7" spans="2:18" s="250" customFormat="1" ht="22.5" customHeight="1">
      <c r="B7" s="251" t="s">
        <v>3</v>
      </c>
      <c r="C7" s="192">
        <v>2025</v>
      </c>
      <c r="D7" s="193"/>
      <c r="E7" s="193"/>
      <c r="F7" s="193"/>
      <c r="G7" s="193"/>
      <c r="H7" s="251">
        <v>2025</v>
      </c>
      <c r="I7" s="192">
        <v>2026</v>
      </c>
      <c r="J7" s="193"/>
      <c r="K7" s="193"/>
      <c r="L7" s="193"/>
      <c r="M7" s="193"/>
      <c r="N7" s="251">
        <v>2026</v>
      </c>
      <c r="O7" s="192" t="s">
        <v>4</v>
      </c>
      <c r="P7" s="252"/>
    </row>
    <row r="8" spans="2:18" ht="24" customHeight="1">
      <c r="B8" s="253"/>
      <c r="C8" s="77" t="s">
        <v>5</v>
      </c>
      <c r="D8" s="77" t="s">
        <v>6</v>
      </c>
      <c r="E8" s="77" t="s">
        <v>180</v>
      </c>
      <c r="F8" s="77" t="s">
        <v>184</v>
      </c>
      <c r="G8" s="77" t="s">
        <v>187</v>
      </c>
      <c r="H8" s="253"/>
      <c r="I8" s="77" t="s">
        <v>5</v>
      </c>
      <c r="J8" s="77" t="s">
        <v>6</v>
      </c>
      <c r="K8" s="77" t="s">
        <v>180</v>
      </c>
      <c r="L8" s="77" t="s">
        <v>184</v>
      </c>
      <c r="M8" s="77" t="s">
        <v>187</v>
      </c>
      <c r="N8" s="253"/>
      <c r="O8" s="254" t="s">
        <v>7</v>
      </c>
      <c r="P8" s="255" t="s">
        <v>8</v>
      </c>
    </row>
    <row r="9" spans="2:18" ht="18" customHeight="1">
      <c r="B9" s="198" t="s">
        <v>9</v>
      </c>
      <c r="C9" s="5">
        <f t="shared" ref="C9:N9" si="0">+C10+C22+C25+C33+C45</f>
        <v>741</v>
      </c>
      <c r="D9" s="5">
        <f>+D10+D22+D25+D33+D45</f>
        <v>3102</v>
      </c>
      <c r="E9" s="5">
        <f>+E10+E22+E25+E33+E45</f>
        <v>1597.4</v>
      </c>
      <c r="F9" s="5">
        <f>+F10+F22+F25+F33+F45</f>
        <v>644.9</v>
      </c>
      <c r="G9" s="5">
        <f t="shared" si="0"/>
        <v>589.5</v>
      </c>
      <c r="H9" s="5">
        <f t="shared" si="0"/>
        <v>6674.8000000000011</v>
      </c>
      <c r="I9" s="5">
        <f t="shared" si="0"/>
        <v>776</v>
      </c>
      <c r="J9" s="78">
        <f>+J10+J22+J25+J33+J45</f>
        <v>1532.6000000000001</v>
      </c>
      <c r="K9" s="78">
        <f>+K10+K22+K25+K33+K45</f>
        <v>1104.8</v>
      </c>
      <c r="L9" s="78">
        <f>+L10+L22+L25+L33+L45</f>
        <v>1408.2</v>
      </c>
      <c r="M9" s="78">
        <f t="shared" si="0"/>
        <v>811.8</v>
      </c>
      <c r="N9" s="78">
        <f t="shared" si="0"/>
        <v>5633.4</v>
      </c>
      <c r="O9" s="79">
        <f t="shared" ref="O9:O65" si="1">+N9-H9</f>
        <v>-1041.4000000000015</v>
      </c>
      <c r="P9" s="79">
        <f>+O9/H9*100</f>
        <v>-15.60196560196562</v>
      </c>
      <c r="Q9" s="199"/>
      <c r="R9" s="199"/>
    </row>
    <row r="10" spans="2:18" ht="18" customHeight="1">
      <c r="B10" s="256" t="s">
        <v>10</v>
      </c>
      <c r="C10" s="80">
        <f t="shared" ref="C10:N10" si="2">+C11+C20</f>
        <v>28</v>
      </c>
      <c r="D10" s="80">
        <f>+D11+D20</f>
        <v>24.1</v>
      </c>
      <c r="E10" s="80">
        <f>+E11+E20</f>
        <v>99.7</v>
      </c>
      <c r="F10" s="80">
        <f>+F11+F20</f>
        <v>93.399999999999991</v>
      </c>
      <c r="G10" s="80">
        <f t="shared" si="2"/>
        <v>28</v>
      </c>
      <c r="H10" s="80">
        <f t="shared" si="2"/>
        <v>273.20000000000005</v>
      </c>
      <c r="I10" s="80">
        <f t="shared" si="2"/>
        <v>26.9</v>
      </c>
      <c r="J10" s="74">
        <f>+J11+J20</f>
        <v>64.600000000000009</v>
      </c>
      <c r="K10" s="74">
        <f>+K11+K20</f>
        <v>59.1</v>
      </c>
      <c r="L10" s="74">
        <f>+L11+L20</f>
        <v>57.900000000000006</v>
      </c>
      <c r="M10" s="74">
        <f t="shared" si="2"/>
        <v>53</v>
      </c>
      <c r="N10" s="74">
        <f t="shared" si="2"/>
        <v>261.5</v>
      </c>
      <c r="O10" s="74">
        <f t="shared" si="1"/>
        <v>-11.700000000000045</v>
      </c>
      <c r="P10" s="74">
        <f>+O10/H10*100</f>
        <v>-4.2825768667642912</v>
      </c>
      <c r="Q10" s="199"/>
      <c r="R10" s="199"/>
    </row>
    <row r="11" spans="2:18" ht="18" customHeight="1">
      <c r="B11" s="256" t="s">
        <v>75</v>
      </c>
      <c r="C11" s="80">
        <f t="shared" ref="C11:N11" si="3">+C12+C16</f>
        <v>12.5</v>
      </c>
      <c r="D11" s="80">
        <f>+D12+D16</f>
        <v>9.6</v>
      </c>
      <c r="E11" s="80">
        <f>+E12+E16</f>
        <v>82.5</v>
      </c>
      <c r="F11" s="80">
        <f>+F12+F16</f>
        <v>79.3</v>
      </c>
      <c r="G11" s="80">
        <f t="shared" si="3"/>
        <v>14.4</v>
      </c>
      <c r="H11" s="80">
        <f t="shared" si="3"/>
        <v>198.3</v>
      </c>
      <c r="I11" s="80">
        <f t="shared" si="3"/>
        <v>11.7</v>
      </c>
      <c r="J11" s="74">
        <f>+J12+J16</f>
        <v>47.400000000000006</v>
      </c>
      <c r="K11" s="74">
        <f>+K12+K16</f>
        <v>38.700000000000003</v>
      </c>
      <c r="L11" s="74">
        <f>+L12+L16</f>
        <v>40.700000000000003</v>
      </c>
      <c r="M11" s="74">
        <f t="shared" si="3"/>
        <v>36</v>
      </c>
      <c r="N11" s="74">
        <f t="shared" si="3"/>
        <v>174.5</v>
      </c>
      <c r="O11" s="74">
        <f t="shared" si="1"/>
        <v>-23.800000000000011</v>
      </c>
      <c r="P11" s="74">
        <f>+O11/H11*100</f>
        <v>-12.002017145738785</v>
      </c>
      <c r="Q11" s="199"/>
      <c r="R11" s="199"/>
    </row>
    <row r="12" spans="2:18" ht="18" customHeight="1">
      <c r="B12" s="257" t="s">
        <v>29</v>
      </c>
      <c r="C12" s="80">
        <f t="shared" ref="C12:N12" si="4">+C13+C15</f>
        <v>0</v>
      </c>
      <c r="D12" s="80">
        <f>+D13+D15</f>
        <v>0</v>
      </c>
      <c r="E12" s="80">
        <f>+E13+E15</f>
        <v>66.400000000000006</v>
      </c>
      <c r="F12" s="80">
        <f>+F13+F15</f>
        <v>65.8</v>
      </c>
      <c r="G12" s="80">
        <f t="shared" si="4"/>
        <v>0</v>
      </c>
      <c r="H12" s="80">
        <f t="shared" si="4"/>
        <v>132.19999999999999</v>
      </c>
      <c r="I12" s="80">
        <f t="shared" si="4"/>
        <v>0</v>
      </c>
      <c r="J12" s="74">
        <f>+J13+J15</f>
        <v>26.3</v>
      </c>
      <c r="K12" s="74">
        <f>+K13+K15</f>
        <v>27.7</v>
      </c>
      <c r="L12" s="74">
        <f>+L13+L15</f>
        <v>26.1</v>
      </c>
      <c r="M12" s="74">
        <f t="shared" si="4"/>
        <v>22</v>
      </c>
      <c r="N12" s="74">
        <f t="shared" si="4"/>
        <v>102.1</v>
      </c>
      <c r="O12" s="74">
        <f t="shared" si="1"/>
        <v>-30.099999999999994</v>
      </c>
      <c r="P12" s="74">
        <f>+O12/H12*100</f>
        <v>-22.768532526475035</v>
      </c>
      <c r="Q12" s="199"/>
      <c r="R12" s="199"/>
    </row>
    <row r="13" spans="2:18" ht="18" customHeight="1">
      <c r="B13" s="258" t="s">
        <v>91</v>
      </c>
      <c r="C13" s="76">
        <v>0</v>
      </c>
      <c r="D13" s="75">
        <v>0</v>
      </c>
      <c r="E13" s="75">
        <v>0</v>
      </c>
      <c r="F13" s="75">
        <v>0</v>
      </c>
      <c r="G13" s="75">
        <v>0</v>
      </c>
      <c r="H13" s="82">
        <f>SUM(C13:G13)</f>
        <v>0</v>
      </c>
      <c r="I13" s="76">
        <v>0</v>
      </c>
      <c r="J13" s="75">
        <v>0</v>
      </c>
      <c r="K13" s="75">
        <v>0</v>
      </c>
      <c r="L13" s="75">
        <v>0</v>
      </c>
      <c r="M13" s="75">
        <v>0</v>
      </c>
      <c r="N13" s="76">
        <f>SUM(I13:M13)</f>
        <v>0</v>
      </c>
      <c r="O13" s="75">
        <f t="shared" si="1"/>
        <v>0</v>
      </c>
      <c r="P13" s="83">
        <v>0</v>
      </c>
      <c r="Q13" s="199"/>
      <c r="R13" s="199"/>
    </row>
    <row r="14" spans="2:18" ht="18" customHeight="1">
      <c r="B14" s="84" t="s">
        <v>92</v>
      </c>
      <c r="C14" s="85">
        <v>0</v>
      </c>
      <c r="D14" s="85">
        <v>0</v>
      </c>
      <c r="E14" s="85">
        <v>0</v>
      </c>
      <c r="F14" s="85">
        <v>0</v>
      </c>
      <c r="G14" s="85">
        <v>0</v>
      </c>
      <c r="H14" s="85">
        <f>SUM(C14:G14)</f>
        <v>0</v>
      </c>
      <c r="I14" s="85">
        <v>0</v>
      </c>
      <c r="J14" s="85">
        <v>0</v>
      </c>
      <c r="K14" s="85">
        <v>0</v>
      </c>
      <c r="L14" s="85">
        <v>0</v>
      </c>
      <c r="M14" s="85">
        <v>0</v>
      </c>
      <c r="N14" s="85">
        <f>SUM(I14:M14)</f>
        <v>0</v>
      </c>
      <c r="O14" s="85">
        <f t="shared" si="1"/>
        <v>0</v>
      </c>
      <c r="P14" s="86">
        <v>0</v>
      </c>
      <c r="Q14" s="199"/>
      <c r="R14" s="199"/>
    </row>
    <row r="15" spans="2:18" ht="18" customHeight="1">
      <c r="B15" s="259" t="s">
        <v>93</v>
      </c>
      <c r="C15" s="76">
        <v>0</v>
      </c>
      <c r="D15" s="75">
        <v>0</v>
      </c>
      <c r="E15" s="75">
        <v>66.400000000000006</v>
      </c>
      <c r="F15" s="75">
        <v>65.8</v>
      </c>
      <c r="G15" s="75">
        <v>0</v>
      </c>
      <c r="H15" s="82">
        <f>SUM(C15:G15)</f>
        <v>132.19999999999999</v>
      </c>
      <c r="I15" s="76">
        <v>0</v>
      </c>
      <c r="J15" s="75">
        <v>26.3</v>
      </c>
      <c r="K15" s="75">
        <v>27.7</v>
      </c>
      <c r="L15" s="75">
        <v>26.1</v>
      </c>
      <c r="M15" s="75">
        <v>22</v>
      </c>
      <c r="N15" s="75">
        <f>SUM(I15:M15)</f>
        <v>102.1</v>
      </c>
      <c r="O15" s="75">
        <f t="shared" si="1"/>
        <v>-30.099999999999994</v>
      </c>
      <c r="P15" s="75">
        <f>+O15/H15*100</f>
        <v>-22.768532526475035</v>
      </c>
      <c r="Q15" s="199"/>
      <c r="R15" s="199"/>
    </row>
    <row r="16" spans="2:18" ht="18" customHeight="1">
      <c r="B16" s="257" t="s">
        <v>94</v>
      </c>
      <c r="C16" s="80">
        <f t="shared" ref="C16:M17" si="5">+C17</f>
        <v>12.5</v>
      </c>
      <c r="D16" s="80">
        <f t="shared" si="5"/>
        <v>9.6</v>
      </c>
      <c r="E16" s="80">
        <f t="shared" si="5"/>
        <v>16.100000000000001</v>
      </c>
      <c r="F16" s="80">
        <f t="shared" si="5"/>
        <v>13.5</v>
      </c>
      <c r="G16" s="80">
        <f t="shared" si="5"/>
        <v>14.4</v>
      </c>
      <c r="H16" s="80">
        <f>+H17</f>
        <v>66.100000000000009</v>
      </c>
      <c r="I16" s="80">
        <f t="shared" si="5"/>
        <v>11.7</v>
      </c>
      <c r="J16" s="74">
        <f t="shared" si="5"/>
        <v>21.1</v>
      </c>
      <c r="K16" s="74">
        <f t="shared" si="5"/>
        <v>11</v>
      </c>
      <c r="L16" s="74">
        <f t="shared" si="5"/>
        <v>14.6</v>
      </c>
      <c r="M16" s="74">
        <f t="shared" si="5"/>
        <v>14</v>
      </c>
      <c r="N16" s="74">
        <f>+N17+N19</f>
        <v>72.400000000000006</v>
      </c>
      <c r="O16" s="74">
        <f t="shared" si="1"/>
        <v>6.2999999999999972</v>
      </c>
      <c r="P16" s="74">
        <f>+O16/H16*100</f>
        <v>9.5310136157337322</v>
      </c>
      <c r="Q16" s="199"/>
      <c r="R16" s="199"/>
    </row>
    <row r="17" spans="2:68" ht="18" customHeight="1">
      <c r="B17" s="260" t="s">
        <v>95</v>
      </c>
      <c r="C17" s="80">
        <f t="shared" si="5"/>
        <v>12.5</v>
      </c>
      <c r="D17" s="80">
        <f t="shared" si="5"/>
        <v>9.6</v>
      </c>
      <c r="E17" s="80">
        <f t="shared" si="5"/>
        <v>16.100000000000001</v>
      </c>
      <c r="F17" s="80">
        <f t="shared" si="5"/>
        <v>13.5</v>
      </c>
      <c r="G17" s="80">
        <f t="shared" si="5"/>
        <v>14.4</v>
      </c>
      <c r="H17" s="80">
        <f>+H18</f>
        <v>66.100000000000009</v>
      </c>
      <c r="I17" s="80">
        <f t="shared" si="5"/>
        <v>11.7</v>
      </c>
      <c r="J17" s="80">
        <f t="shared" si="5"/>
        <v>21.1</v>
      </c>
      <c r="K17" s="80">
        <f t="shared" si="5"/>
        <v>11</v>
      </c>
      <c r="L17" s="80">
        <f t="shared" si="5"/>
        <v>14.6</v>
      </c>
      <c r="M17" s="80">
        <f t="shared" si="5"/>
        <v>14</v>
      </c>
      <c r="N17" s="80">
        <f>+N18</f>
        <v>72.400000000000006</v>
      </c>
      <c r="O17" s="74">
        <f t="shared" si="1"/>
        <v>6.2999999999999972</v>
      </c>
      <c r="P17" s="74">
        <f>+O17/H17*100</f>
        <v>9.5310136157337322</v>
      </c>
      <c r="Q17" s="199"/>
      <c r="R17" s="199"/>
    </row>
    <row r="18" spans="2:68" ht="18" customHeight="1">
      <c r="B18" s="261" t="s">
        <v>96</v>
      </c>
      <c r="C18" s="87">
        <v>12.5</v>
      </c>
      <c r="D18" s="88">
        <v>9.6</v>
      </c>
      <c r="E18" s="88">
        <v>16.100000000000001</v>
      </c>
      <c r="F18" s="88">
        <v>13.5</v>
      </c>
      <c r="G18" s="88">
        <v>14.4</v>
      </c>
      <c r="H18" s="82">
        <f>SUM(C18:G18)</f>
        <v>66.100000000000009</v>
      </c>
      <c r="I18" s="87">
        <v>11.7</v>
      </c>
      <c r="J18" s="87">
        <v>21.1</v>
      </c>
      <c r="K18" s="87">
        <v>11</v>
      </c>
      <c r="L18" s="87">
        <v>14.6</v>
      </c>
      <c r="M18" s="87">
        <v>14</v>
      </c>
      <c r="N18" s="88">
        <f>SUM(I18:M18)</f>
        <v>72.400000000000006</v>
      </c>
      <c r="O18" s="75">
        <f t="shared" si="1"/>
        <v>6.2999999999999972</v>
      </c>
      <c r="P18" s="75">
        <f>+O18/H18*100</f>
        <v>9.5310136157337322</v>
      </c>
      <c r="Q18" s="199"/>
      <c r="R18" s="199"/>
    </row>
    <row r="19" spans="2:68" ht="18" customHeight="1">
      <c r="B19" s="259" t="s">
        <v>24</v>
      </c>
      <c r="C19" s="76">
        <v>0</v>
      </c>
      <c r="D19" s="75">
        <v>0</v>
      </c>
      <c r="E19" s="75">
        <v>0</v>
      </c>
      <c r="F19" s="75">
        <v>0</v>
      </c>
      <c r="G19" s="75">
        <v>0</v>
      </c>
      <c r="H19" s="82">
        <f>SUM(C19:G19)</f>
        <v>0</v>
      </c>
      <c r="I19" s="76">
        <v>0</v>
      </c>
      <c r="J19" s="75">
        <v>0</v>
      </c>
      <c r="K19" s="75">
        <v>0</v>
      </c>
      <c r="L19" s="75">
        <v>0</v>
      </c>
      <c r="M19" s="75">
        <v>0</v>
      </c>
      <c r="N19" s="88">
        <f>SUM(I19:M19)</f>
        <v>0</v>
      </c>
      <c r="O19" s="89">
        <f t="shared" si="1"/>
        <v>0</v>
      </c>
      <c r="P19" s="89">
        <v>0</v>
      </c>
      <c r="Q19" s="199"/>
      <c r="R19" s="199"/>
    </row>
    <row r="20" spans="2:68" ht="18" customHeight="1">
      <c r="B20" s="257" t="s">
        <v>97</v>
      </c>
      <c r="C20" s="80">
        <f t="shared" ref="C20:N20" si="6">+C21</f>
        <v>15.5</v>
      </c>
      <c r="D20" s="80">
        <f t="shared" si="6"/>
        <v>14.5</v>
      </c>
      <c r="E20" s="80">
        <f t="shared" si="6"/>
        <v>17.2</v>
      </c>
      <c r="F20" s="80">
        <f t="shared" si="6"/>
        <v>14.1</v>
      </c>
      <c r="G20" s="80">
        <f t="shared" si="6"/>
        <v>13.6</v>
      </c>
      <c r="H20" s="80">
        <f t="shared" si="6"/>
        <v>74.900000000000006</v>
      </c>
      <c r="I20" s="80">
        <f t="shared" si="6"/>
        <v>15.2</v>
      </c>
      <c r="J20" s="74">
        <f t="shared" si="6"/>
        <v>17.2</v>
      </c>
      <c r="K20" s="74">
        <f t="shared" si="6"/>
        <v>20.399999999999999</v>
      </c>
      <c r="L20" s="74">
        <f t="shared" si="6"/>
        <v>17.2</v>
      </c>
      <c r="M20" s="74">
        <f t="shared" si="6"/>
        <v>17</v>
      </c>
      <c r="N20" s="74">
        <f t="shared" si="6"/>
        <v>87</v>
      </c>
      <c r="O20" s="74">
        <f t="shared" si="1"/>
        <v>12.099999999999994</v>
      </c>
      <c r="P20" s="74">
        <f t="shared" ref="P20:P27" si="7">+O20/H20*100</f>
        <v>16.154873164218948</v>
      </c>
      <c r="Q20" s="199"/>
      <c r="R20" s="199"/>
    </row>
    <row r="21" spans="2:68" ht="18" customHeight="1">
      <c r="B21" s="259" t="s">
        <v>98</v>
      </c>
      <c r="C21" s="76">
        <v>15.5</v>
      </c>
      <c r="D21" s="75">
        <v>14.5</v>
      </c>
      <c r="E21" s="75">
        <v>17.2</v>
      </c>
      <c r="F21" s="75">
        <v>14.1</v>
      </c>
      <c r="G21" s="75">
        <v>13.6</v>
      </c>
      <c r="H21" s="82">
        <f>SUM(C21:G21)</f>
        <v>74.900000000000006</v>
      </c>
      <c r="I21" s="76">
        <v>15.2</v>
      </c>
      <c r="J21" s="76">
        <v>17.2</v>
      </c>
      <c r="K21" s="76">
        <v>20.399999999999999</v>
      </c>
      <c r="L21" s="76">
        <v>17.2</v>
      </c>
      <c r="M21" s="76">
        <v>17</v>
      </c>
      <c r="N21" s="75">
        <f>SUM(I21:M21)</f>
        <v>87</v>
      </c>
      <c r="O21" s="75">
        <f t="shared" si="1"/>
        <v>12.099999999999994</v>
      </c>
      <c r="P21" s="75">
        <f t="shared" si="7"/>
        <v>16.154873164218948</v>
      </c>
      <c r="Q21" s="199"/>
      <c r="R21" s="199"/>
    </row>
    <row r="22" spans="2:68" ht="18" customHeight="1">
      <c r="B22" s="90" t="s">
        <v>99</v>
      </c>
      <c r="C22" s="91">
        <f t="shared" ref="C22:H22" si="8">+C23+C24</f>
        <v>313.60000000000002</v>
      </c>
      <c r="D22" s="91">
        <f t="shared" si="8"/>
        <v>352.4</v>
      </c>
      <c r="E22" s="91">
        <f t="shared" si="8"/>
        <v>988.2</v>
      </c>
      <c r="F22" s="91">
        <f t="shared" si="8"/>
        <v>329.6</v>
      </c>
      <c r="G22" s="91">
        <f t="shared" si="8"/>
        <v>328.5</v>
      </c>
      <c r="H22" s="91">
        <f t="shared" si="8"/>
        <v>2312.3000000000002</v>
      </c>
      <c r="I22" s="91">
        <f>+I23+I24</f>
        <v>539.6</v>
      </c>
      <c r="J22" s="91">
        <f t="shared" ref="J22:M22" si="9">+J23+J24</f>
        <v>817.5</v>
      </c>
      <c r="K22" s="91">
        <f t="shared" si="9"/>
        <v>504.5</v>
      </c>
      <c r="L22" s="91">
        <f t="shared" si="9"/>
        <v>1113</v>
      </c>
      <c r="M22" s="91">
        <f t="shared" si="9"/>
        <v>545.9</v>
      </c>
      <c r="N22" s="79">
        <f>SUM(I22:M22)</f>
        <v>3520.5</v>
      </c>
      <c r="O22" s="79">
        <f t="shared" si="1"/>
        <v>1208.1999999999998</v>
      </c>
      <c r="P22" s="74">
        <f t="shared" si="7"/>
        <v>52.2510054923669</v>
      </c>
      <c r="Q22" s="199"/>
      <c r="R22" s="199"/>
    </row>
    <row r="23" spans="2:68" ht="18" customHeight="1">
      <c r="B23" s="92" t="s">
        <v>100</v>
      </c>
      <c r="C23" s="93">
        <v>313.60000000000002</v>
      </c>
      <c r="D23" s="93">
        <v>352.4</v>
      </c>
      <c r="E23" s="93">
        <v>988.2</v>
      </c>
      <c r="F23" s="93">
        <v>329.6</v>
      </c>
      <c r="G23" s="93">
        <v>328.5</v>
      </c>
      <c r="H23" s="82">
        <f>SUM(C23:G23)</f>
        <v>2312.3000000000002</v>
      </c>
      <c r="I23" s="93">
        <v>504.1</v>
      </c>
      <c r="J23" s="93">
        <v>782</v>
      </c>
      <c r="K23" s="93">
        <v>468.8</v>
      </c>
      <c r="L23" s="93">
        <v>1077.5</v>
      </c>
      <c r="M23" s="93">
        <v>510.7</v>
      </c>
      <c r="N23" s="94">
        <f>SUM(I23:M23)</f>
        <v>3343.0999999999995</v>
      </c>
      <c r="O23" s="94">
        <f>+N23-H23</f>
        <v>1030.7999999999993</v>
      </c>
      <c r="P23" s="75">
        <f>+O23/H23*100</f>
        <v>44.578990615404543</v>
      </c>
      <c r="Q23" s="199"/>
      <c r="R23" s="199"/>
    </row>
    <row r="24" spans="2:68" ht="18" customHeight="1">
      <c r="B24" s="92" t="s">
        <v>101</v>
      </c>
      <c r="C24" s="93">
        <v>0</v>
      </c>
      <c r="D24" s="93">
        <v>0</v>
      </c>
      <c r="E24" s="93">
        <v>0</v>
      </c>
      <c r="F24" s="93">
        <v>0</v>
      </c>
      <c r="G24" s="93">
        <v>0</v>
      </c>
      <c r="H24" s="82">
        <f>SUM(C24:G24)</f>
        <v>0</v>
      </c>
      <c r="I24" s="93">
        <v>35.5</v>
      </c>
      <c r="J24" s="93">
        <v>35.5</v>
      </c>
      <c r="K24" s="93">
        <v>35.700000000000003</v>
      </c>
      <c r="L24" s="93">
        <v>35.5</v>
      </c>
      <c r="M24" s="93">
        <v>35.200000000000003</v>
      </c>
      <c r="N24" s="94">
        <f>SUM(I24:M24)</f>
        <v>177.39999999999998</v>
      </c>
      <c r="O24" s="94">
        <f>+N24-H24</f>
        <v>177.39999999999998</v>
      </c>
      <c r="P24" s="83">
        <v>0</v>
      </c>
      <c r="Q24" s="199"/>
      <c r="R24" s="199"/>
    </row>
    <row r="25" spans="2:68" ht="18" customHeight="1">
      <c r="B25" s="262" t="s">
        <v>102</v>
      </c>
      <c r="C25" s="80">
        <f>+C26</f>
        <v>0.9</v>
      </c>
      <c r="D25" s="80">
        <f>+D26</f>
        <v>0</v>
      </c>
      <c r="E25" s="80">
        <f>+E26</f>
        <v>0</v>
      </c>
      <c r="F25" s="80">
        <f>+F26</f>
        <v>1</v>
      </c>
      <c r="G25" s="80">
        <f>+G26</f>
        <v>0</v>
      </c>
      <c r="H25" s="73">
        <f>SUM(C25:G25)</f>
        <v>1.9</v>
      </c>
      <c r="I25" s="80">
        <f t="shared" ref="I25:N25" si="10">+I26</f>
        <v>0</v>
      </c>
      <c r="J25" s="74">
        <f t="shared" si="10"/>
        <v>0</v>
      </c>
      <c r="K25" s="74">
        <f t="shared" si="10"/>
        <v>0</v>
      </c>
      <c r="L25" s="74">
        <f t="shared" si="10"/>
        <v>0</v>
      </c>
      <c r="M25" s="74">
        <f t="shared" si="10"/>
        <v>0</v>
      </c>
      <c r="N25" s="74">
        <f t="shared" si="10"/>
        <v>0</v>
      </c>
      <c r="O25" s="74">
        <f t="shared" si="1"/>
        <v>-1.9</v>
      </c>
      <c r="P25" s="74">
        <f t="shared" si="7"/>
        <v>-100</v>
      </c>
      <c r="Q25" s="199"/>
      <c r="R25" s="199"/>
    </row>
    <row r="26" spans="2:68" s="191" customFormat="1" ht="16.5" customHeight="1">
      <c r="B26" s="95" t="s">
        <v>103</v>
      </c>
      <c r="C26" s="91">
        <f t="shared" ref="C26:N26" si="11">SUM(C27:C32)</f>
        <v>0.9</v>
      </c>
      <c r="D26" s="91">
        <f>SUM(D27:D32)</f>
        <v>0</v>
      </c>
      <c r="E26" s="91">
        <f>SUM(E27:E32)</f>
        <v>0</v>
      </c>
      <c r="F26" s="91">
        <f>SUM(F27:F32)</f>
        <v>1</v>
      </c>
      <c r="G26" s="91">
        <f t="shared" si="11"/>
        <v>0</v>
      </c>
      <c r="H26" s="91">
        <f t="shared" si="11"/>
        <v>1.9</v>
      </c>
      <c r="I26" s="91">
        <f t="shared" si="11"/>
        <v>0</v>
      </c>
      <c r="J26" s="91">
        <f>SUM(J27:J32)</f>
        <v>0</v>
      </c>
      <c r="K26" s="91">
        <f>SUM(K27:K32)</f>
        <v>0</v>
      </c>
      <c r="L26" s="91">
        <f>SUM(L27:L32)</f>
        <v>0</v>
      </c>
      <c r="M26" s="91">
        <f t="shared" si="11"/>
        <v>0</v>
      </c>
      <c r="N26" s="91">
        <f t="shared" si="11"/>
        <v>0</v>
      </c>
      <c r="O26" s="79">
        <f t="shared" si="1"/>
        <v>-1.9</v>
      </c>
      <c r="P26" s="74">
        <f t="shared" si="7"/>
        <v>-100</v>
      </c>
      <c r="Q26" s="199"/>
      <c r="R26" s="199"/>
    </row>
    <row r="27" spans="2:68" s="191" customFormat="1" ht="16.5" customHeight="1">
      <c r="B27" s="96" t="s">
        <v>104</v>
      </c>
      <c r="C27" s="93">
        <v>0.9</v>
      </c>
      <c r="D27" s="93">
        <v>0</v>
      </c>
      <c r="E27" s="93">
        <v>0</v>
      </c>
      <c r="F27" s="93">
        <v>1</v>
      </c>
      <c r="G27" s="93">
        <v>0</v>
      </c>
      <c r="H27" s="82">
        <f t="shared" ref="H27:H32" si="12">SUM(C27:G27)</f>
        <v>1.9</v>
      </c>
      <c r="I27" s="76">
        <v>0</v>
      </c>
      <c r="J27" s="76">
        <v>0</v>
      </c>
      <c r="K27" s="76">
        <v>0</v>
      </c>
      <c r="L27" s="76">
        <v>0</v>
      </c>
      <c r="M27" s="76">
        <v>0</v>
      </c>
      <c r="N27" s="94">
        <f t="shared" ref="N27:N32" si="13">SUM(I27:M27)</f>
        <v>0</v>
      </c>
      <c r="O27" s="94">
        <f t="shared" si="1"/>
        <v>-1.9</v>
      </c>
      <c r="P27" s="94">
        <f t="shared" si="7"/>
        <v>-100</v>
      </c>
      <c r="Q27" s="199"/>
      <c r="R27" s="199"/>
    </row>
    <row r="28" spans="2:68" s="191" customFormat="1" ht="16.5" hidden="1" customHeight="1">
      <c r="B28" s="96" t="s">
        <v>105</v>
      </c>
      <c r="C28" s="93">
        <f>+[41]PP!C61</f>
        <v>0</v>
      </c>
      <c r="D28" s="93">
        <f>+[41]PP!D61</f>
        <v>0</v>
      </c>
      <c r="E28" s="93">
        <f>+[41]PP!E61</f>
        <v>0</v>
      </c>
      <c r="F28" s="93">
        <f>+[41]PP!F61</f>
        <v>0</v>
      </c>
      <c r="G28" s="93">
        <f>+[41]PP!G61</f>
        <v>0</v>
      </c>
      <c r="H28" s="82">
        <f t="shared" si="12"/>
        <v>0</v>
      </c>
      <c r="I28" s="76">
        <f>+[41]PP!I61</f>
        <v>0</v>
      </c>
      <c r="J28" s="76">
        <f>+[41]PP!J61</f>
        <v>0</v>
      </c>
      <c r="K28" s="76">
        <f>+[41]PP!K61</f>
        <v>0</v>
      </c>
      <c r="L28" s="76">
        <f>+[41]PP!L61</f>
        <v>0</v>
      </c>
      <c r="M28" s="76">
        <f>+[41]PP!M61</f>
        <v>0</v>
      </c>
      <c r="N28" s="94">
        <f t="shared" si="13"/>
        <v>0</v>
      </c>
      <c r="O28" s="97">
        <f t="shared" si="1"/>
        <v>0</v>
      </c>
      <c r="P28" s="97">
        <v>0</v>
      </c>
      <c r="Q28" s="199"/>
      <c r="R28" s="199"/>
    </row>
    <row r="29" spans="2:68" s="191" customFormat="1" ht="16.5" hidden="1" customHeight="1">
      <c r="B29" s="96" t="s">
        <v>106</v>
      </c>
      <c r="C29" s="93">
        <f>+[41]PP!C62</f>
        <v>0</v>
      </c>
      <c r="D29" s="93">
        <f>+[41]PP!D62</f>
        <v>0</v>
      </c>
      <c r="E29" s="93">
        <f>+[41]PP!E62</f>
        <v>0</v>
      </c>
      <c r="F29" s="93">
        <f>+[41]PP!F62</f>
        <v>0</v>
      </c>
      <c r="G29" s="93">
        <f>+[41]PP!G62</f>
        <v>0</v>
      </c>
      <c r="H29" s="82">
        <f t="shared" si="12"/>
        <v>0</v>
      </c>
      <c r="I29" s="76">
        <f>+[41]PP!I62</f>
        <v>0</v>
      </c>
      <c r="J29" s="76">
        <f>+[41]PP!J62</f>
        <v>0</v>
      </c>
      <c r="K29" s="76">
        <f>+[41]PP!K62</f>
        <v>0</v>
      </c>
      <c r="L29" s="76">
        <f>+[41]PP!L62</f>
        <v>0</v>
      </c>
      <c r="M29" s="76">
        <f>+[41]PP!M62</f>
        <v>0</v>
      </c>
      <c r="N29" s="94">
        <f t="shared" si="13"/>
        <v>0</v>
      </c>
      <c r="O29" s="97">
        <f t="shared" si="1"/>
        <v>0</v>
      </c>
      <c r="P29" s="97">
        <v>0</v>
      </c>
      <c r="Q29" s="199"/>
      <c r="R29" s="199"/>
    </row>
    <row r="30" spans="2:68" s="191" customFormat="1" ht="16.5" hidden="1" customHeight="1">
      <c r="B30" s="96" t="s">
        <v>107</v>
      </c>
      <c r="C30" s="93">
        <f>+[41]PP!C63</f>
        <v>0</v>
      </c>
      <c r="D30" s="93">
        <f>+[41]PP!D63</f>
        <v>0</v>
      </c>
      <c r="E30" s="93">
        <f>+[41]PP!E63</f>
        <v>0</v>
      </c>
      <c r="F30" s="93">
        <f>+[41]PP!F63</f>
        <v>0</v>
      </c>
      <c r="G30" s="93">
        <f>+[41]PP!G63</f>
        <v>0</v>
      </c>
      <c r="H30" s="82">
        <f t="shared" si="12"/>
        <v>0</v>
      </c>
      <c r="I30" s="76">
        <f>+[41]PP!I63</f>
        <v>0</v>
      </c>
      <c r="J30" s="76">
        <f>+[41]PP!J63</f>
        <v>0</v>
      </c>
      <c r="K30" s="76">
        <f>+[41]PP!K63</f>
        <v>0</v>
      </c>
      <c r="L30" s="76">
        <f>+[41]PP!L63</f>
        <v>0</v>
      </c>
      <c r="M30" s="76">
        <f>+[41]PP!M63</f>
        <v>0</v>
      </c>
      <c r="N30" s="94">
        <f t="shared" si="13"/>
        <v>0</v>
      </c>
      <c r="O30" s="97">
        <f t="shared" si="1"/>
        <v>0</v>
      </c>
      <c r="P30" s="97">
        <v>0</v>
      </c>
      <c r="Q30" s="199"/>
      <c r="R30" s="199"/>
    </row>
    <row r="31" spans="2:68" s="191" customFormat="1" ht="16.5" hidden="1" customHeight="1">
      <c r="B31" s="96" t="s">
        <v>108</v>
      </c>
      <c r="C31" s="93">
        <f>+[41]PP!C64</f>
        <v>0</v>
      </c>
      <c r="D31" s="93">
        <f>+[41]PP!D64</f>
        <v>0</v>
      </c>
      <c r="E31" s="93">
        <f>+[41]PP!E64</f>
        <v>0</v>
      </c>
      <c r="F31" s="93">
        <f>+[41]PP!F64</f>
        <v>0</v>
      </c>
      <c r="G31" s="93">
        <f>+[41]PP!G64</f>
        <v>0</v>
      </c>
      <c r="H31" s="82">
        <f t="shared" si="12"/>
        <v>0</v>
      </c>
      <c r="I31" s="76">
        <f>+[41]PP!I64</f>
        <v>0</v>
      </c>
      <c r="J31" s="76">
        <f>+[41]PP!J64</f>
        <v>0</v>
      </c>
      <c r="K31" s="76">
        <f>+[41]PP!K64</f>
        <v>0</v>
      </c>
      <c r="L31" s="76">
        <f>+[41]PP!L64</f>
        <v>0</v>
      </c>
      <c r="M31" s="76">
        <f>+[41]PP!M64</f>
        <v>0</v>
      </c>
      <c r="N31" s="94">
        <f t="shared" si="13"/>
        <v>0</v>
      </c>
      <c r="O31" s="97">
        <f t="shared" si="1"/>
        <v>0</v>
      </c>
      <c r="P31" s="97">
        <v>0</v>
      </c>
      <c r="Q31" s="199"/>
      <c r="R31" s="199"/>
    </row>
    <row r="32" spans="2:68" s="211" customFormat="1" ht="15" hidden="1" customHeight="1">
      <c r="B32" s="98" t="s">
        <v>109</v>
      </c>
      <c r="C32" s="93">
        <f>+[41]PP!C65</f>
        <v>0</v>
      </c>
      <c r="D32" s="93">
        <f>+[41]PP!D65</f>
        <v>0</v>
      </c>
      <c r="E32" s="93">
        <f>+[41]PP!E65</f>
        <v>0</v>
      </c>
      <c r="F32" s="93">
        <f>+[41]PP!F65</f>
        <v>0</v>
      </c>
      <c r="G32" s="93">
        <f>+[41]PP!G65</f>
        <v>0</v>
      </c>
      <c r="H32" s="82">
        <f t="shared" si="12"/>
        <v>0</v>
      </c>
      <c r="I32" s="76">
        <f>+[41]PP!I65</f>
        <v>0</v>
      </c>
      <c r="J32" s="76">
        <f>+[41]PP!J65</f>
        <v>0</v>
      </c>
      <c r="K32" s="76">
        <f>+[41]PP!K65</f>
        <v>0</v>
      </c>
      <c r="L32" s="76">
        <f>+[41]PP!L65</f>
        <v>0</v>
      </c>
      <c r="M32" s="76">
        <f>+[41]PP!M65</f>
        <v>0</v>
      </c>
      <c r="N32" s="94">
        <f t="shared" si="13"/>
        <v>0</v>
      </c>
      <c r="O32" s="97">
        <f t="shared" si="1"/>
        <v>0</v>
      </c>
      <c r="P32" s="97">
        <v>0</v>
      </c>
      <c r="Q32" s="199"/>
      <c r="R32" s="199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</row>
    <row r="33" spans="2:18" ht="18" customHeight="1">
      <c r="B33" s="262" t="s">
        <v>110</v>
      </c>
      <c r="C33" s="80">
        <f t="shared" ref="C33:N33" si="14">+C34+C42</f>
        <v>240</v>
      </c>
      <c r="D33" s="80">
        <f>+D34+D42</f>
        <v>183.1</v>
      </c>
      <c r="E33" s="80">
        <f>+E34+E42</f>
        <v>206.1</v>
      </c>
      <c r="F33" s="80">
        <f>+F34+F42</f>
        <v>190.9</v>
      </c>
      <c r="G33" s="80">
        <f t="shared" si="14"/>
        <v>195.2</v>
      </c>
      <c r="H33" s="80">
        <f t="shared" si="14"/>
        <v>1015.3000000000001</v>
      </c>
      <c r="I33" s="80">
        <f t="shared" si="14"/>
        <v>193.8</v>
      </c>
      <c r="J33" s="80">
        <f>+J34+J42</f>
        <v>172.6</v>
      </c>
      <c r="K33" s="80">
        <f>+K34+K42</f>
        <v>195.10000000000002</v>
      </c>
      <c r="L33" s="80">
        <f>+L34+L42</f>
        <v>197.79999999999998</v>
      </c>
      <c r="M33" s="80">
        <f t="shared" si="14"/>
        <v>168.89999999999998</v>
      </c>
      <c r="N33" s="80">
        <f t="shared" si="14"/>
        <v>928.2</v>
      </c>
      <c r="O33" s="74">
        <f t="shared" si="1"/>
        <v>-87.100000000000023</v>
      </c>
      <c r="P33" s="74">
        <f>+O33/H33*100</f>
        <v>-8.5787451984635101</v>
      </c>
      <c r="Q33" s="199"/>
      <c r="R33" s="199"/>
    </row>
    <row r="34" spans="2:18" ht="18" customHeight="1">
      <c r="B34" s="260" t="s">
        <v>48</v>
      </c>
      <c r="C34" s="80">
        <f t="shared" ref="C34:N34" si="15">+C35+C39</f>
        <v>107.9</v>
      </c>
      <c r="D34" s="80">
        <f>+D35+D39</f>
        <v>89</v>
      </c>
      <c r="E34" s="80">
        <f>+E35+E39</f>
        <v>91.699999999999989</v>
      </c>
      <c r="F34" s="80">
        <f>+F35+F39</f>
        <v>87</v>
      </c>
      <c r="G34" s="80">
        <f t="shared" si="15"/>
        <v>102.8</v>
      </c>
      <c r="H34" s="80">
        <f t="shared" si="15"/>
        <v>478.40000000000009</v>
      </c>
      <c r="I34" s="80">
        <f t="shared" si="15"/>
        <v>98.2</v>
      </c>
      <c r="J34" s="74">
        <f>+J35+J39</f>
        <v>103</v>
      </c>
      <c r="K34" s="74">
        <f>+K35+K39</f>
        <v>114.7</v>
      </c>
      <c r="L34" s="74">
        <f>+L35+L39</f>
        <v>126.69999999999999</v>
      </c>
      <c r="M34" s="74">
        <f t="shared" si="15"/>
        <v>100.39999999999999</v>
      </c>
      <c r="N34" s="74">
        <f t="shared" si="15"/>
        <v>543</v>
      </c>
      <c r="O34" s="74">
        <f t="shared" si="1"/>
        <v>64.599999999999909</v>
      </c>
      <c r="P34" s="74">
        <f>+O34/H34*100</f>
        <v>13.503344481605328</v>
      </c>
      <c r="Q34" s="199"/>
      <c r="R34" s="199"/>
    </row>
    <row r="35" spans="2:18" ht="18" customHeight="1">
      <c r="B35" s="263" t="s">
        <v>49</v>
      </c>
      <c r="C35" s="74">
        <f t="shared" ref="C35:N35" si="16">+C36+C38</f>
        <v>98.2</v>
      </c>
      <c r="D35" s="74">
        <f>+D36+D38</f>
        <v>81.400000000000006</v>
      </c>
      <c r="E35" s="74">
        <f>+E36+E38</f>
        <v>83.6</v>
      </c>
      <c r="F35" s="74">
        <f>+F36+F38</f>
        <v>75.599999999999994</v>
      </c>
      <c r="G35" s="74">
        <f t="shared" si="16"/>
        <v>82</v>
      </c>
      <c r="H35" s="74">
        <f t="shared" si="16"/>
        <v>420.80000000000007</v>
      </c>
      <c r="I35" s="74">
        <f t="shared" si="16"/>
        <v>86.4</v>
      </c>
      <c r="J35" s="74">
        <f>+J36+J38</f>
        <v>96.7</v>
      </c>
      <c r="K35" s="74">
        <f>+K36+K38</f>
        <v>105</v>
      </c>
      <c r="L35" s="74">
        <f>+L36+L38</f>
        <v>97.6</v>
      </c>
      <c r="M35" s="74">
        <f t="shared" si="16"/>
        <v>93.3</v>
      </c>
      <c r="N35" s="74">
        <f t="shared" si="16"/>
        <v>479.00000000000006</v>
      </c>
      <c r="O35" s="74">
        <f t="shared" si="1"/>
        <v>58.199999999999989</v>
      </c>
      <c r="P35" s="74">
        <f>+O35/H35*100</f>
        <v>13.830798479087447</v>
      </c>
      <c r="Q35" s="199"/>
      <c r="R35" s="199"/>
    </row>
    <row r="36" spans="2:18" s="203" customFormat="1" ht="18" customHeight="1">
      <c r="B36" s="264" t="s">
        <v>111</v>
      </c>
      <c r="C36" s="37">
        <f t="shared" ref="C36:N36" si="17">SUM(C37:C38)</f>
        <v>98.2</v>
      </c>
      <c r="D36" s="37">
        <f>SUM(D37:D38)</f>
        <v>81.400000000000006</v>
      </c>
      <c r="E36" s="37">
        <f>SUM(E37:E38)</f>
        <v>83.6</v>
      </c>
      <c r="F36" s="37">
        <f>SUM(F37:F38)</f>
        <v>75.599999999999994</v>
      </c>
      <c r="G36" s="37">
        <f t="shared" si="17"/>
        <v>82</v>
      </c>
      <c r="H36" s="37">
        <f t="shared" si="17"/>
        <v>420.80000000000007</v>
      </c>
      <c r="I36" s="37">
        <f t="shared" si="17"/>
        <v>86.4</v>
      </c>
      <c r="J36" s="37">
        <f>SUM(J37:J38)</f>
        <v>96.7</v>
      </c>
      <c r="K36" s="37">
        <f>SUM(K37:K38)</f>
        <v>105</v>
      </c>
      <c r="L36" s="37">
        <f>SUM(L37:L38)</f>
        <v>97.6</v>
      </c>
      <c r="M36" s="37">
        <f t="shared" si="17"/>
        <v>93.3</v>
      </c>
      <c r="N36" s="37">
        <f t="shared" si="17"/>
        <v>479.00000000000006</v>
      </c>
      <c r="O36" s="38">
        <f t="shared" si="1"/>
        <v>58.199999999999989</v>
      </c>
      <c r="P36" s="99">
        <f>+O36/H36*100</f>
        <v>13.830798479087447</v>
      </c>
      <c r="Q36" s="199"/>
      <c r="R36" s="199"/>
    </row>
    <row r="37" spans="2:18" ht="18" customHeight="1">
      <c r="B37" s="100" t="s">
        <v>112</v>
      </c>
      <c r="C37" s="88">
        <v>98.2</v>
      </c>
      <c r="D37" s="88">
        <v>81.400000000000006</v>
      </c>
      <c r="E37" s="88">
        <v>83.6</v>
      </c>
      <c r="F37" s="88">
        <v>75.599999999999994</v>
      </c>
      <c r="G37" s="88">
        <v>82</v>
      </c>
      <c r="H37" s="82">
        <f>SUM(C37:G37)</f>
        <v>420.80000000000007</v>
      </c>
      <c r="I37" s="88">
        <v>86.4</v>
      </c>
      <c r="J37" s="88">
        <v>96.7</v>
      </c>
      <c r="K37" s="88">
        <v>105</v>
      </c>
      <c r="L37" s="88">
        <v>97.6</v>
      </c>
      <c r="M37" s="88">
        <v>93.3</v>
      </c>
      <c r="N37" s="75">
        <f>SUM(I37:M37)</f>
        <v>479.00000000000006</v>
      </c>
      <c r="O37" s="94">
        <f t="shared" si="1"/>
        <v>58.199999999999989</v>
      </c>
      <c r="P37" s="94">
        <f>+O37/H37*100</f>
        <v>13.830798479087447</v>
      </c>
      <c r="Q37" s="199"/>
      <c r="R37" s="199"/>
    </row>
    <row r="38" spans="2:18" ht="18" customHeight="1">
      <c r="B38" s="265" t="s">
        <v>113</v>
      </c>
      <c r="C38" s="76">
        <v>0</v>
      </c>
      <c r="D38" s="75">
        <v>0</v>
      </c>
      <c r="E38" s="75">
        <v>0</v>
      </c>
      <c r="F38" s="75">
        <v>0</v>
      </c>
      <c r="G38" s="75">
        <v>0</v>
      </c>
      <c r="H38" s="82">
        <f>SUM(C38:G38)</f>
        <v>0</v>
      </c>
      <c r="I38" s="76">
        <v>0</v>
      </c>
      <c r="J38" s="75">
        <v>0</v>
      </c>
      <c r="K38" s="75">
        <v>0</v>
      </c>
      <c r="L38" s="75">
        <v>0</v>
      </c>
      <c r="M38" s="75">
        <v>0</v>
      </c>
      <c r="N38" s="75">
        <f>SUM(I38:M38)</f>
        <v>0</v>
      </c>
      <c r="O38" s="101">
        <f t="shared" si="1"/>
        <v>0</v>
      </c>
      <c r="P38" s="97">
        <v>0</v>
      </c>
      <c r="Q38" s="199"/>
      <c r="R38" s="199"/>
    </row>
    <row r="39" spans="2:18" s="211" customFormat="1" ht="18" customHeight="1">
      <c r="B39" s="266" t="s">
        <v>50</v>
      </c>
      <c r="C39" s="80">
        <f t="shared" ref="C39:N39" si="18">SUM(C40:C41)</f>
        <v>9.6999999999999993</v>
      </c>
      <c r="D39" s="80">
        <f t="shared" si="18"/>
        <v>7.6</v>
      </c>
      <c r="E39" s="80">
        <f t="shared" si="18"/>
        <v>8.1</v>
      </c>
      <c r="F39" s="80">
        <f t="shared" si="18"/>
        <v>11.4</v>
      </c>
      <c r="G39" s="80">
        <f t="shared" si="18"/>
        <v>20.8</v>
      </c>
      <c r="H39" s="80">
        <f t="shared" si="18"/>
        <v>57.599999999999994</v>
      </c>
      <c r="I39" s="80">
        <f t="shared" si="18"/>
        <v>11.8</v>
      </c>
      <c r="J39" s="80">
        <f t="shared" si="18"/>
        <v>6.3</v>
      </c>
      <c r="K39" s="80">
        <f t="shared" si="18"/>
        <v>9.6999999999999993</v>
      </c>
      <c r="L39" s="80">
        <f t="shared" si="18"/>
        <v>29.1</v>
      </c>
      <c r="M39" s="80">
        <f t="shared" si="18"/>
        <v>7.1</v>
      </c>
      <c r="N39" s="80">
        <f t="shared" si="18"/>
        <v>64</v>
      </c>
      <c r="O39" s="80">
        <f t="shared" si="1"/>
        <v>6.4000000000000057</v>
      </c>
      <c r="P39" s="80">
        <f>+O39/H39*100</f>
        <v>11.111111111111121</v>
      </c>
      <c r="Q39" s="199"/>
      <c r="R39" s="199"/>
    </row>
    <row r="40" spans="2:18" s="211" customFormat="1" ht="18" customHeight="1">
      <c r="B40" s="267" t="s">
        <v>114</v>
      </c>
      <c r="C40" s="76">
        <v>9.6999999999999993</v>
      </c>
      <c r="D40" s="76">
        <v>7.6</v>
      </c>
      <c r="E40" s="76">
        <v>8.1</v>
      </c>
      <c r="F40" s="76">
        <v>11.4</v>
      </c>
      <c r="G40" s="76">
        <v>20.8</v>
      </c>
      <c r="H40" s="12">
        <f>SUM(C40:G40)</f>
        <v>57.599999999999994</v>
      </c>
      <c r="I40" s="76">
        <v>11.8</v>
      </c>
      <c r="J40" s="76">
        <v>6.3</v>
      </c>
      <c r="K40" s="76">
        <v>9.6999999999999993</v>
      </c>
      <c r="L40" s="76">
        <v>29.1</v>
      </c>
      <c r="M40" s="76">
        <v>7.1</v>
      </c>
      <c r="N40" s="76">
        <f>SUM(I40:M40)</f>
        <v>64</v>
      </c>
      <c r="O40" s="76">
        <f t="shared" si="1"/>
        <v>6.4000000000000057</v>
      </c>
      <c r="P40" s="76">
        <f>+O40/H40*100</f>
        <v>11.111111111111121</v>
      </c>
      <c r="Q40" s="199"/>
      <c r="R40" s="199"/>
    </row>
    <row r="41" spans="2:18" s="211" customFormat="1" ht="18" customHeight="1">
      <c r="B41" s="267" t="s">
        <v>24</v>
      </c>
      <c r="C41" s="76">
        <v>0</v>
      </c>
      <c r="D41" s="76">
        <v>0</v>
      </c>
      <c r="E41" s="76">
        <v>0</v>
      </c>
      <c r="F41" s="76">
        <v>0</v>
      </c>
      <c r="G41" s="76">
        <v>0</v>
      </c>
      <c r="H41" s="12">
        <f>SUM(C41:G41)</f>
        <v>0</v>
      </c>
      <c r="I41" s="76">
        <v>0</v>
      </c>
      <c r="J41" s="76">
        <v>0</v>
      </c>
      <c r="K41" s="76">
        <v>0</v>
      </c>
      <c r="L41" s="76">
        <v>0</v>
      </c>
      <c r="M41" s="76">
        <v>0</v>
      </c>
      <c r="N41" s="76">
        <f>SUM(I41:M41)</f>
        <v>0</v>
      </c>
      <c r="O41" s="102">
        <f t="shared" si="1"/>
        <v>0</v>
      </c>
      <c r="P41" s="102">
        <v>0</v>
      </c>
      <c r="Q41" s="199"/>
      <c r="R41" s="199"/>
    </row>
    <row r="42" spans="2:18" ht="18" customHeight="1">
      <c r="B42" s="263" t="s">
        <v>51</v>
      </c>
      <c r="C42" s="80">
        <f t="shared" ref="C42:N42" si="19">+C43+C44</f>
        <v>132.1</v>
      </c>
      <c r="D42" s="80">
        <f>+D43+D44</f>
        <v>94.1</v>
      </c>
      <c r="E42" s="80">
        <f>+E43+E44</f>
        <v>114.4</v>
      </c>
      <c r="F42" s="80">
        <f>+F43+F44</f>
        <v>103.9</v>
      </c>
      <c r="G42" s="80">
        <f t="shared" si="19"/>
        <v>92.4</v>
      </c>
      <c r="H42" s="80">
        <f t="shared" si="19"/>
        <v>536.9</v>
      </c>
      <c r="I42" s="80">
        <f t="shared" si="19"/>
        <v>95.6</v>
      </c>
      <c r="J42" s="74">
        <f>+J43+J44</f>
        <v>69.599999999999994</v>
      </c>
      <c r="K42" s="74">
        <f>+K43+K44</f>
        <v>80.400000000000006</v>
      </c>
      <c r="L42" s="74">
        <f>+L43+L44</f>
        <v>71.099999999999994</v>
      </c>
      <c r="M42" s="74">
        <f t="shared" si="19"/>
        <v>68.5</v>
      </c>
      <c r="N42" s="74">
        <f t="shared" si="19"/>
        <v>385.2</v>
      </c>
      <c r="O42" s="74">
        <f t="shared" si="1"/>
        <v>-151.69999999999999</v>
      </c>
      <c r="P42" s="74">
        <f>+O42/H42*100</f>
        <v>-28.254796051406224</v>
      </c>
      <c r="Q42" s="199"/>
      <c r="R42" s="199"/>
    </row>
    <row r="43" spans="2:18" ht="18" customHeight="1">
      <c r="B43" s="265" t="s">
        <v>115</v>
      </c>
      <c r="C43" s="76">
        <v>132.1</v>
      </c>
      <c r="D43" s="75">
        <v>94.1</v>
      </c>
      <c r="E43" s="75">
        <v>114.4</v>
      </c>
      <c r="F43" s="75">
        <v>103.9</v>
      </c>
      <c r="G43" s="75">
        <v>92.4</v>
      </c>
      <c r="H43" s="82">
        <f>SUM(C43:G43)</f>
        <v>536.9</v>
      </c>
      <c r="I43" s="76">
        <v>95.6</v>
      </c>
      <c r="J43" s="76">
        <v>69.599999999999994</v>
      </c>
      <c r="K43" s="76">
        <v>80.400000000000006</v>
      </c>
      <c r="L43" s="76">
        <v>71.099999999999994</v>
      </c>
      <c r="M43" s="76">
        <v>68.5</v>
      </c>
      <c r="N43" s="75">
        <f>SUM(I43:M43)</f>
        <v>385.2</v>
      </c>
      <c r="O43" s="75">
        <f t="shared" si="1"/>
        <v>-151.69999999999999</v>
      </c>
      <c r="P43" s="75">
        <f>+O43/H43*100</f>
        <v>-28.254796051406224</v>
      </c>
      <c r="Q43" s="199"/>
      <c r="R43" s="199"/>
    </row>
    <row r="44" spans="2:18" ht="18" customHeight="1">
      <c r="B44" s="265" t="s">
        <v>24</v>
      </c>
      <c r="C44" s="76">
        <v>0</v>
      </c>
      <c r="D44" s="75">
        <v>0</v>
      </c>
      <c r="E44" s="75">
        <v>0</v>
      </c>
      <c r="F44" s="75">
        <v>0</v>
      </c>
      <c r="G44" s="75">
        <v>0</v>
      </c>
      <c r="H44" s="82">
        <f>SUM(C44:G44)</f>
        <v>0</v>
      </c>
      <c r="I44" s="76">
        <v>0</v>
      </c>
      <c r="J44" s="75">
        <v>0</v>
      </c>
      <c r="K44" s="75">
        <v>0</v>
      </c>
      <c r="L44" s="75">
        <v>0</v>
      </c>
      <c r="M44" s="75">
        <v>0</v>
      </c>
      <c r="N44" s="75">
        <f>SUM(I44:M44)</f>
        <v>0</v>
      </c>
      <c r="O44" s="89">
        <f t="shared" si="1"/>
        <v>0</v>
      </c>
      <c r="P44" s="83">
        <v>0</v>
      </c>
      <c r="Q44" s="199"/>
      <c r="R44" s="199"/>
    </row>
    <row r="45" spans="2:18" ht="18" customHeight="1">
      <c r="B45" s="262" t="s">
        <v>116</v>
      </c>
      <c r="C45" s="80">
        <f t="shared" ref="C45:N45" si="20">+C46+C53+C54</f>
        <v>158.5</v>
      </c>
      <c r="D45" s="80">
        <f>+D46+D53+D54</f>
        <v>2542.4</v>
      </c>
      <c r="E45" s="80">
        <f>+E46+E53+E54</f>
        <v>303.40000000000003</v>
      </c>
      <c r="F45" s="80">
        <f>+F46+F53+F54</f>
        <v>30</v>
      </c>
      <c r="G45" s="80">
        <f t="shared" si="20"/>
        <v>37.799999999999997</v>
      </c>
      <c r="H45" s="80">
        <f t="shared" si="20"/>
        <v>3072.1000000000004</v>
      </c>
      <c r="I45" s="80">
        <f t="shared" si="20"/>
        <v>15.7</v>
      </c>
      <c r="J45" s="74">
        <f>+J46+J53+J54</f>
        <v>477.90000000000003</v>
      </c>
      <c r="K45" s="74">
        <f>+K46+K53+K54</f>
        <v>346.09999999999997</v>
      </c>
      <c r="L45" s="74">
        <f>+L46+L53+L54</f>
        <v>39.5</v>
      </c>
      <c r="M45" s="74">
        <f t="shared" si="20"/>
        <v>44</v>
      </c>
      <c r="N45" s="74">
        <f t="shared" si="20"/>
        <v>923.2</v>
      </c>
      <c r="O45" s="74">
        <f t="shared" si="1"/>
        <v>-2148.9000000000005</v>
      </c>
      <c r="P45" s="74">
        <f>+O45/H45*100</f>
        <v>-69.948894892744391</v>
      </c>
      <c r="Q45" s="199"/>
      <c r="R45" s="199"/>
    </row>
    <row r="46" spans="2:18" ht="18" customHeight="1">
      <c r="B46" s="257" t="s">
        <v>117</v>
      </c>
      <c r="C46" s="74">
        <f t="shared" ref="C46:N46" si="21">+C47+C51</f>
        <v>158.4</v>
      </c>
      <c r="D46" s="74">
        <f>+D47+D51</f>
        <v>2542.4</v>
      </c>
      <c r="E46" s="74">
        <f>+E47+E51</f>
        <v>30.1</v>
      </c>
      <c r="F46" s="74">
        <f>+F47+F51</f>
        <v>30</v>
      </c>
      <c r="G46" s="74">
        <f t="shared" si="21"/>
        <v>37.799999999999997</v>
      </c>
      <c r="H46" s="74">
        <f t="shared" si="21"/>
        <v>2798.7000000000003</v>
      </c>
      <c r="I46" s="74">
        <f t="shared" si="21"/>
        <v>0.5</v>
      </c>
      <c r="J46" s="74">
        <f>+J47+J51</f>
        <v>0.6</v>
      </c>
      <c r="K46" s="74">
        <f>+K47+K51</f>
        <v>13.4</v>
      </c>
      <c r="L46" s="74">
        <f>+L47+L51</f>
        <v>39.5</v>
      </c>
      <c r="M46" s="74">
        <f t="shared" si="21"/>
        <v>44</v>
      </c>
      <c r="N46" s="74">
        <f t="shared" si="21"/>
        <v>98</v>
      </c>
      <c r="O46" s="74">
        <f t="shared" si="1"/>
        <v>-2700.7000000000003</v>
      </c>
      <c r="P46" s="74">
        <f>+O46/H46*100</f>
        <v>-96.498374245185275</v>
      </c>
      <c r="Q46" s="199"/>
      <c r="R46" s="199"/>
    </row>
    <row r="47" spans="2:18" ht="18" customHeight="1">
      <c r="B47" s="268" t="s">
        <v>118</v>
      </c>
      <c r="C47" s="80">
        <f t="shared" ref="C47:N47" si="22">SUM(C48:C50)</f>
        <v>0</v>
      </c>
      <c r="D47" s="80">
        <f t="shared" si="22"/>
        <v>2517.3000000000002</v>
      </c>
      <c r="E47" s="80">
        <f t="shared" si="22"/>
        <v>0</v>
      </c>
      <c r="F47" s="80">
        <f t="shared" si="22"/>
        <v>0</v>
      </c>
      <c r="G47" s="80">
        <f t="shared" si="22"/>
        <v>0</v>
      </c>
      <c r="H47" s="80">
        <f t="shared" si="22"/>
        <v>2517.3000000000002</v>
      </c>
      <c r="I47" s="80">
        <f t="shared" si="22"/>
        <v>0</v>
      </c>
      <c r="J47" s="74">
        <f t="shared" si="22"/>
        <v>0</v>
      </c>
      <c r="K47" s="74">
        <f t="shared" si="22"/>
        <v>0</v>
      </c>
      <c r="L47" s="74">
        <f t="shared" si="22"/>
        <v>0</v>
      </c>
      <c r="M47" s="74">
        <f t="shared" si="22"/>
        <v>0</v>
      </c>
      <c r="N47" s="74">
        <f t="shared" si="22"/>
        <v>0</v>
      </c>
      <c r="O47" s="74">
        <f t="shared" si="1"/>
        <v>-2517.3000000000002</v>
      </c>
      <c r="P47" s="74">
        <f>+O47/H47*100</f>
        <v>-100</v>
      </c>
      <c r="Q47" s="199"/>
      <c r="R47" s="199"/>
    </row>
    <row r="48" spans="2:18" ht="18" customHeight="1">
      <c r="B48" s="269" t="s">
        <v>119</v>
      </c>
      <c r="C48" s="76">
        <v>0</v>
      </c>
      <c r="D48" s="75">
        <v>0</v>
      </c>
      <c r="E48" s="75">
        <v>0</v>
      </c>
      <c r="F48" s="75">
        <v>0</v>
      </c>
      <c r="G48" s="75">
        <v>0</v>
      </c>
      <c r="H48" s="82">
        <f>SUM(C48:G48)</f>
        <v>0</v>
      </c>
      <c r="I48" s="76">
        <v>0</v>
      </c>
      <c r="J48" s="75">
        <v>0</v>
      </c>
      <c r="K48" s="75">
        <v>0</v>
      </c>
      <c r="L48" s="75">
        <v>0</v>
      </c>
      <c r="M48" s="75">
        <v>0</v>
      </c>
      <c r="N48" s="75">
        <f>SUM(I48:M48)</f>
        <v>0</v>
      </c>
      <c r="O48" s="75">
        <f t="shared" si="1"/>
        <v>0</v>
      </c>
      <c r="P48" s="83">
        <v>0</v>
      </c>
      <c r="Q48" s="199"/>
      <c r="R48" s="199"/>
    </row>
    <row r="49" spans="2:19" ht="18" customHeight="1">
      <c r="B49" s="269" t="s">
        <v>120</v>
      </c>
      <c r="C49" s="76">
        <v>0</v>
      </c>
      <c r="D49" s="75">
        <v>2517.3000000000002</v>
      </c>
      <c r="E49" s="75">
        <v>0</v>
      </c>
      <c r="F49" s="75">
        <v>0</v>
      </c>
      <c r="G49" s="75">
        <v>0</v>
      </c>
      <c r="H49" s="82">
        <f>SUM(C49:G49)</f>
        <v>2517.3000000000002</v>
      </c>
      <c r="I49" s="76">
        <v>0</v>
      </c>
      <c r="J49" s="76">
        <v>0</v>
      </c>
      <c r="K49" s="76">
        <v>0</v>
      </c>
      <c r="L49" s="76">
        <v>0</v>
      </c>
      <c r="M49" s="76">
        <v>0</v>
      </c>
      <c r="N49" s="75">
        <f>SUM(I49:M49)</f>
        <v>0</v>
      </c>
      <c r="O49" s="75">
        <f t="shared" si="1"/>
        <v>-2517.3000000000002</v>
      </c>
      <c r="P49" s="75">
        <f>+O49/H49*100</f>
        <v>-100</v>
      </c>
      <c r="Q49" s="199"/>
      <c r="R49" s="199"/>
    </row>
    <row r="50" spans="2:19" ht="18" customHeight="1">
      <c r="B50" s="269" t="s">
        <v>121</v>
      </c>
      <c r="C50" s="76">
        <v>0</v>
      </c>
      <c r="D50" s="76">
        <v>0</v>
      </c>
      <c r="E50" s="76">
        <v>0</v>
      </c>
      <c r="F50" s="76">
        <v>0</v>
      </c>
      <c r="G50" s="76">
        <v>0</v>
      </c>
      <c r="H50" s="82">
        <f>SUM(C50:G50)</f>
        <v>0</v>
      </c>
      <c r="I50" s="76">
        <v>0</v>
      </c>
      <c r="J50" s="76">
        <v>0</v>
      </c>
      <c r="K50" s="76">
        <v>0</v>
      </c>
      <c r="L50" s="76">
        <v>0</v>
      </c>
      <c r="M50" s="76">
        <v>0</v>
      </c>
      <c r="N50" s="75">
        <f>SUM(I50:M50)</f>
        <v>0</v>
      </c>
      <c r="O50" s="75">
        <f t="shared" si="1"/>
        <v>0</v>
      </c>
      <c r="P50" s="83">
        <v>0</v>
      </c>
      <c r="Q50" s="199"/>
      <c r="R50" s="199"/>
    </row>
    <row r="51" spans="2:19" ht="18" customHeight="1">
      <c r="B51" s="260" t="s">
        <v>122</v>
      </c>
      <c r="C51" s="80">
        <f t="shared" ref="C51:N51" si="23">SUM(C52:C52)</f>
        <v>158.4</v>
      </c>
      <c r="D51" s="80">
        <f t="shared" si="23"/>
        <v>25.1</v>
      </c>
      <c r="E51" s="80">
        <f t="shared" si="23"/>
        <v>30.1</v>
      </c>
      <c r="F51" s="80">
        <f t="shared" si="23"/>
        <v>30</v>
      </c>
      <c r="G51" s="80">
        <f t="shared" si="23"/>
        <v>37.799999999999997</v>
      </c>
      <c r="H51" s="80">
        <f t="shared" si="23"/>
        <v>281.39999999999998</v>
      </c>
      <c r="I51" s="80">
        <f t="shared" si="23"/>
        <v>0.5</v>
      </c>
      <c r="J51" s="74">
        <f t="shared" si="23"/>
        <v>0.6</v>
      </c>
      <c r="K51" s="74">
        <f t="shared" si="23"/>
        <v>13.4</v>
      </c>
      <c r="L51" s="74">
        <f t="shared" si="23"/>
        <v>39.5</v>
      </c>
      <c r="M51" s="74">
        <f t="shared" si="23"/>
        <v>44</v>
      </c>
      <c r="N51" s="74">
        <f t="shared" si="23"/>
        <v>98</v>
      </c>
      <c r="O51" s="74">
        <f t="shared" si="1"/>
        <v>-183.39999999999998</v>
      </c>
      <c r="P51" s="74">
        <f t="shared" ref="P51:P60" si="24">+O51/H51*100</f>
        <v>-65.174129353233823</v>
      </c>
      <c r="Q51" s="199"/>
      <c r="R51" s="199"/>
    </row>
    <row r="52" spans="2:19" ht="18" customHeight="1">
      <c r="B52" s="269" t="s">
        <v>123</v>
      </c>
      <c r="C52" s="270">
        <v>158.4</v>
      </c>
      <c r="D52" s="271">
        <v>25.1</v>
      </c>
      <c r="E52" s="271">
        <v>30.1</v>
      </c>
      <c r="F52" s="271">
        <v>30</v>
      </c>
      <c r="G52" s="271">
        <v>37.799999999999997</v>
      </c>
      <c r="H52" s="82">
        <f>SUM(C52:G52)</f>
        <v>281.39999999999998</v>
      </c>
      <c r="I52" s="270">
        <v>0.5</v>
      </c>
      <c r="J52" s="270">
        <v>0.6</v>
      </c>
      <c r="K52" s="270">
        <v>13.4</v>
      </c>
      <c r="L52" s="270">
        <v>39.5</v>
      </c>
      <c r="M52" s="270">
        <v>44</v>
      </c>
      <c r="N52" s="271">
        <f>SUM(I52:M52)</f>
        <v>98</v>
      </c>
      <c r="O52" s="271">
        <f t="shared" si="1"/>
        <v>-183.39999999999998</v>
      </c>
      <c r="P52" s="75">
        <f t="shared" si="24"/>
        <v>-65.174129353233823</v>
      </c>
      <c r="Q52" s="199"/>
      <c r="R52" s="199"/>
    </row>
    <row r="53" spans="2:19" ht="18" customHeight="1">
      <c r="B53" s="257" t="s">
        <v>58</v>
      </c>
      <c r="C53" s="103">
        <v>0.1</v>
      </c>
      <c r="D53" s="103">
        <v>0</v>
      </c>
      <c r="E53" s="103">
        <v>0</v>
      </c>
      <c r="F53" s="103">
        <v>0</v>
      </c>
      <c r="G53" s="103">
        <v>0</v>
      </c>
      <c r="H53" s="73">
        <f>SUM(C53:G53)</f>
        <v>0.1</v>
      </c>
      <c r="I53" s="103">
        <v>0</v>
      </c>
      <c r="J53" s="103">
        <v>0</v>
      </c>
      <c r="K53" s="103">
        <v>0</v>
      </c>
      <c r="L53" s="103">
        <v>0</v>
      </c>
      <c r="M53" s="103">
        <v>0</v>
      </c>
      <c r="N53" s="38">
        <f>SUM(I53:M53)</f>
        <v>0</v>
      </c>
      <c r="O53" s="173">
        <f t="shared" si="1"/>
        <v>-0.1</v>
      </c>
      <c r="P53" s="83">
        <v>0</v>
      </c>
      <c r="Q53" s="199"/>
      <c r="R53" s="199"/>
    </row>
    <row r="54" spans="2:19" ht="18" customHeight="1">
      <c r="B54" s="257" t="s">
        <v>59</v>
      </c>
      <c r="C54" s="80">
        <f t="shared" ref="C54:N54" si="25">+C55+C56+C57</f>
        <v>0</v>
      </c>
      <c r="D54" s="80">
        <f>+D55+D56+D57</f>
        <v>0</v>
      </c>
      <c r="E54" s="80">
        <f>+E55+E56+E57</f>
        <v>273.3</v>
      </c>
      <c r="F54" s="80">
        <f>+F55+F56+F57</f>
        <v>0</v>
      </c>
      <c r="G54" s="80">
        <f t="shared" si="25"/>
        <v>0</v>
      </c>
      <c r="H54" s="80">
        <f t="shared" si="25"/>
        <v>273.3</v>
      </c>
      <c r="I54" s="80">
        <f t="shared" si="25"/>
        <v>15.2</v>
      </c>
      <c r="J54" s="80">
        <f>+J55+J56+J57</f>
        <v>477.3</v>
      </c>
      <c r="K54" s="80">
        <f>+K55+K56+K57</f>
        <v>332.7</v>
      </c>
      <c r="L54" s="80">
        <f>+L55+L56+L57</f>
        <v>0</v>
      </c>
      <c r="M54" s="80">
        <f t="shared" si="25"/>
        <v>0</v>
      </c>
      <c r="N54" s="80">
        <f t="shared" si="25"/>
        <v>825.2</v>
      </c>
      <c r="O54" s="80">
        <f t="shared" si="1"/>
        <v>551.90000000000009</v>
      </c>
      <c r="P54" s="74">
        <f t="shared" si="24"/>
        <v>201.93926088547386</v>
      </c>
      <c r="Q54" s="199"/>
      <c r="R54" s="199"/>
    </row>
    <row r="55" spans="2:19" ht="18" customHeight="1">
      <c r="B55" s="104" t="s">
        <v>124</v>
      </c>
      <c r="C55" s="76">
        <v>0</v>
      </c>
      <c r="D55" s="75">
        <v>0</v>
      </c>
      <c r="E55" s="75">
        <v>0</v>
      </c>
      <c r="F55" s="75">
        <v>0</v>
      </c>
      <c r="G55" s="75">
        <v>0</v>
      </c>
      <c r="H55" s="82">
        <f>SUM(C55:G55)</f>
        <v>0</v>
      </c>
      <c r="I55" s="76">
        <v>15.2</v>
      </c>
      <c r="J55" s="76">
        <v>477.3</v>
      </c>
      <c r="K55" s="76">
        <v>332.7</v>
      </c>
      <c r="L55" s="76">
        <v>0</v>
      </c>
      <c r="M55" s="76">
        <v>0</v>
      </c>
      <c r="N55" s="105">
        <f>SUM(I55:M55)</f>
        <v>825.2</v>
      </c>
      <c r="O55" s="75">
        <f t="shared" si="1"/>
        <v>825.2</v>
      </c>
      <c r="P55" s="83">
        <v>0</v>
      </c>
      <c r="Q55" s="199"/>
      <c r="R55" s="199"/>
    </row>
    <row r="56" spans="2:19" ht="18" customHeight="1">
      <c r="B56" s="104" t="s">
        <v>125</v>
      </c>
      <c r="C56" s="105">
        <v>0</v>
      </c>
      <c r="D56" s="105">
        <v>0</v>
      </c>
      <c r="E56" s="105">
        <v>0</v>
      </c>
      <c r="F56" s="105">
        <v>0</v>
      </c>
      <c r="G56" s="105">
        <v>0</v>
      </c>
      <c r="H56" s="82">
        <f>SUM(C56:G56)</f>
        <v>0</v>
      </c>
      <c r="I56" s="105">
        <v>0</v>
      </c>
      <c r="J56" s="105">
        <v>0</v>
      </c>
      <c r="K56" s="105">
        <v>0</v>
      </c>
      <c r="L56" s="105">
        <v>0</v>
      </c>
      <c r="M56" s="105">
        <v>0</v>
      </c>
      <c r="N56" s="105">
        <f>SUM(I56:M56)</f>
        <v>0</v>
      </c>
      <c r="O56" s="83">
        <f t="shared" si="1"/>
        <v>0</v>
      </c>
      <c r="P56" s="83">
        <v>0</v>
      </c>
      <c r="Q56" s="199"/>
      <c r="R56" s="199"/>
    </row>
    <row r="57" spans="2:19" ht="18" customHeight="1">
      <c r="B57" s="104" t="s">
        <v>24</v>
      </c>
      <c r="C57" s="105">
        <v>0</v>
      </c>
      <c r="D57" s="105">
        <v>0</v>
      </c>
      <c r="E57" s="105">
        <v>273.3</v>
      </c>
      <c r="F57" s="105">
        <v>0</v>
      </c>
      <c r="G57" s="105">
        <v>0</v>
      </c>
      <c r="H57" s="82">
        <f>SUM(C57:G57)</f>
        <v>273.3</v>
      </c>
      <c r="I57" s="105">
        <v>0</v>
      </c>
      <c r="J57" s="105">
        <v>0</v>
      </c>
      <c r="K57" s="105">
        <v>0</v>
      </c>
      <c r="L57" s="105">
        <v>0</v>
      </c>
      <c r="M57" s="105">
        <v>0</v>
      </c>
      <c r="N57" s="105">
        <f>SUM(I57:M57)</f>
        <v>0</v>
      </c>
      <c r="O57" s="83">
        <f>+N57-H57</f>
        <v>-273.3</v>
      </c>
      <c r="P57" s="75">
        <f t="shared" si="24"/>
        <v>-100</v>
      </c>
      <c r="Q57" s="199"/>
      <c r="R57" s="199"/>
    </row>
    <row r="58" spans="2:19" ht="18" customHeight="1">
      <c r="B58" s="262" t="s">
        <v>126</v>
      </c>
      <c r="C58" s="80">
        <f t="shared" ref="C58:N58" si="26">+C59+C62</f>
        <v>0</v>
      </c>
      <c r="D58" s="80">
        <f>+D59+D62</f>
        <v>31.4</v>
      </c>
      <c r="E58" s="80">
        <f>+E59+E62</f>
        <v>3.8</v>
      </c>
      <c r="F58" s="80">
        <f>+F59+F62</f>
        <v>0</v>
      </c>
      <c r="G58" s="80">
        <f t="shared" si="26"/>
        <v>0</v>
      </c>
      <c r="H58" s="80">
        <f t="shared" si="26"/>
        <v>35.199999999999996</v>
      </c>
      <c r="I58" s="80">
        <f t="shared" si="26"/>
        <v>0</v>
      </c>
      <c r="J58" s="74">
        <f>+J59+J62</f>
        <v>51.2</v>
      </c>
      <c r="K58" s="74">
        <f>+K59+K62</f>
        <v>0</v>
      </c>
      <c r="L58" s="74">
        <f>+L59+L62</f>
        <v>0</v>
      </c>
      <c r="M58" s="74">
        <f t="shared" si="26"/>
        <v>21.9</v>
      </c>
      <c r="N58" s="74">
        <f t="shared" si="26"/>
        <v>73.099999999999994</v>
      </c>
      <c r="O58" s="74">
        <f t="shared" si="1"/>
        <v>37.9</v>
      </c>
      <c r="P58" s="74">
        <f t="shared" si="24"/>
        <v>107.67045454545456</v>
      </c>
      <c r="Q58" s="199"/>
      <c r="R58" s="199"/>
    </row>
    <row r="59" spans="2:19" ht="18" customHeight="1">
      <c r="B59" s="106" t="s">
        <v>127</v>
      </c>
      <c r="C59" s="107">
        <f t="shared" ref="C59:N59" si="27">+C60+C61</f>
        <v>0</v>
      </c>
      <c r="D59" s="107">
        <f>+D60+D61</f>
        <v>31.4</v>
      </c>
      <c r="E59" s="107">
        <f>+E60+E61</f>
        <v>3.8</v>
      </c>
      <c r="F59" s="107">
        <f>+F60+F61</f>
        <v>0</v>
      </c>
      <c r="G59" s="107">
        <f t="shared" si="27"/>
        <v>0</v>
      </c>
      <c r="H59" s="107">
        <f t="shared" si="27"/>
        <v>35.199999999999996</v>
      </c>
      <c r="I59" s="107">
        <f t="shared" si="27"/>
        <v>0</v>
      </c>
      <c r="J59" s="108">
        <f>+J60+J61</f>
        <v>51.2</v>
      </c>
      <c r="K59" s="108">
        <f>+K60+K61</f>
        <v>0</v>
      </c>
      <c r="L59" s="108">
        <f>+L60+L61</f>
        <v>0</v>
      </c>
      <c r="M59" s="108">
        <f t="shared" si="27"/>
        <v>21.9</v>
      </c>
      <c r="N59" s="108">
        <f t="shared" si="27"/>
        <v>73.099999999999994</v>
      </c>
      <c r="O59" s="108">
        <f t="shared" si="1"/>
        <v>37.9</v>
      </c>
      <c r="P59" s="108">
        <f t="shared" si="24"/>
        <v>107.67045454545456</v>
      </c>
      <c r="Q59" s="199"/>
      <c r="R59" s="199"/>
    </row>
    <row r="60" spans="2:19" ht="18" customHeight="1">
      <c r="B60" s="109" t="s">
        <v>128</v>
      </c>
      <c r="C60" s="76">
        <v>0</v>
      </c>
      <c r="D60" s="75">
        <v>31.4</v>
      </c>
      <c r="E60" s="75">
        <v>3.8</v>
      </c>
      <c r="F60" s="75">
        <v>0</v>
      </c>
      <c r="G60" s="75">
        <v>0</v>
      </c>
      <c r="H60" s="82">
        <f>SUM(C60:G60)</f>
        <v>35.199999999999996</v>
      </c>
      <c r="I60" s="76">
        <v>0</v>
      </c>
      <c r="J60" s="76">
        <v>51.2</v>
      </c>
      <c r="K60" s="76">
        <v>0</v>
      </c>
      <c r="L60" s="76">
        <v>0</v>
      </c>
      <c r="M60" s="76">
        <v>21.9</v>
      </c>
      <c r="N60" s="75">
        <f>SUM(I60:M60)</f>
        <v>73.099999999999994</v>
      </c>
      <c r="O60" s="75">
        <f t="shared" si="1"/>
        <v>37.9</v>
      </c>
      <c r="P60" s="75">
        <f t="shared" si="24"/>
        <v>107.67045454545456</v>
      </c>
      <c r="Q60" s="199"/>
      <c r="R60" s="199"/>
    </row>
    <row r="61" spans="2:19" ht="18" hidden="1" customHeight="1">
      <c r="B61" s="109" t="s">
        <v>129</v>
      </c>
      <c r="C61" s="76">
        <v>0</v>
      </c>
      <c r="D61" s="75">
        <v>0</v>
      </c>
      <c r="E61" s="75">
        <v>0</v>
      </c>
      <c r="F61" s="75">
        <v>0</v>
      </c>
      <c r="G61" s="75">
        <v>0</v>
      </c>
      <c r="H61" s="82">
        <f>SUM(C61:G61)</f>
        <v>0</v>
      </c>
      <c r="I61" s="76">
        <f>+[41]PP!I103</f>
        <v>0</v>
      </c>
      <c r="J61" s="75">
        <f>+[41]PP!H103</f>
        <v>0</v>
      </c>
      <c r="K61" s="75">
        <f>+[41]PP!H103</f>
        <v>0</v>
      </c>
      <c r="L61" s="75">
        <f>+[41]PP!H103</f>
        <v>0</v>
      </c>
      <c r="M61" s="75">
        <f>+[41]PP!I103</f>
        <v>0</v>
      </c>
      <c r="N61" s="75">
        <f>SUM(I61:M61)</f>
        <v>0</v>
      </c>
      <c r="O61" s="75">
        <f t="shared" si="1"/>
        <v>0</v>
      </c>
      <c r="P61" s="83">
        <v>0</v>
      </c>
      <c r="Q61" s="199"/>
      <c r="R61" s="199"/>
    </row>
    <row r="62" spans="2:19" ht="18" hidden="1" customHeight="1">
      <c r="B62" s="92" t="s">
        <v>130</v>
      </c>
      <c r="C62" s="76">
        <v>0</v>
      </c>
      <c r="D62" s="75">
        <v>0</v>
      </c>
      <c r="E62" s="75">
        <v>0</v>
      </c>
      <c r="F62" s="75">
        <v>0</v>
      </c>
      <c r="G62" s="75">
        <v>0</v>
      </c>
      <c r="H62" s="82">
        <f>SUM(C62:G62)</f>
        <v>0</v>
      </c>
      <c r="I62" s="76">
        <f>+[41]PP!I104</f>
        <v>0</v>
      </c>
      <c r="J62" s="75">
        <f>+[41]PP!H104</f>
        <v>0</v>
      </c>
      <c r="K62" s="75">
        <f>+[41]PP!H104</f>
        <v>0</v>
      </c>
      <c r="L62" s="75">
        <f>+[41]PP!H104</f>
        <v>0</v>
      </c>
      <c r="M62" s="75">
        <f>+[41]PP!I104</f>
        <v>0</v>
      </c>
      <c r="N62" s="75">
        <f>SUM(I62:M62)</f>
        <v>0</v>
      </c>
      <c r="O62" s="75">
        <f t="shared" si="1"/>
        <v>0</v>
      </c>
      <c r="P62" s="75">
        <v>0</v>
      </c>
      <c r="Q62" s="199"/>
      <c r="R62" s="199"/>
    </row>
    <row r="63" spans="2:19" ht="21" customHeight="1">
      <c r="B63" s="272" t="s">
        <v>131</v>
      </c>
      <c r="C63" s="110">
        <f t="shared" ref="C63:N63" si="28">+C58+C9</f>
        <v>741</v>
      </c>
      <c r="D63" s="110">
        <f t="shared" si="28"/>
        <v>3133.4</v>
      </c>
      <c r="E63" s="110">
        <f t="shared" si="28"/>
        <v>1601.2</v>
      </c>
      <c r="F63" s="110">
        <f t="shared" si="28"/>
        <v>644.9</v>
      </c>
      <c r="G63" s="110">
        <f t="shared" si="28"/>
        <v>589.5</v>
      </c>
      <c r="H63" s="110">
        <f t="shared" si="28"/>
        <v>6710.0000000000009</v>
      </c>
      <c r="I63" s="110">
        <f t="shared" si="28"/>
        <v>776</v>
      </c>
      <c r="J63" s="110">
        <f t="shared" si="28"/>
        <v>1583.8000000000002</v>
      </c>
      <c r="K63" s="110">
        <f t="shared" si="28"/>
        <v>1104.8</v>
      </c>
      <c r="L63" s="110">
        <f t="shared" si="28"/>
        <v>1408.2</v>
      </c>
      <c r="M63" s="110">
        <f t="shared" si="28"/>
        <v>833.69999999999993</v>
      </c>
      <c r="N63" s="110">
        <f t="shared" si="28"/>
        <v>5706.5</v>
      </c>
      <c r="O63" s="110">
        <f t="shared" si="1"/>
        <v>-1003.5000000000009</v>
      </c>
      <c r="P63" s="111">
        <f t="shared" ref="P63:P69" si="29">+O63/H63*100</f>
        <v>-14.955290611028326</v>
      </c>
      <c r="Q63" s="199"/>
      <c r="R63" s="199"/>
      <c r="S63" s="199"/>
    </row>
    <row r="64" spans="2:19" ht="18" customHeight="1">
      <c r="B64" s="256" t="s">
        <v>132</v>
      </c>
      <c r="C64" s="80">
        <v>319.5</v>
      </c>
      <c r="D64" s="80">
        <v>4.3</v>
      </c>
      <c r="E64" s="80">
        <v>59.7</v>
      </c>
      <c r="F64" s="80">
        <v>14.4</v>
      </c>
      <c r="G64" s="80">
        <v>0</v>
      </c>
      <c r="H64" s="73">
        <f>SUM(C64:G64)</f>
        <v>397.9</v>
      </c>
      <c r="I64" s="80">
        <v>385</v>
      </c>
      <c r="J64" s="80">
        <v>20.7</v>
      </c>
      <c r="K64" s="80">
        <v>32.700000000000003</v>
      </c>
      <c r="L64" s="80">
        <v>16.2</v>
      </c>
      <c r="M64" s="80">
        <v>1.4</v>
      </c>
      <c r="N64" s="74">
        <f>SUM(I64:M64)</f>
        <v>455.99999999999994</v>
      </c>
      <c r="O64" s="74">
        <f t="shared" si="1"/>
        <v>58.099999999999966</v>
      </c>
      <c r="P64" s="73">
        <f t="shared" si="29"/>
        <v>14.601658708218137</v>
      </c>
      <c r="Q64" s="199"/>
      <c r="R64" s="199"/>
    </row>
    <row r="65" spans="2:18" ht="18" customHeight="1">
      <c r="B65" s="256" t="s">
        <v>133</v>
      </c>
      <c r="C65" s="273">
        <f t="shared" ref="C65:N65" si="30">+C69+C66+C81</f>
        <v>15893.5</v>
      </c>
      <c r="D65" s="273">
        <f>+D69+D66+D81</f>
        <v>165308.69999999998</v>
      </c>
      <c r="E65" s="273">
        <f>+E69+E66+E81</f>
        <v>4826.8999999999996</v>
      </c>
      <c r="F65" s="273">
        <f>+F69+F66+F81</f>
        <v>25623.399999999998</v>
      </c>
      <c r="G65" s="273">
        <f t="shared" si="30"/>
        <v>1392.7</v>
      </c>
      <c r="H65" s="273">
        <f t="shared" si="30"/>
        <v>213045.19999999998</v>
      </c>
      <c r="I65" s="273">
        <f t="shared" si="30"/>
        <v>1724</v>
      </c>
      <c r="J65" s="273">
        <f>+J69+J66+J81</f>
        <v>169939</v>
      </c>
      <c r="K65" s="273">
        <f>+K69+K66+K81</f>
        <v>112172.20000000001</v>
      </c>
      <c r="L65" s="273">
        <f>+L69+L66+L81</f>
        <v>3036.2</v>
      </c>
      <c r="M65" s="273">
        <f t="shared" si="30"/>
        <v>67279.7</v>
      </c>
      <c r="N65" s="274">
        <f t="shared" si="30"/>
        <v>354151.1</v>
      </c>
      <c r="O65" s="274">
        <f t="shared" si="1"/>
        <v>141105.9</v>
      </c>
      <c r="P65" s="275">
        <f t="shared" si="29"/>
        <v>66.232846363119194</v>
      </c>
      <c r="Q65" s="199"/>
      <c r="R65" s="199"/>
    </row>
    <row r="66" spans="2:18" ht="18" customHeight="1">
      <c r="B66" s="276" t="s">
        <v>134</v>
      </c>
      <c r="C66" s="277">
        <f t="shared" ref="C66:O66" si="31">+C68+C67</f>
        <v>24.9</v>
      </c>
      <c r="D66" s="277">
        <f>+D68+D67</f>
        <v>3696.3</v>
      </c>
      <c r="E66" s="277">
        <f>+E68+E67</f>
        <v>0</v>
      </c>
      <c r="F66" s="277">
        <f>+F68+F67</f>
        <v>0</v>
      </c>
      <c r="G66" s="277">
        <f t="shared" si="31"/>
        <v>120.2</v>
      </c>
      <c r="H66" s="277">
        <f t="shared" si="31"/>
        <v>3841.4</v>
      </c>
      <c r="I66" s="277">
        <f t="shared" si="31"/>
        <v>972.3</v>
      </c>
      <c r="J66" s="277">
        <f>+J68+J67</f>
        <v>1314.4</v>
      </c>
      <c r="K66" s="277">
        <f>+K68+K67</f>
        <v>1849</v>
      </c>
      <c r="L66" s="277">
        <f>+L68+L67</f>
        <v>1926.8</v>
      </c>
      <c r="M66" s="277">
        <f t="shared" si="31"/>
        <v>2371.1</v>
      </c>
      <c r="N66" s="277">
        <f t="shared" si="31"/>
        <v>8433.6</v>
      </c>
      <c r="O66" s="277">
        <f t="shared" si="31"/>
        <v>4592.2</v>
      </c>
      <c r="P66" s="278">
        <f t="shared" si="29"/>
        <v>119.54495756755348</v>
      </c>
      <c r="Q66" s="199"/>
      <c r="R66" s="199"/>
    </row>
    <row r="67" spans="2:18" ht="18" customHeight="1">
      <c r="B67" s="279" t="s">
        <v>135</v>
      </c>
      <c r="C67" s="280">
        <v>0</v>
      </c>
      <c r="D67" s="280">
        <v>3669</v>
      </c>
      <c r="E67" s="280">
        <v>0</v>
      </c>
      <c r="F67" s="280">
        <v>0</v>
      </c>
      <c r="G67" s="280">
        <v>0</v>
      </c>
      <c r="H67" s="281">
        <f>+C67+G67+D67</f>
        <v>3669</v>
      </c>
      <c r="I67" s="280">
        <v>972.3</v>
      </c>
      <c r="J67" s="280">
        <v>1258.5</v>
      </c>
      <c r="K67" s="280">
        <v>1849</v>
      </c>
      <c r="L67" s="280">
        <v>1807.7</v>
      </c>
      <c r="M67" s="280">
        <v>0</v>
      </c>
      <c r="N67" s="282">
        <f>SUM(I67:M67)</f>
        <v>5887.5</v>
      </c>
      <c r="O67" s="282">
        <f t="shared" ref="O67:O98" si="32">+N67-H67</f>
        <v>2218.5</v>
      </c>
      <c r="P67" s="281">
        <f t="shared" si="29"/>
        <v>60.466067048242024</v>
      </c>
      <c r="Q67" s="199"/>
      <c r="R67" s="199"/>
    </row>
    <row r="68" spans="2:18" ht="18" customHeight="1">
      <c r="B68" s="279" t="s">
        <v>136</v>
      </c>
      <c r="C68" s="280">
        <v>24.9</v>
      </c>
      <c r="D68" s="282">
        <v>27.3</v>
      </c>
      <c r="E68" s="282">
        <v>0</v>
      </c>
      <c r="F68" s="282">
        <v>0</v>
      </c>
      <c r="G68" s="282">
        <v>120.2</v>
      </c>
      <c r="H68" s="281">
        <f>+C68+G68+D68</f>
        <v>172.4</v>
      </c>
      <c r="I68" s="280">
        <v>0</v>
      </c>
      <c r="J68" s="280">
        <v>55.9</v>
      </c>
      <c r="K68" s="280">
        <v>0</v>
      </c>
      <c r="L68" s="280">
        <v>119.1</v>
      </c>
      <c r="M68" s="280">
        <v>2371.1</v>
      </c>
      <c r="N68" s="282">
        <f>SUM(I68:M68)</f>
        <v>2546.1</v>
      </c>
      <c r="O68" s="282">
        <f t="shared" si="32"/>
        <v>2373.6999999999998</v>
      </c>
      <c r="P68" s="281">
        <f t="shared" si="29"/>
        <v>1376.8561484918791</v>
      </c>
      <c r="Q68" s="199"/>
      <c r="R68" s="199"/>
    </row>
    <row r="69" spans="2:18" ht="18" customHeight="1">
      <c r="B69" s="276" t="s">
        <v>137</v>
      </c>
      <c r="C69" s="283">
        <f t="shared" ref="C69:M69" si="33">+C70+C72+C74</f>
        <v>15868.6</v>
      </c>
      <c r="D69" s="283">
        <f t="shared" si="33"/>
        <v>161612.4</v>
      </c>
      <c r="E69" s="283">
        <f>+E70+E72+E74</f>
        <v>4826.8999999999996</v>
      </c>
      <c r="F69" s="283">
        <f>+F70+F72+F74</f>
        <v>25623.399999999998</v>
      </c>
      <c r="G69" s="283">
        <f t="shared" si="33"/>
        <v>1272.5</v>
      </c>
      <c r="H69" s="283">
        <f t="shared" si="33"/>
        <v>209203.8</v>
      </c>
      <c r="I69" s="283">
        <f t="shared" si="33"/>
        <v>751.7</v>
      </c>
      <c r="J69" s="283">
        <f t="shared" si="33"/>
        <v>168624.6</v>
      </c>
      <c r="K69" s="283">
        <f>+K70+K72+K74</f>
        <v>103905.60000000001</v>
      </c>
      <c r="L69" s="283">
        <f>+L70+L72+L74</f>
        <v>1109.3999999999999</v>
      </c>
      <c r="M69" s="283">
        <f t="shared" si="33"/>
        <v>62808.6</v>
      </c>
      <c r="N69" s="283">
        <f>+N70+N72</f>
        <v>337199.9</v>
      </c>
      <c r="O69" s="283">
        <f t="shared" si="32"/>
        <v>127996.10000000003</v>
      </c>
      <c r="P69" s="278">
        <f t="shared" si="29"/>
        <v>61.182492861028358</v>
      </c>
      <c r="Q69" s="199"/>
      <c r="R69" s="199"/>
    </row>
    <row r="70" spans="2:18" ht="18" customHeight="1">
      <c r="B70" s="284" t="s">
        <v>138</v>
      </c>
      <c r="C70" s="285">
        <v>0</v>
      </c>
      <c r="D70" s="286">
        <v>0</v>
      </c>
      <c r="E70" s="286">
        <v>0</v>
      </c>
      <c r="F70" s="286">
        <v>0</v>
      </c>
      <c r="G70" s="286">
        <v>0</v>
      </c>
      <c r="H70" s="286">
        <f t="shared" ref="H70:N70" si="34">+H71</f>
        <v>0</v>
      </c>
      <c r="I70" s="285">
        <f t="shared" si="34"/>
        <v>0</v>
      </c>
      <c r="J70" s="285">
        <f t="shared" si="34"/>
        <v>0</v>
      </c>
      <c r="K70" s="285">
        <f t="shared" si="34"/>
        <v>0</v>
      </c>
      <c r="L70" s="285">
        <f t="shared" si="34"/>
        <v>0</v>
      </c>
      <c r="M70" s="285">
        <f t="shared" si="34"/>
        <v>0</v>
      </c>
      <c r="N70" s="286">
        <f t="shared" si="34"/>
        <v>0</v>
      </c>
      <c r="O70" s="108">
        <f t="shared" si="32"/>
        <v>0</v>
      </c>
      <c r="P70" s="112">
        <v>0</v>
      </c>
      <c r="Q70" s="199"/>
      <c r="R70" s="199"/>
    </row>
    <row r="71" spans="2:18" ht="18" customHeight="1">
      <c r="B71" s="259" t="s">
        <v>139</v>
      </c>
      <c r="C71" s="280">
        <v>0</v>
      </c>
      <c r="D71" s="282">
        <v>0</v>
      </c>
      <c r="E71" s="282">
        <v>0</v>
      </c>
      <c r="F71" s="282">
        <v>0</v>
      </c>
      <c r="G71" s="282">
        <v>0</v>
      </c>
      <c r="H71" s="281">
        <f>SUM(C71:G71)</f>
        <v>0</v>
      </c>
      <c r="I71" s="280">
        <v>0</v>
      </c>
      <c r="J71" s="280">
        <v>0</v>
      </c>
      <c r="K71" s="280">
        <v>0</v>
      </c>
      <c r="L71" s="280">
        <v>0</v>
      </c>
      <c r="M71" s="280">
        <v>0</v>
      </c>
      <c r="N71" s="282">
        <f>SUM(I71:M71)</f>
        <v>0</v>
      </c>
      <c r="O71" s="75">
        <f t="shared" si="32"/>
        <v>0</v>
      </c>
      <c r="P71" s="112">
        <v>0</v>
      </c>
      <c r="Q71" s="199"/>
      <c r="R71" s="199"/>
    </row>
    <row r="72" spans="2:18" ht="18" customHeight="1">
      <c r="B72" s="284" t="s">
        <v>140</v>
      </c>
      <c r="C72" s="285">
        <f t="shared" ref="C72:M72" si="35">+C75+C78</f>
        <v>15868.6</v>
      </c>
      <c r="D72" s="285">
        <f t="shared" si="35"/>
        <v>161612.4</v>
      </c>
      <c r="E72" s="285">
        <f>+E75+E78</f>
        <v>4826.8999999999996</v>
      </c>
      <c r="F72" s="285">
        <f>+F75+F78</f>
        <v>25623.399999999998</v>
      </c>
      <c r="G72" s="285">
        <f t="shared" si="35"/>
        <v>1272.5</v>
      </c>
      <c r="H72" s="285">
        <f t="shared" si="35"/>
        <v>209203.8</v>
      </c>
      <c r="I72" s="285">
        <f t="shared" si="35"/>
        <v>751.7</v>
      </c>
      <c r="J72" s="285">
        <f t="shared" si="35"/>
        <v>168624.6</v>
      </c>
      <c r="K72" s="285">
        <f>+K75+K78</f>
        <v>103905.60000000001</v>
      </c>
      <c r="L72" s="285">
        <f>+L75+L78</f>
        <v>1109.3999999999999</v>
      </c>
      <c r="M72" s="285">
        <f t="shared" si="35"/>
        <v>62808.6</v>
      </c>
      <c r="N72" s="286">
        <f>+N75+N78+N74</f>
        <v>337199.9</v>
      </c>
      <c r="O72" s="108">
        <f t="shared" si="32"/>
        <v>127996.10000000003</v>
      </c>
      <c r="P72" s="287">
        <f>+O72/H72*100</f>
        <v>61.182492861028358</v>
      </c>
      <c r="Q72" s="199"/>
      <c r="R72" s="199"/>
    </row>
    <row r="73" spans="2:18" ht="18" hidden="1" customHeight="1">
      <c r="B73" s="288" t="s">
        <v>141</v>
      </c>
      <c r="C73" s="273">
        <v>0</v>
      </c>
      <c r="D73" s="274">
        <v>0</v>
      </c>
      <c r="E73" s="274">
        <v>0</v>
      </c>
      <c r="F73" s="274">
        <v>0</v>
      </c>
      <c r="G73" s="274">
        <v>0</v>
      </c>
      <c r="H73" s="274">
        <v>0</v>
      </c>
      <c r="I73" s="273">
        <v>0</v>
      </c>
      <c r="J73" s="273">
        <v>1</v>
      </c>
      <c r="K73" s="273">
        <v>1</v>
      </c>
      <c r="L73" s="273">
        <v>1</v>
      </c>
      <c r="M73" s="273">
        <v>1</v>
      </c>
      <c r="N73" s="274">
        <f>SUM(I73:M73)</f>
        <v>4</v>
      </c>
      <c r="O73" s="74">
        <f t="shared" si="32"/>
        <v>4</v>
      </c>
      <c r="P73" s="281" t="e">
        <f>+O73/H73*100</f>
        <v>#DIV/0!</v>
      </c>
      <c r="Q73" s="199"/>
      <c r="R73" s="199"/>
    </row>
    <row r="74" spans="2:18" ht="18" customHeight="1">
      <c r="B74" s="288" t="s">
        <v>142</v>
      </c>
      <c r="C74" s="273">
        <v>0</v>
      </c>
      <c r="D74" s="273">
        <v>0</v>
      </c>
      <c r="E74" s="273">
        <v>0</v>
      </c>
      <c r="F74" s="273">
        <v>0</v>
      </c>
      <c r="G74" s="273">
        <v>0</v>
      </c>
      <c r="H74" s="73">
        <f>SUM(C74:G74)</f>
        <v>0</v>
      </c>
      <c r="I74" s="273">
        <f>+[41]PP!I115</f>
        <v>0</v>
      </c>
      <c r="J74" s="273">
        <f>+[41]PP!J115</f>
        <v>0</v>
      </c>
      <c r="K74" s="273">
        <f>+[41]PP!K115</f>
        <v>0</v>
      </c>
      <c r="L74" s="273">
        <f>+[41]PP!L115</f>
        <v>0</v>
      </c>
      <c r="M74" s="273">
        <f>+[41]PP!M115</f>
        <v>0</v>
      </c>
      <c r="N74" s="273">
        <f>SUM(I74:M74)</f>
        <v>0</v>
      </c>
      <c r="O74" s="74">
        <f t="shared" si="32"/>
        <v>0</v>
      </c>
      <c r="P74" s="289" t="s">
        <v>143</v>
      </c>
      <c r="Q74" s="199"/>
      <c r="R74" s="199"/>
    </row>
    <row r="75" spans="2:18" ht="18" customHeight="1">
      <c r="B75" s="288" t="s">
        <v>144</v>
      </c>
      <c r="C75" s="273">
        <f t="shared" ref="C75:N75" si="36">+C76+C77</f>
        <v>0</v>
      </c>
      <c r="D75" s="273">
        <f>+D76+D77</f>
        <v>157488.79999999999</v>
      </c>
      <c r="E75" s="273">
        <f>+E76+E77</f>
        <v>0</v>
      </c>
      <c r="F75" s="273">
        <f>+F76+F77</f>
        <v>153.80000000000001</v>
      </c>
      <c r="G75" s="273">
        <f t="shared" si="36"/>
        <v>103.1</v>
      </c>
      <c r="H75" s="273">
        <f t="shared" si="36"/>
        <v>157745.69999999998</v>
      </c>
      <c r="I75" s="273">
        <f t="shared" si="36"/>
        <v>0</v>
      </c>
      <c r="J75" s="273">
        <f>+J76+J77</f>
        <v>168471.9</v>
      </c>
      <c r="K75" s="273">
        <f>+K76+K77</f>
        <v>100000</v>
      </c>
      <c r="L75" s="273">
        <f>+L76+L77</f>
        <v>139.1</v>
      </c>
      <c r="M75" s="273">
        <f t="shared" si="36"/>
        <v>60000</v>
      </c>
      <c r="N75" s="274">
        <f t="shared" si="36"/>
        <v>328611</v>
      </c>
      <c r="O75" s="74">
        <f t="shared" si="32"/>
        <v>170865.30000000002</v>
      </c>
      <c r="P75" s="275">
        <f>+O75/H75*100</f>
        <v>108.31693035055791</v>
      </c>
      <c r="Q75" s="199"/>
      <c r="R75" s="199"/>
    </row>
    <row r="76" spans="2:18" ht="18" customHeight="1">
      <c r="B76" s="290" t="s">
        <v>145</v>
      </c>
      <c r="C76" s="280">
        <v>0</v>
      </c>
      <c r="D76" s="282">
        <v>0</v>
      </c>
      <c r="E76" s="282">
        <v>0</v>
      </c>
      <c r="F76" s="282">
        <v>0</v>
      </c>
      <c r="G76" s="282">
        <v>0</v>
      </c>
      <c r="H76" s="82">
        <f>SUM(C76:G76)</f>
        <v>0</v>
      </c>
      <c r="I76" s="280">
        <v>0</v>
      </c>
      <c r="J76" s="280">
        <v>0</v>
      </c>
      <c r="K76" s="280">
        <v>100000</v>
      </c>
      <c r="L76" s="280">
        <v>0</v>
      </c>
      <c r="M76" s="280">
        <v>60000</v>
      </c>
      <c r="N76" s="282">
        <f>SUM(I76:M76)</f>
        <v>160000</v>
      </c>
      <c r="O76" s="75">
        <f t="shared" si="32"/>
        <v>160000</v>
      </c>
      <c r="P76" s="97">
        <v>0</v>
      </c>
      <c r="Q76" s="199"/>
      <c r="R76" s="199"/>
    </row>
    <row r="77" spans="2:18" ht="18" customHeight="1">
      <c r="B77" s="290" t="s">
        <v>146</v>
      </c>
      <c r="C77" s="280">
        <v>0</v>
      </c>
      <c r="D77" s="282">
        <v>157488.79999999999</v>
      </c>
      <c r="E77" s="282">
        <v>0</v>
      </c>
      <c r="F77" s="282">
        <v>153.80000000000001</v>
      </c>
      <c r="G77" s="282">
        <v>103.1</v>
      </c>
      <c r="H77" s="82">
        <f>SUM(C77:G77)</f>
        <v>157745.69999999998</v>
      </c>
      <c r="I77" s="280">
        <v>0</v>
      </c>
      <c r="J77" s="280">
        <v>168471.9</v>
      </c>
      <c r="K77" s="280">
        <v>0</v>
      </c>
      <c r="L77" s="280">
        <v>139.1</v>
      </c>
      <c r="M77" s="280">
        <v>0</v>
      </c>
      <c r="N77" s="282">
        <f>SUM(I77:M77)</f>
        <v>168611</v>
      </c>
      <c r="O77" s="75">
        <f t="shared" si="32"/>
        <v>10865.300000000017</v>
      </c>
      <c r="P77" s="281">
        <f>+O77/H77*100</f>
        <v>6.8878581159423167</v>
      </c>
      <c r="Q77" s="199"/>
      <c r="R77" s="199"/>
    </row>
    <row r="78" spans="2:18" ht="18" customHeight="1">
      <c r="B78" s="288" t="s">
        <v>147</v>
      </c>
      <c r="C78" s="273">
        <f t="shared" ref="C78:N78" si="37">+C79+C80</f>
        <v>15868.6</v>
      </c>
      <c r="D78" s="273">
        <f>+D79+D80</f>
        <v>4123.6000000000004</v>
      </c>
      <c r="E78" s="273">
        <f>+E79+E80</f>
        <v>4826.8999999999996</v>
      </c>
      <c r="F78" s="273">
        <f>+F79+F80</f>
        <v>25469.599999999999</v>
      </c>
      <c r="G78" s="273">
        <f t="shared" si="37"/>
        <v>1169.4000000000001</v>
      </c>
      <c r="H78" s="273">
        <f t="shared" si="37"/>
        <v>51458.1</v>
      </c>
      <c r="I78" s="273">
        <f t="shared" si="37"/>
        <v>751.7</v>
      </c>
      <c r="J78" s="273">
        <f>+J79+J80</f>
        <v>152.69999999999999</v>
      </c>
      <c r="K78" s="273">
        <f>+K79+K80</f>
        <v>3905.6</v>
      </c>
      <c r="L78" s="273">
        <f>+L79+L80</f>
        <v>970.3</v>
      </c>
      <c r="M78" s="273">
        <f t="shared" si="37"/>
        <v>2808.6</v>
      </c>
      <c r="N78" s="274">
        <f t="shared" si="37"/>
        <v>8588.9</v>
      </c>
      <c r="O78" s="74">
        <f t="shared" si="32"/>
        <v>-42869.2</v>
      </c>
      <c r="P78" s="275">
        <f>+O78/H78*100</f>
        <v>-83.308944558776943</v>
      </c>
      <c r="Q78" s="199"/>
      <c r="R78" s="199"/>
    </row>
    <row r="79" spans="2:18" ht="18" customHeight="1">
      <c r="B79" s="290" t="s">
        <v>148</v>
      </c>
      <c r="C79" s="280">
        <v>0</v>
      </c>
      <c r="D79" s="282">
        <v>0</v>
      </c>
      <c r="E79" s="282">
        <v>0</v>
      </c>
      <c r="F79" s="282">
        <v>0</v>
      </c>
      <c r="G79" s="282">
        <v>0</v>
      </c>
      <c r="H79" s="82">
        <f>SUM(C79:G79)</f>
        <v>0</v>
      </c>
      <c r="I79" s="280">
        <v>0</v>
      </c>
      <c r="J79" s="280">
        <v>0</v>
      </c>
      <c r="K79" s="280">
        <v>0</v>
      </c>
      <c r="L79" s="280">
        <v>0</v>
      </c>
      <c r="M79" s="280">
        <v>416.9</v>
      </c>
      <c r="N79" s="282">
        <f>SUM(I79:M79)</f>
        <v>416.9</v>
      </c>
      <c r="O79" s="89">
        <f t="shared" si="32"/>
        <v>416.9</v>
      </c>
      <c r="P79" s="97">
        <v>0</v>
      </c>
      <c r="Q79" s="199"/>
      <c r="R79" s="199"/>
    </row>
    <row r="80" spans="2:18" ht="18" customHeight="1">
      <c r="B80" s="290" t="s">
        <v>149</v>
      </c>
      <c r="C80" s="280">
        <v>15868.6</v>
      </c>
      <c r="D80" s="280">
        <v>4123.6000000000004</v>
      </c>
      <c r="E80" s="280">
        <v>4826.8999999999996</v>
      </c>
      <c r="F80" s="280">
        <v>25469.599999999999</v>
      </c>
      <c r="G80" s="280">
        <v>1169.4000000000001</v>
      </c>
      <c r="H80" s="82">
        <f>SUM(C80:G80)</f>
        <v>51458.1</v>
      </c>
      <c r="I80" s="280">
        <v>751.7</v>
      </c>
      <c r="J80" s="280">
        <v>152.69999999999999</v>
      </c>
      <c r="K80" s="280">
        <v>3905.6</v>
      </c>
      <c r="L80" s="280">
        <v>970.3</v>
      </c>
      <c r="M80" s="280">
        <v>2391.6999999999998</v>
      </c>
      <c r="N80" s="282">
        <f>SUM(I80:M80)</f>
        <v>8172</v>
      </c>
      <c r="O80" s="75">
        <f t="shared" si="32"/>
        <v>-43286.1</v>
      </c>
      <c r="P80" s="281">
        <f>+O80/H80*100</f>
        <v>-84.119118272924965</v>
      </c>
      <c r="Q80" s="199"/>
      <c r="R80" s="199"/>
    </row>
    <row r="81" spans="2:18" ht="19.5" customHeight="1">
      <c r="B81" s="276" t="s">
        <v>150</v>
      </c>
      <c r="C81" s="291">
        <f t="shared" ref="C81:N81" si="38">+C82+C85</f>
        <v>0</v>
      </c>
      <c r="D81" s="291">
        <f>+D82+D85</f>
        <v>0</v>
      </c>
      <c r="E81" s="291">
        <f>+E82+E85</f>
        <v>0</v>
      </c>
      <c r="F81" s="291">
        <f>+F82+F85</f>
        <v>0</v>
      </c>
      <c r="G81" s="291">
        <f t="shared" si="38"/>
        <v>0</v>
      </c>
      <c r="H81" s="291">
        <f t="shared" si="38"/>
        <v>0</v>
      </c>
      <c r="I81" s="291">
        <f t="shared" si="38"/>
        <v>0</v>
      </c>
      <c r="J81" s="291">
        <f>+J82+J85</f>
        <v>0</v>
      </c>
      <c r="K81" s="291">
        <f>+K82+K85</f>
        <v>6417.6</v>
      </c>
      <c r="L81" s="291">
        <f>+L82+L85</f>
        <v>0</v>
      </c>
      <c r="M81" s="291">
        <f t="shared" si="38"/>
        <v>2100</v>
      </c>
      <c r="N81" s="275">
        <f t="shared" si="38"/>
        <v>8517.6</v>
      </c>
      <c r="O81" s="74">
        <f t="shared" si="32"/>
        <v>8517.6</v>
      </c>
      <c r="P81" s="113">
        <v>0</v>
      </c>
      <c r="Q81" s="199"/>
      <c r="R81" s="199"/>
    </row>
    <row r="82" spans="2:18" ht="19.5" customHeight="1">
      <c r="B82" s="292" t="s">
        <v>151</v>
      </c>
      <c r="C82" s="291">
        <f t="shared" ref="C82:N82" si="39">+C83+C84</f>
        <v>0</v>
      </c>
      <c r="D82" s="291">
        <f>+D83+D84</f>
        <v>0</v>
      </c>
      <c r="E82" s="291">
        <f>+E83+E84</f>
        <v>0</v>
      </c>
      <c r="F82" s="291">
        <f>+F83+F84</f>
        <v>0</v>
      </c>
      <c r="G82" s="291">
        <f t="shared" si="39"/>
        <v>0</v>
      </c>
      <c r="H82" s="291">
        <f t="shared" si="39"/>
        <v>0</v>
      </c>
      <c r="I82" s="291">
        <f t="shared" si="39"/>
        <v>0</v>
      </c>
      <c r="J82" s="291">
        <f>+J83+J84</f>
        <v>0</v>
      </c>
      <c r="K82" s="291">
        <f>+K83+K84</f>
        <v>6075</v>
      </c>
      <c r="L82" s="291">
        <f>+L83+L84</f>
        <v>0</v>
      </c>
      <c r="M82" s="291">
        <f t="shared" si="39"/>
        <v>2100</v>
      </c>
      <c r="N82" s="275">
        <f t="shared" si="39"/>
        <v>8175</v>
      </c>
      <c r="O82" s="74">
        <f t="shared" si="32"/>
        <v>8175</v>
      </c>
      <c r="P82" s="113">
        <v>0</v>
      </c>
      <c r="Q82" s="199"/>
      <c r="R82" s="199"/>
    </row>
    <row r="83" spans="2:18" ht="19.5" customHeight="1">
      <c r="B83" s="293" t="s">
        <v>152</v>
      </c>
      <c r="C83" s="294">
        <v>0</v>
      </c>
      <c r="D83" s="281">
        <v>0</v>
      </c>
      <c r="E83" s="281">
        <v>0</v>
      </c>
      <c r="F83" s="281">
        <v>0</v>
      </c>
      <c r="G83" s="281">
        <v>0</v>
      </c>
      <c r="H83" s="281">
        <v>0</v>
      </c>
      <c r="I83" s="294">
        <v>0</v>
      </c>
      <c r="J83" s="294">
        <v>0</v>
      </c>
      <c r="K83" s="294">
        <v>6075</v>
      </c>
      <c r="L83" s="294">
        <v>0</v>
      </c>
      <c r="M83" s="294">
        <v>2100</v>
      </c>
      <c r="N83" s="281">
        <f>SUM(I83:M83)</f>
        <v>8175</v>
      </c>
      <c r="O83" s="75">
        <f t="shared" si="32"/>
        <v>8175</v>
      </c>
      <c r="P83" s="83">
        <v>0</v>
      </c>
      <c r="Q83" s="199"/>
      <c r="R83" s="199"/>
    </row>
    <row r="84" spans="2:18" ht="19.5" customHeight="1">
      <c r="B84" s="293" t="s">
        <v>153</v>
      </c>
      <c r="C84" s="270">
        <v>0</v>
      </c>
      <c r="D84" s="271">
        <v>0</v>
      </c>
      <c r="E84" s="271">
        <v>0</v>
      </c>
      <c r="F84" s="271">
        <v>0</v>
      </c>
      <c r="G84" s="271">
        <v>0</v>
      </c>
      <c r="H84" s="281">
        <f>SUM(C84:G84)</f>
        <v>0</v>
      </c>
      <c r="I84" s="294">
        <v>0</v>
      </c>
      <c r="J84" s="294">
        <v>0</v>
      </c>
      <c r="K84" s="294">
        <v>0</v>
      </c>
      <c r="L84" s="294">
        <v>0</v>
      </c>
      <c r="M84" s="294">
        <v>0</v>
      </c>
      <c r="N84" s="281">
        <f>SUM(I84:M84)</f>
        <v>0</v>
      </c>
      <c r="O84" s="101">
        <f t="shared" si="32"/>
        <v>0</v>
      </c>
      <c r="P84" s="89">
        <v>0</v>
      </c>
      <c r="Q84" s="199"/>
      <c r="R84" s="199"/>
    </row>
    <row r="85" spans="2:18" ht="19.5" customHeight="1">
      <c r="B85" s="292" t="s">
        <v>154</v>
      </c>
      <c r="C85" s="291">
        <f t="shared" ref="C85:N85" si="40">+C86+C87</f>
        <v>0</v>
      </c>
      <c r="D85" s="291">
        <f>+D86+D87</f>
        <v>0</v>
      </c>
      <c r="E85" s="291">
        <f>+E86+E87</f>
        <v>0</v>
      </c>
      <c r="F85" s="291">
        <f>+F86+F87</f>
        <v>0</v>
      </c>
      <c r="G85" s="291">
        <f t="shared" si="40"/>
        <v>0</v>
      </c>
      <c r="H85" s="291">
        <f t="shared" si="40"/>
        <v>0</v>
      </c>
      <c r="I85" s="291">
        <f t="shared" si="40"/>
        <v>0</v>
      </c>
      <c r="J85" s="291">
        <f>+J86+J87</f>
        <v>0</v>
      </c>
      <c r="K85" s="291">
        <f>+K86+K87</f>
        <v>342.6</v>
      </c>
      <c r="L85" s="291">
        <f>+L86+L87</f>
        <v>0</v>
      </c>
      <c r="M85" s="291">
        <f t="shared" si="40"/>
        <v>0</v>
      </c>
      <c r="N85" s="275">
        <f t="shared" si="40"/>
        <v>342.6</v>
      </c>
      <c r="O85" s="74">
        <f t="shared" si="32"/>
        <v>342.6</v>
      </c>
      <c r="P85" s="81">
        <v>0</v>
      </c>
      <c r="Q85" s="199"/>
      <c r="R85" s="199"/>
    </row>
    <row r="86" spans="2:18" ht="19.5" customHeight="1">
      <c r="B86" s="293" t="s">
        <v>155</v>
      </c>
      <c r="C86" s="294">
        <v>0</v>
      </c>
      <c r="D86" s="281">
        <v>0</v>
      </c>
      <c r="E86" s="281">
        <v>0</v>
      </c>
      <c r="F86" s="281">
        <v>0</v>
      </c>
      <c r="G86" s="281">
        <v>0</v>
      </c>
      <c r="H86" s="281">
        <f>SUM(C86:G86)</f>
        <v>0</v>
      </c>
      <c r="I86" s="294">
        <v>0</v>
      </c>
      <c r="J86" s="294">
        <v>0</v>
      </c>
      <c r="K86" s="294">
        <v>342.6</v>
      </c>
      <c r="L86" s="294">
        <v>0</v>
      </c>
      <c r="M86" s="294">
        <v>0</v>
      </c>
      <c r="N86" s="281">
        <f>SUM(I86:M86)</f>
        <v>342.6</v>
      </c>
      <c r="O86" s="75">
        <f t="shared" si="32"/>
        <v>342.6</v>
      </c>
      <c r="P86" s="83">
        <v>0</v>
      </c>
      <c r="Q86" s="199"/>
      <c r="R86" s="199"/>
    </row>
    <row r="87" spans="2:18" ht="19.5" customHeight="1">
      <c r="B87" s="293" t="s">
        <v>156</v>
      </c>
      <c r="C87" s="294">
        <v>0</v>
      </c>
      <c r="D87" s="281">
        <v>0</v>
      </c>
      <c r="E87" s="281">
        <v>0</v>
      </c>
      <c r="F87" s="281">
        <v>0</v>
      </c>
      <c r="G87" s="281">
        <v>0</v>
      </c>
      <c r="H87" s="281">
        <f>SUM(C87:G87)</f>
        <v>0</v>
      </c>
      <c r="I87" s="294">
        <v>0</v>
      </c>
      <c r="J87" s="294">
        <v>0</v>
      </c>
      <c r="K87" s="294">
        <v>0</v>
      </c>
      <c r="L87" s="294">
        <v>0</v>
      </c>
      <c r="M87" s="294">
        <v>0</v>
      </c>
      <c r="N87" s="281">
        <f>SUM(I87:M87)</f>
        <v>0</v>
      </c>
      <c r="O87" s="75">
        <f t="shared" si="32"/>
        <v>0</v>
      </c>
      <c r="P87" s="83">
        <v>0</v>
      </c>
      <c r="Q87" s="199"/>
      <c r="R87" s="199"/>
    </row>
    <row r="88" spans="2:18" ht="30.75" customHeight="1">
      <c r="B88" s="295" t="s">
        <v>157</v>
      </c>
      <c r="C88" s="296">
        <v>410.3</v>
      </c>
      <c r="D88" s="296">
        <v>13.7</v>
      </c>
      <c r="E88" s="296">
        <v>110.2</v>
      </c>
      <c r="F88" s="296">
        <v>113.3</v>
      </c>
      <c r="G88" s="296">
        <v>32.700000000000003</v>
      </c>
      <c r="H88" s="297">
        <f>SUM(C88:G88)</f>
        <v>680.2</v>
      </c>
      <c r="I88" s="296">
        <v>211</v>
      </c>
      <c r="J88" s="296">
        <v>54.8</v>
      </c>
      <c r="K88" s="296">
        <v>76.599999999999994</v>
      </c>
      <c r="L88" s="296">
        <v>5</v>
      </c>
      <c r="M88" s="296">
        <v>22.3</v>
      </c>
      <c r="N88" s="297">
        <f>SUM(I88:M88)</f>
        <v>369.7</v>
      </c>
      <c r="O88" s="114">
        <f t="shared" si="32"/>
        <v>-310.50000000000006</v>
      </c>
      <c r="P88" s="297">
        <f t="shared" ref="P88:P94" si="41">+O88/H88*100</f>
        <v>-45.648338723904743</v>
      </c>
      <c r="Q88" s="199"/>
      <c r="R88" s="199"/>
    </row>
    <row r="89" spans="2:18" ht="23.25" customHeight="1" thickBot="1">
      <c r="B89" s="298" t="s">
        <v>86</v>
      </c>
      <c r="C89" s="115">
        <f t="shared" ref="C89:N89" si="42">+C88+C65+C64+C63</f>
        <v>17364.3</v>
      </c>
      <c r="D89" s="115">
        <f>+D88+D65+D64+D63</f>
        <v>168460.09999999998</v>
      </c>
      <c r="E89" s="115">
        <f>+E88+E65+E64+E63</f>
        <v>6597.9999999999991</v>
      </c>
      <c r="F89" s="115">
        <f>+F88+F65+F64+F63</f>
        <v>26396</v>
      </c>
      <c r="G89" s="115">
        <f t="shared" si="42"/>
        <v>2014.9</v>
      </c>
      <c r="H89" s="115">
        <f t="shared" si="42"/>
        <v>220833.3</v>
      </c>
      <c r="I89" s="115">
        <f t="shared" si="42"/>
        <v>3096</v>
      </c>
      <c r="J89" s="299">
        <f>+J88+J65+J64+J63</f>
        <v>171598.3</v>
      </c>
      <c r="K89" s="299">
        <f>+K88+K65+K64+K63</f>
        <v>113386.30000000002</v>
      </c>
      <c r="L89" s="299">
        <f>+L88+L65+L64+L63</f>
        <v>4465.5999999999995</v>
      </c>
      <c r="M89" s="299">
        <f t="shared" si="42"/>
        <v>68137.099999999991</v>
      </c>
      <c r="N89" s="299">
        <f t="shared" si="42"/>
        <v>360683.3</v>
      </c>
      <c r="O89" s="299">
        <f t="shared" si="32"/>
        <v>139850</v>
      </c>
      <c r="P89" s="300">
        <f t="shared" si="41"/>
        <v>63.328311445782859</v>
      </c>
      <c r="Q89" s="199"/>
      <c r="R89" s="199"/>
    </row>
    <row r="90" spans="2:18" ht="23.25" customHeight="1" thickTop="1">
      <c r="B90" s="301" t="s">
        <v>62</v>
      </c>
      <c r="C90" s="302">
        <f t="shared" ref="C90:N90" si="43">SUM(C91:C96)</f>
        <v>590.5</v>
      </c>
      <c r="D90" s="303">
        <f t="shared" si="43"/>
        <v>580</v>
      </c>
      <c r="E90" s="303">
        <f t="shared" si="43"/>
        <v>625</v>
      </c>
      <c r="F90" s="303">
        <f t="shared" si="43"/>
        <v>608.80000000000007</v>
      </c>
      <c r="G90" s="303">
        <f t="shared" si="43"/>
        <v>672.8</v>
      </c>
      <c r="H90" s="303">
        <f t="shared" si="43"/>
        <v>3077.1000000000008</v>
      </c>
      <c r="I90" s="303">
        <f t="shared" si="43"/>
        <v>682.4</v>
      </c>
      <c r="J90" s="304">
        <f t="shared" si="43"/>
        <v>641.09999999999991</v>
      </c>
      <c r="K90" s="304">
        <f t="shared" si="43"/>
        <v>719.90000000000009</v>
      </c>
      <c r="L90" s="304">
        <f t="shared" si="43"/>
        <v>674.9</v>
      </c>
      <c r="M90" s="304">
        <f t="shared" si="43"/>
        <v>754.09999999999991</v>
      </c>
      <c r="N90" s="304">
        <f t="shared" si="43"/>
        <v>3472.4</v>
      </c>
      <c r="O90" s="116">
        <f t="shared" si="32"/>
        <v>395.29999999999927</v>
      </c>
      <c r="P90" s="116">
        <f t="shared" si="41"/>
        <v>12.846511325598749</v>
      </c>
      <c r="Q90" s="199"/>
      <c r="R90" s="199"/>
    </row>
    <row r="91" spans="2:18" ht="18" customHeight="1">
      <c r="B91" s="117" t="s">
        <v>158</v>
      </c>
      <c r="C91" s="305">
        <f>+[41]PP!C132</f>
        <v>538.29999999999995</v>
      </c>
      <c r="D91" s="305">
        <f>+[41]PP!D132</f>
        <v>521</v>
      </c>
      <c r="E91" s="305">
        <v>561.1</v>
      </c>
      <c r="F91" s="305">
        <v>545.70000000000005</v>
      </c>
      <c r="G91" s="305">
        <v>603.79999999999995</v>
      </c>
      <c r="H91" s="306">
        <f t="shared" ref="H91:H96" si="44">SUM(C91:G91)</f>
        <v>2769.9000000000005</v>
      </c>
      <c r="I91" s="305">
        <v>593.9</v>
      </c>
      <c r="J91" s="305">
        <v>591.9</v>
      </c>
      <c r="K91" s="305">
        <v>652.20000000000005</v>
      </c>
      <c r="L91" s="305">
        <v>614.79999999999995</v>
      </c>
      <c r="M91" s="305">
        <v>664.5</v>
      </c>
      <c r="N91" s="306">
        <f t="shared" ref="N91:N96" si="45">SUM(I91:M91)</f>
        <v>3117.3</v>
      </c>
      <c r="O91" s="118">
        <f t="shared" si="32"/>
        <v>347.39999999999964</v>
      </c>
      <c r="P91" s="118">
        <f t="shared" si="41"/>
        <v>12.541969024152481</v>
      </c>
      <c r="Q91" s="199"/>
      <c r="R91" s="199"/>
    </row>
    <row r="92" spans="2:18" ht="18" customHeight="1">
      <c r="B92" s="307" t="s">
        <v>159</v>
      </c>
      <c r="C92" s="305">
        <v>32.6</v>
      </c>
      <c r="D92" s="305">
        <v>48.6</v>
      </c>
      <c r="E92" s="305">
        <v>49.4</v>
      </c>
      <c r="F92" s="305">
        <v>50.3</v>
      </c>
      <c r="G92" s="305">
        <v>55</v>
      </c>
      <c r="H92" s="306">
        <f t="shared" si="44"/>
        <v>235.89999999999998</v>
      </c>
      <c r="I92" s="308">
        <v>82.1</v>
      </c>
      <c r="J92" s="308">
        <v>38.799999999999997</v>
      </c>
      <c r="K92" s="308">
        <v>57.5</v>
      </c>
      <c r="L92" s="308">
        <v>53.4</v>
      </c>
      <c r="M92" s="308">
        <v>80.8</v>
      </c>
      <c r="N92" s="306">
        <f t="shared" si="45"/>
        <v>312.59999999999997</v>
      </c>
      <c r="O92" s="118">
        <f t="shared" si="32"/>
        <v>76.699999999999989</v>
      </c>
      <c r="P92" s="118">
        <f t="shared" si="41"/>
        <v>32.513777024162778</v>
      </c>
      <c r="Q92" s="199"/>
      <c r="R92" s="199"/>
    </row>
    <row r="93" spans="2:18" ht="18" customHeight="1">
      <c r="B93" s="309" t="s">
        <v>64</v>
      </c>
      <c r="C93" s="305">
        <v>0</v>
      </c>
      <c r="D93" s="305">
        <v>0</v>
      </c>
      <c r="E93" s="305">
        <v>0</v>
      </c>
      <c r="F93" s="305">
        <v>1.2</v>
      </c>
      <c r="G93" s="305">
        <v>0</v>
      </c>
      <c r="H93" s="306">
        <f t="shared" si="44"/>
        <v>1.2</v>
      </c>
      <c r="I93" s="308">
        <v>0</v>
      </c>
      <c r="J93" s="308">
        <v>0</v>
      </c>
      <c r="K93" s="308">
        <v>0</v>
      </c>
      <c r="L93" s="308">
        <v>0</v>
      </c>
      <c r="M93" s="308">
        <v>0</v>
      </c>
      <c r="N93" s="306">
        <f t="shared" si="45"/>
        <v>0</v>
      </c>
      <c r="O93" s="118">
        <f t="shared" si="32"/>
        <v>-1.2</v>
      </c>
      <c r="P93" s="119">
        <v>0</v>
      </c>
      <c r="Q93" s="199"/>
      <c r="R93" s="199"/>
    </row>
    <row r="94" spans="2:18" ht="18" customHeight="1">
      <c r="B94" s="309" t="s">
        <v>160</v>
      </c>
      <c r="C94" s="305">
        <v>2.5</v>
      </c>
      <c r="D94" s="305">
        <v>2.6</v>
      </c>
      <c r="E94" s="305">
        <v>1.6</v>
      </c>
      <c r="F94" s="305">
        <v>1.6</v>
      </c>
      <c r="G94" s="305">
        <v>1.5</v>
      </c>
      <c r="H94" s="306">
        <f t="shared" si="44"/>
        <v>9.7999999999999989</v>
      </c>
      <c r="I94" s="306">
        <v>0</v>
      </c>
      <c r="J94" s="306">
        <v>0</v>
      </c>
      <c r="K94" s="306">
        <v>0</v>
      </c>
      <c r="L94" s="306">
        <v>0</v>
      </c>
      <c r="M94" s="306">
        <v>0</v>
      </c>
      <c r="N94" s="306">
        <f t="shared" si="45"/>
        <v>0</v>
      </c>
      <c r="O94" s="118">
        <f t="shared" si="32"/>
        <v>-9.7999999999999989</v>
      </c>
      <c r="P94" s="118">
        <f t="shared" si="41"/>
        <v>-100</v>
      </c>
      <c r="Q94" s="199"/>
      <c r="R94" s="199"/>
    </row>
    <row r="95" spans="2:18" ht="18" customHeight="1">
      <c r="B95" s="310" t="s">
        <v>161</v>
      </c>
      <c r="C95" s="305">
        <v>0</v>
      </c>
      <c r="D95" s="306">
        <v>0</v>
      </c>
      <c r="E95" s="306">
        <v>0</v>
      </c>
      <c r="F95" s="306">
        <v>0</v>
      </c>
      <c r="G95" s="306">
        <v>0</v>
      </c>
      <c r="H95" s="306">
        <f t="shared" si="44"/>
        <v>0</v>
      </c>
      <c r="I95" s="308">
        <v>0</v>
      </c>
      <c r="J95" s="308">
        <v>0</v>
      </c>
      <c r="K95" s="308">
        <v>0</v>
      </c>
      <c r="L95" s="308">
        <v>0</v>
      </c>
      <c r="M95" s="308">
        <v>0</v>
      </c>
      <c r="N95" s="306">
        <f t="shared" si="45"/>
        <v>0</v>
      </c>
      <c r="O95" s="118">
        <f t="shared" si="32"/>
        <v>0</v>
      </c>
      <c r="P95" s="119">
        <v>0</v>
      </c>
      <c r="Q95" s="199"/>
      <c r="R95" s="199"/>
    </row>
    <row r="96" spans="2:18" ht="18" customHeight="1">
      <c r="B96" s="309" t="s">
        <v>162</v>
      </c>
      <c r="C96" s="311">
        <v>17.100000000000001</v>
      </c>
      <c r="D96" s="311">
        <v>7.8</v>
      </c>
      <c r="E96" s="311">
        <v>12.9</v>
      </c>
      <c r="F96" s="311">
        <v>10</v>
      </c>
      <c r="G96" s="311">
        <v>12.5</v>
      </c>
      <c r="H96" s="306">
        <f t="shared" si="44"/>
        <v>60.300000000000004</v>
      </c>
      <c r="I96" s="308">
        <v>6.4</v>
      </c>
      <c r="J96" s="308">
        <v>10.4</v>
      </c>
      <c r="K96" s="308">
        <v>10.199999999999999</v>
      </c>
      <c r="L96" s="308">
        <v>6.7</v>
      </c>
      <c r="M96" s="308">
        <v>8.8000000000000007</v>
      </c>
      <c r="N96" s="306">
        <f t="shared" si="45"/>
        <v>42.5</v>
      </c>
      <c r="O96" s="306">
        <f t="shared" si="32"/>
        <v>-17.800000000000004</v>
      </c>
      <c r="P96" s="306">
        <f>+O96/H96*100</f>
        <v>-29.51907131011609</v>
      </c>
      <c r="Q96" s="199"/>
      <c r="R96" s="199"/>
    </row>
    <row r="97" spans="2:18" ht="22.5" customHeight="1">
      <c r="B97" s="312" t="s">
        <v>69</v>
      </c>
      <c r="C97" s="313">
        <f t="shared" ref="C97:N97" si="46">+C89+C90</f>
        <v>17954.8</v>
      </c>
      <c r="D97" s="313">
        <f>+D89+D90</f>
        <v>169040.09999999998</v>
      </c>
      <c r="E97" s="313">
        <f>+E89+E90</f>
        <v>7222.9999999999991</v>
      </c>
      <c r="F97" s="313">
        <f>+F89+F90</f>
        <v>27004.799999999999</v>
      </c>
      <c r="G97" s="313">
        <f t="shared" si="46"/>
        <v>2687.7</v>
      </c>
      <c r="H97" s="313">
        <f t="shared" si="46"/>
        <v>223910.39999999999</v>
      </c>
      <c r="I97" s="313">
        <f t="shared" si="46"/>
        <v>3778.4</v>
      </c>
      <c r="J97" s="313">
        <f>+J89+J90</f>
        <v>172239.4</v>
      </c>
      <c r="K97" s="313">
        <f>+K89+K90</f>
        <v>114106.20000000001</v>
      </c>
      <c r="L97" s="313">
        <f>+L89+L90</f>
        <v>5140.4999999999991</v>
      </c>
      <c r="M97" s="313">
        <f t="shared" si="46"/>
        <v>68891.199999999997</v>
      </c>
      <c r="N97" s="313">
        <f t="shared" si="46"/>
        <v>364155.7</v>
      </c>
      <c r="O97" s="313">
        <f t="shared" si="32"/>
        <v>140245.30000000002</v>
      </c>
      <c r="P97" s="314">
        <f>+O97/H97*100</f>
        <v>62.63456275367291</v>
      </c>
      <c r="Q97" s="199"/>
      <c r="R97" s="199"/>
    </row>
    <row r="98" spans="2:18" ht="22.5" customHeight="1">
      <c r="B98" s="315" t="s">
        <v>163</v>
      </c>
      <c r="C98" s="316">
        <v>2405.4</v>
      </c>
      <c r="D98" s="316">
        <v>2341.2000000000003</v>
      </c>
      <c r="E98" s="316">
        <v>2385.4000000000005</v>
      </c>
      <c r="F98" s="316">
        <v>2385.4000000000005</v>
      </c>
      <c r="G98" s="316">
        <v>2935.2000000000003</v>
      </c>
      <c r="H98" s="316">
        <f>SUM(C98:G98)</f>
        <v>12452.600000000002</v>
      </c>
      <c r="I98" s="316">
        <v>2614.8000000000002</v>
      </c>
      <c r="J98" s="316">
        <v>3234.2</v>
      </c>
      <c r="K98" s="316">
        <v>3234.2</v>
      </c>
      <c r="L98" s="316">
        <v>2783.3999999999996</v>
      </c>
      <c r="M98" s="316">
        <v>2294.2000000000003</v>
      </c>
      <c r="N98" s="316">
        <f>SUM(I98:M98)</f>
        <v>14160.800000000001</v>
      </c>
      <c r="O98" s="316">
        <f t="shared" si="32"/>
        <v>1708.1999999999989</v>
      </c>
      <c r="P98" s="316">
        <f>+O98/H98*100</f>
        <v>13.717617204439222</v>
      </c>
      <c r="Q98" s="199"/>
      <c r="R98" s="199"/>
    </row>
    <row r="99" spans="2:18" ht="18" customHeight="1">
      <c r="B99" s="207" t="s">
        <v>181</v>
      </c>
      <c r="I99" s="317"/>
      <c r="J99" s="317"/>
      <c r="K99" s="317"/>
      <c r="L99" s="317"/>
      <c r="M99" s="317"/>
      <c r="N99" s="317"/>
      <c r="O99" s="317"/>
    </row>
    <row r="100" spans="2:18" ht="13.5" customHeight="1">
      <c r="B100" s="209" t="s">
        <v>70</v>
      </c>
      <c r="C100" s="318"/>
      <c r="D100" s="318"/>
      <c r="E100" s="318"/>
      <c r="F100" s="318"/>
      <c r="G100" s="318"/>
      <c r="H100" s="318"/>
      <c r="I100" s="317"/>
      <c r="J100" s="317"/>
      <c r="K100" s="317"/>
      <c r="L100" s="317"/>
      <c r="M100" s="317"/>
      <c r="N100" s="317"/>
      <c r="O100" s="317"/>
    </row>
    <row r="101" spans="2:18" ht="14.25" customHeight="1">
      <c r="B101" s="214" t="s">
        <v>164</v>
      </c>
      <c r="C101" s="318"/>
      <c r="D101" s="318"/>
      <c r="E101" s="318"/>
      <c r="F101" s="318"/>
      <c r="G101" s="318"/>
      <c r="H101" s="318"/>
      <c r="I101" s="317"/>
      <c r="J101" s="317"/>
      <c r="K101" s="317"/>
      <c r="L101" s="317"/>
      <c r="M101" s="317"/>
      <c r="N101" s="317"/>
      <c r="O101" s="317"/>
    </row>
    <row r="102" spans="2:18">
      <c r="B102" s="214" t="s">
        <v>165</v>
      </c>
      <c r="C102" s="318"/>
      <c r="D102" s="318"/>
      <c r="E102" s="318"/>
      <c r="F102" s="318"/>
      <c r="G102" s="318"/>
      <c r="H102" s="318"/>
      <c r="I102" s="317"/>
      <c r="J102" s="317"/>
      <c r="K102" s="317"/>
      <c r="L102" s="317"/>
      <c r="M102" s="174"/>
      <c r="N102" s="317"/>
      <c r="O102" s="317"/>
    </row>
    <row r="103" spans="2:18">
      <c r="B103" s="215" t="s">
        <v>166</v>
      </c>
      <c r="C103" s="319"/>
      <c r="D103" s="319"/>
      <c r="E103" s="319"/>
      <c r="F103" s="319"/>
      <c r="G103" s="319"/>
      <c r="H103" s="319"/>
      <c r="I103" s="320"/>
      <c r="J103" s="320"/>
      <c r="K103" s="320"/>
      <c r="L103" s="320"/>
      <c r="M103" s="174"/>
      <c r="N103" s="320"/>
      <c r="O103" s="320"/>
      <c r="P103" s="216"/>
    </row>
    <row r="104" spans="2:18">
      <c r="B104" s="216"/>
      <c r="C104" s="321"/>
      <c r="D104" s="321"/>
      <c r="E104" s="321"/>
      <c r="F104" s="321"/>
      <c r="G104" s="321"/>
      <c r="H104" s="322"/>
      <c r="I104" s="323"/>
      <c r="J104" s="323"/>
      <c r="K104" s="323"/>
      <c r="L104" s="323"/>
      <c r="M104" s="174"/>
      <c r="N104" s="324"/>
      <c r="O104" s="216"/>
      <c r="P104" s="216"/>
    </row>
    <row r="105" spans="2:18">
      <c r="B105" s="325"/>
      <c r="C105" s="64"/>
      <c r="D105" s="64"/>
      <c r="E105" s="64"/>
      <c r="F105" s="64"/>
      <c r="G105" s="64"/>
      <c r="H105" s="64"/>
      <c r="I105" s="320"/>
      <c r="J105" s="320"/>
      <c r="K105" s="320"/>
      <c r="L105" s="320"/>
      <c r="M105" s="174"/>
      <c r="N105" s="216"/>
      <c r="O105" s="216"/>
      <c r="P105" s="216"/>
    </row>
    <row r="106" spans="2:18">
      <c r="B106" s="325"/>
      <c r="C106" s="64"/>
      <c r="D106" s="64"/>
      <c r="E106" s="64"/>
      <c r="F106" s="64"/>
      <c r="G106" s="64"/>
      <c r="H106" s="326"/>
      <c r="I106" s="174"/>
      <c r="J106" s="174"/>
      <c r="K106" s="174"/>
      <c r="L106" s="174"/>
      <c r="M106" s="174"/>
      <c r="N106" s="216"/>
      <c r="O106" s="216"/>
      <c r="P106" s="216"/>
    </row>
    <row r="107" spans="2:18">
      <c r="B107" s="216"/>
      <c r="C107" s="64"/>
      <c r="D107" s="64"/>
      <c r="E107" s="64"/>
      <c r="F107" s="64"/>
      <c r="G107" s="64"/>
      <c r="H107" s="326"/>
      <c r="I107" s="323"/>
      <c r="J107" s="323"/>
      <c r="K107" s="323"/>
      <c r="L107" s="323"/>
      <c r="M107" s="323"/>
      <c r="N107" s="216"/>
      <c r="O107" s="216"/>
      <c r="P107" s="216"/>
    </row>
    <row r="108" spans="2:18">
      <c r="B108" s="325"/>
      <c r="C108" s="69"/>
      <c r="D108" s="69"/>
      <c r="E108" s="69"/>
      <c r="F108" s="69"/>
      <c r="G108" s="69"/>
      <c r="H108" s="69"/>
      <c r="I108" s="217"/>
      <c r="J108" s="217"/>
      <c r="K108" s="217"/>
      <c r="L108" s="217"/>
      <c r="M108" s="174"/>
      <c r="N108" s="216"/>
      <c r="O108" s="216"/>
      <c r="P108" s="216"/>
    </row>
    <row r="109" spans="2:18">
      <c r="B109" s="325"/>
      <c r="C109" s="327"/>
      <c r="D109" s="327"/>
      <c r="E109" s="327"/>
      <c r="F109" s="327"/>
      <c r="G109" s="327"/>
      <c r="H109" s="216"/>
      <c r="I109" s="174"/>
      <c r="J109" s="174"/>
      <c r="K109" s="174"/>
      <c r="L109" s="174"/>
      <c r="M109" s="174"/>
      <c r="N109" s="216"/>
      <c r="O109" s="216"/>
      <c r="P109" s="216"/>
    </row>
    <row r="110" spans="2:18">
      <c r="B110" s="325"/>
      <c r="C110" s="327"/>
      <c r="D110" s="327"/>
      <c r="E110" s="327"/>
      <c r="F110" s="327"/>
      <c r="G110" s="327"/>
      <c r="H110" s="216"/>
      <c r="I110" s="323"/>
      <c r="J110" s="323"/>
      <c r="K110" s="323"/>
      <c r="L110" s="323"/>
      <c r="M110" s="323"/>
      <c r="N110" s="216"/>
      <c r="O110" s="216"/>
      <c r="P110" s="216"/>
    </row>
    <row r="111" spans="2:18">
      <c r="B111" s="216"/>
      <c r="C111" s="69"/>
      <c r="D111" s="69"/>
      <c r="E111" s="69"/>
      <c r="F111" s="69"/>
      <c r="G111" s="216"/>
      <c r="H111" s="216"/>
      <c r="I111" s="217"/>
      <c r="J111" s="217"/>
      <c r="K111" s="217"/>
      <c r="L111" s="217"/>
      <c r="M111" s="174"/>
      <c r="N111" s="216"/>
      <c r="O111" s="216"/>
      <c r="P111" s="216"/>
    </row>
    <row r="112" spans="2:18">
      <c r="B112" s="325"/>
      <c r="C112" s="69"/>
      <c r="D112" s="69"/>
      <c r="E112" s="69"/>
      <c r="F112" s="69"/>
      <c r="G112" s="216"/>
      <c r="H112" s="216"/>
      <c r="I112" s="217"/>
      <c r="J112" s="217"/>
      <c r="K112" s="217"/>
      <c r="L112" s="217"/>
      <c r="M112" s="174"/>
      <c r="N112" s="216"/>
      <c r="O112" s="216"/>
      <c r="P112" s="216"/>
    </row>
    <row r="113" spans="2:16">
      <c r="B113" s="325"/>
      <c r="C113" s="69"/>
      <c r="D113" s="69"/>
      <c r="E113" s="69"/>
      <c r="F113" s="69"/>
      <c r="G113" s="216"/>
      <c r="H113" s="216"/>
      <c r="I113" s="217"/>
      <c r="J113" s="217"/>
      <c r="K113" s="217"/>
      <c r="L113" s="217"/>
      <c r="M113" s="217"/>
      <c r="N113" s="216"/>
      <c r="O113" s="216"/>
      <c r="P113" s="216"/>
    </row>
    <row r="114" spans="2:16">
      <c r="B114" s="325"/>
      <c r="C114" s="69"/>
      <c r="D114" s="69"/>
      <c r="E114" s="69"/>
      <c r="F114" s="69"/>
      <c r="G114" s="216"/>
      <c r="H114" s="216"/>
      <c r="I114" s="217"/>
      <c r="J114" s="217"/>
      <c r="K114" s="217"/>
      <c r="L114" s="217"/>
      <c r="M114" s="217"/>
      <c r="N114" s="216"/>
      <c r="O114" s="216"/>
      <c r="P114" s="216"/>
    </row>
    <row r="115" spans="2:16">
      <c r="B115" s="325"/>
      <c r="C115" s="69"/>
      <c r="D115" s="69"/>
      <c r="E115" s="69"/>
      <c r="F115" s="69"/>
      <c r="G115" s="216"/>
      <c r="H115" s="216"/>
      <c r="I115" s="217"/>
      <c r="J115" s="217"/>
      <c r="K115" s="217"/>
      <c r="L115" s="217"/>
      <c r="M115" s="217"/>
      <c r="N115" s="216"/>
      <c r="O115" s="216"/>
      <c r="P115" s="216"/>
    </row>
    <row r="116" spans="2:16">
      <c r="B116" s="216"/>
      <c r="C116" s="69"/>
      <c r="D116" s="69"/>
      <c r="E116" s="69"/>
      <c r="F116" s="69"/>
      <c r="G116" s="216"/>
      <c r="H116" s="216"/>
      <c r="I116" s="217"/>
      <c r="J116" s="217"/>
      <c r="K116" s="217"/>
      <c r="L116" s="217"/>
      <c r="M116" s="217"/>
      <c r="N116" s="216"/>
      <c r="O116" s="216"/>
      <c r="P116" s="216"/>
    </row>
    <row r="117" spans="2:16">
      <c r="B117" s="216"/>
      <c r="C117" s="69"/>
      <c r="D117" s="69"/>
      <c r="E117" s="69"/>
      <c r="F117" s="69"/>
      <c r="G117" s="216"/>
      <c r="H117" s="216"/>
      <c r="I117" s="217"/>
      <c r="J117" s="217"/>
      <c r="K117" s="217"/>
      <c r="L117" s="217"/>
      <c r="M117" s="217"/>
      <c r="N117" s="216"/>
      <c r="O117" s="216"/>
      <c r="P117" s="216"/>
    </row>
    <row r="118" spans="2:16">
      <c r="B118" s="216"/>
      <c r="C118" s="69"/>
      <c r="D118" s="69"/>
      <c r="E118" s="69"/>
      <c r="F118" s="69"/>
      <c r="G118" s="216"/>
      <c r="H118" s="216"/>
      <c r="I118" s="217"/>
      <c r="J118" s="217"/>
      <c r="K118" s="217"/>
      <c r="L118" s="217"/>
      <c r="M118" s="217"/>
      <c r="N118" s="216"/>
      <c r="O118" s="216"/>
      <c r="P118" s="216"/>
    </row>
    <row r="119" spans="2:16">
      <c r="B119" s="216"/>
      <c r="C119" s="69"/>
      <c r="D119" s="69"/>
      <c r="E119" s="69"/>
      <c r="F119" s="69"/>
      <c r="G119" s="216"/>
      <c r="H119" s="216"/>
      <c r="I119" s="217"/>
      <c r="J119" s="217"/>
      <c r="K119" s="217"/>
      <c r="L119" s="217"/>
      <c r="M119" s="217"/>
      <c r="N119" s="216"/>
      <c r="O119" s="216"/>
      <c r="P119" s="216"/>
    </row>
    <row r="120" spans="2:16">
      <c r="B120" s="216"/>
      <c r="C120" s="69"/>
      <c r="D120" s="69"/>
      <c r="E120" s="69"/>
      <c r="F120" s="69"/>
      <c r="G120" s="216"/>
      <c r="H120" s="216"/>
      <c r="I120" s="217"/>
      <c r="J120" s="217"/>
      <c r="K120" s="217"/>
      <c r="L120" s="217"/>
      <c r="M120" s="217"/>
      <c r="N120" s="216"/>
      <c r="O120" s="216"/>
      <c r="P120" s="216"/>
    </row>
    <row r="121" spans="2:16">
      <c r="B121" s="216"/>
      <c r="C121" s="69"/>
      <c r="D121" s="69"/>
      <c r="E121" s="69"/>
      <c r="F121" s="69"/>
      <c r="G121" s="216"/>
      <c r="H121" s="216"/>
      <c r="I121" s="217"/>
      <c r="J121" s="217"/>
      <c r="K121" s="217"/>
      <c r="L121" s="217"/>
      <c r="M121" s="217"/>
      <c r="N121" s="216"/>
      <c r="O121" s="216"/>
      <c r="P121" s="216"/>
    </row>
    <row r="122" spans="2:16">
      <c r="B122" s="216"/>
      <c r="C122" s="69"/>
      <c r="D122" s="69"/>
      <c r="E122" s="69"/>
      <c r="F122" s="69"/>
      <c r="G122" s="216"/>
      <c r="H122" s="216"/>
      <c r="I122" s="217"/>
      <c r="J122" s="217"/>
      <c r="K122" s="217"/>
      <c r="L122" s="217"/>
      <c r="M122" s="217"/>
      <c r="N122" s="216"/>
      <c r="O122" s="216"/>
      <c r="P122" s="216"/>
    </row>
    <row r="123" spans="2:16">
      <c r="B123" s="216"/>
      <c r="C123" s="69"/>
      <c r="D123" s="69"/>
      <c r="E123" s="69"/>
      <c r="F123" s="69"/>
      <c r="G123" s="216"/>
      <c r="H123" s="216"/>
      <c r="I123" s="217"/>
      <c r="J123" s="217"/>
      <c r="K123" s="217"/>
      <c r="L123" s="217"/>
      <c r="M123" s="217"/>
      <c r="N123" s="216"/>
      <c r="O123" s="216"/>
      <c r="P123" s="216"/>
    </row>
    <row r="124" spans="2:16">
      <c r="B124" s="216"/>
      <c r="C124" s="69"/>
      <c r="D124" s="69"/>
      <c r="E124" s="69"/>
      <c r="F124" s="69"/>
      <c r="G124" s="216"/>
      <c r="H124" s="216"/>
      <c r="I124" s="217"/>
      <c r="J124" s="217"/>
      <c r="K124" s="217"/>
      <c r="L124" s="217"/>
      <c r="M124" s="217"/>
      <c r="N124" s="216"/>
      <c r="O124" s="216"/>
      <c r="P124" s="216"/>
    </row>
    <row r="125" spans="2:16">
      <c r="B125" s="216"/>
      <c r="C125" s="216"/>
      <c r="D125" s="216"/>
      <c r="E125" s="216"/>
      <c r="F125" s="216"/>
      <c r="G125" s="216"/>
      <c r="H125" s="216"/>
      <c r="I125" s="217"/>
      <c r="J125" s="217"/>
      <c r="K125" s="217"/>
      <c r="L125" s="217"/>
      <c r="M125" s="217"/>
      <c r="N125" s="216"/>
      <c r="O125" s="216"/>
      <c r="P125" s="216"/>
    </row>
    <row r="126" spans="2:16">
      <c r="B126" s="216"/>
      <c r="C126" s="216"/>
      <c r="D126" s="216"/>
      <c r="E126" s="216"/>
      <c r="F126" s="216"/>
      <c r="G126" s="216"/>
      <c r="H126" s="216"/>
      <c r="I126" s="217"/>
      <c r="J126" s="217"/>
      <c r="K126" s="217"/>
      <c r="L126" s="217"/>
      <c r="M126" s="217"/>
      <c r="N126" s="216"/>
      <c r="O126" s="216"/>
      <c r="P126" s="216"/>
    </row>
    <row r="127" spans="2:16">
      <c r="B127" s="216"/>
      <c r="C127" s="216"/>
      <c r="D127" s="216"/>
      <c r="E127" s="216"/>
      <c r="F127" s="216"/>
      <c r="G127" s="216"/>
      <c r="H127" s="216"/>
      <c r="I127" s="217"/>
      <c r="J127" s="217"/>
      <c r="K127" s="217"/>
      <c r="L127" s="217"/>
      <c r="M127" s="217"/>
      <c r="N127" s="216"/>
      <c r="O127" s="216"/>
      <c r="P127" s="216"/>
    </row>
    <row r="128" spans="2:16">
      <c r="B128" s="216"/>
      <c r="C128" s="216"/>
      <c r="D128" s="216"/>
      <c r="E128" s="216"/>
      <c r="F128" s="216"/>
      <c r="G128" s="216"/>
      <c r="H128" s="216"/>
      <c r="I128" s="217"/>
      <c r="J128" s="217"/>
      <c r="K128" s="217"/>
      <c r="L128" s="217"/>
      <c r="M128" s="217"/>
      <c r="N128" s="216"/>
      <c r="O128" s="216"/>
      <c r="P128" s="216"/>
    </row>
    <row r="129" spans="2:16">
      <c r="B129" s="216"/>
      <c r="C129" s="216"/>
      <c r="D129" s="216"/>
      <c r="E129" s="216"/>
      <c r="F129" s="216"/>
      <c r="G129" s="216"/>
      <c r="H129" s="216"/>
      <c r="I129" s="217"/>
      <c r="J129" s="217"/>
      <c r="K129" s="217"/>
      <c r="L129" s="217"/>
      <c r="M129" s="217"/>
      <c r="N129" s="216"/>
      <c r="O129" s="216"/>
      <c r="P129" s="216"/>
    </row>
    <row r="130" spans="2:16">
      <c r="B130" s="216"/>
      <c r="C130" s="216"/>
      <c r="D130" s="216"/>
      <c r="E130" s="216"/>
      <c r="F130" s="216"/>
      <c r="G130" s="216"/>
      <c r="H130" s="216"/>
      <c r="I130" s="217"/>
      <c r="J130" s="217"/>
      <c r="K130" s="217"/>
      <c r="L130" s="217"/>
      <c r="M130" s="217"/>
      <c r="N130" s="216"/>
      <c r="O130" s="216"/>
      <c r="P130" s="216"/>
    </row>
    <row r="131" spans="2:16">
      <c r="B131" s="216"/>
      <c r="C131" s="216"/>
      <c r="D131" s="216"/>
      <c r="E131" s="216"/>
      <c r="F131" s="216"/>
      <c r="G131" s="216"/>
      <c r="H131" s="216"/>
      <c r="I131" s="217"/>
      <c r="J131" s="217"/>
      <c r="K131" s="217"/>
      <c r="L131" s="217"/>
      <c r="M131" s="217"/>
      <c r="N131" s="216"/>
      <c r="O131" s="216"/>
      <c r="P131" s="216"/>
    </row>
    <row r="132" spans="2:16">
      <c r="B132" s="216"/>
      <c r="C132" s="216"/>
      <c r="D132" s="216"/>
      <c r="E132" s="216"/>
      <c r="F132" s="216"/>
      <c r="G132" s="216"/>
      <c r="H132" s="216"/>
      <c r="I132" s="217"/>
      <c r="J132" s="217"/>
      <c r="K132" s="217"/>
      <c r="L132" s="217"/>
      <c r="M132" s="217"/>
      <c r="N132" s="216"/>
      <c r="O132" s="216"/>
      <c r="P132" s="216"/>
    </row>
    <row r="133" spans="2:16">
      <c r="B133" s="216"/>
      <c r="C133" s="216"/>
      <c r="D133" s="216"/>
      <c r="E133" s="216"/>
      <c r="F133" s="216"/>
      <c r="G133" s="216"/>
      <c r="H133" s="216"/>
      <c r="I133" s="217"/>
      <c r="J133" s="217"/>
      <c r="K133" s="217"/>
      <c r="L133" s="217"/>
      <c r="M133" s="217"/>
      <c r="N133" s="216"/>
      <c r="O133" s="216"/>
      <c r="P133" s="216"/>
    </row>
    <row r="134" spans="2:16">
      <c r="B134" s="216"/>
      <c r="C134" s="216"/>
      <c r="D134" s="216"/>
      <c r="E134" s="216"/>
      <c r="F134" s="216"/>
      <c r="G134" s="216"/>
      <c r="H134" s="216"/>
      <c r="I134" s="217"/>
      <c r="J134" s="217"/>
      <c r="K134" s="217"/>
      <c r="L134" s="217"/>
      <c r="M134" s="217"/>
      <c r="N134" s="216"/>
      <c r="O134" s="216"/>
      <c r="P134" s="216"/>
    </row>
    <row r="135" spans="2:16">
      <c r="B135" s="216"/>
      <c r="C135" s="216"/>
      <c r="D135" s="216"/>
      <c r="E135" s="216"/>
      <c r="F135" s="216"/>
      <c r="G135" s="216"/>
      <c r="H135" s="216"/>
      <c r="I135" s="217"/>
      <c r="J135" s="217"/>
      <c r="K135" s="217"/>
      <c r="L135" s="217"/>
      <c r="M135" s="217"/>
      <c r="N135" s="216"/>
      <c r="O135" s="216"/>
      <c r="P135" s="216"/>
    </row>
    <row r="136" spans="2:16">
      <c r="B136" s="216"/>
      <c r="C136" s="216"/>
      <c r="D136" s="216"/>
      <c r="E136" s="216"/>
      <c r="F136" s="216"/>
      <c r="G136" s="216"/>
      <c r="H136" s="216"/>
      <c r="I136" s="217"/>
      <c r="J136" s="217"/>
      <c r="K136" s="217"/>
      <c r="L136" s="217"/>
      <c r="M136" s="217"/>
      <c r="N136" s="216"/>
      <c r="O136" s="216"/>
      <c r="P136" s="216"/>
    </row>
    <row r="137" spans="2:16">
      <c r="B137" s="216"/>
      <c r="C137" s="216"/>
      <c r="D137" s="216"/>
      <c r="E137" s="216"/>
      <c r="F137" s="216"/>
      <c r="G137" s="216"/>
      <c r="H137" s="216"/>
      <c r="I137" s="217"/>
      <c r="J137" s="217"/>
      <c r="K137" s="217"/>
      <c r="L137" s="217"/>
      <c r="M137" s="217"/>
      <c r="N137" s="216"/>
      <c r="O137" s="216"/>
      <c r="P137" s="216"/>
    </row>
    <row r="138" spans="2:16">
      <c r="B138" s="216"/>
      <c r="C138" s="216"/>
      <c r="D138" s="216"/>
      <c r="E138" s="216"/>
      <c r="F138" s="216"/>
      <c r="G138" s="216"/>
      <c r="H138" s="216"/>
      <c r="I138" s="217"/>
      <c r="J138" s="217"/>
      <c r="K138" s="217"/>
      <c r="L138" s="217"/>
      <c r="M138" s="217"/>
      <c r="N138" s="216"/>
      <c r="O138" s="216"/>
      <c r="P138" s="216"/>
    </row>
    <row r="139" spans="2:16">
      <c r="B139" s="216"/>
      <c r="C139" s="216"/>
      <c r="D139" s="216"/>
      <c r="E139" s="216"/>
      <c r="F139" s="216"/>
      <c r="G139" s="216"/>
      <c r="H139" s="216"/>
      <c r="I139" s="217"/>
      <c r="J139" s="217"/>
      <c r="K139" s="217"/>
      <c r="L139" s="217"/>
      <c r="M139" s="217"/>
      <c r="N139" s="216"/>
      <c r="O139" s="216"/>
      <c r="P139" s="216"/>
    </row>
    <row r="140" spans="2:16">
      <c r="B140" s="216"/>
      <c r="C140" s="216"/>
      <c r="D140" s="216"/>
      <c r="E140" s="216"/>
      <c r="F140" s="216"/>
      <c r="G140" s="216"/>
      <c r="H140" s="216"/>
      <c r="I140" s="217"/>
      <c r="J140" s="217"/>
      <c r="K140" s="217"/>
      <c r="L140" s="217"/>
      <c r="M140" s="217"/>
      <c r="N140" s="216"/>
      <c r="O140" s="216"/>
      <c r="P140" s="216"/>
    </row>
    <row r="141" spans="2:16">
      <c r="B141" s="216"/>
      <c r="C141" s="216"/>
      <c r="D141" s="216"/>
      <c r="E141" s="216"/>
      <c r="F141" s="216"/>
      <c r="G141" s="216"/>
      <c r="H141" s="216"/>
      <c r="I141" s="217"/>
      <c r="J141" s="217"/>
      <c r="K141" s="217"/>
      <c r="L141" s="217"/>
      <c r="M141" s="217"/>
      <c r="N141" s="216"/>
      <c r="O141" s="216"/>
      <c r="P141" s="216"/>
    </row>
    <row r="142" spans="2:16">
      <c r="B142" s="216"/>
      <c r="C142" s="216"/>
      <c r="D142" s="216"/>
      <c r="E142" s="216"/>
      <c r="F142" s="216"/>
      <c r="G142" s="216"/>
      <c r="H142" s="216"/>
      <c r="I142" s="217"/>
      <c r="J142" s="217"/>
      <c r="K142" s="217"/>
      <c r="L142" s="217"/>
      <c r="M142" s="217"/>
      <c r="N142" s="216"/>
      <c r="O142" s="216"/>
      <c r="P142" s="216"/>
    </row>
    <row r="143" spans="2:16">
      <c r="B143" s="216"/>
      <c r="C143" s="216"/>
      <c r="D143" s="216"/>
      <c r="E143" s="216"/>
      <c r="F143" s="216"/>
      <c r="G143" s="216"/>
      <c r="H143" s="216"/>
      <c r="I143" s="217"/>
      <c r="J143" s="217"/>
      <c r="K143" s="217"/>
      <c r="L143" s="217"/>
      <c r="M143" s="217"/>
      <c r="N143" s="216"/>
      <c r="O143" s="216"/>
      <c r="P143" s="216"/>
    </row>
    <row r="144" spans="2:16">
      <c r="B144" s="216"/>
      <c r="C144" s="216"/>
      <c r="D144" s="216"/>
      <c r="E144" s="216"/>
      <c r="F144" s="216"/>
      <c r="G144" s="216"/>
      <c r="H144" s="216"/>
      <c r="I144" s="217"/>
      <c r="J144" s="217"/>
      <c r="K144" s="217"/>
      <c r="L144" s="217"/>
      <c r="M144" s="217"/>
      <c r="N144" s="216"/>
      <c r="O144" s="216"/>
      <c r="P144" s="216"/>
    </row>
    <row r="145" spans="2:16">
      <c r="B145" s="216"/>
      <c r="C145" s="216"/>
      <c r="D145" s="216"/>
      <c r="E145" s="216"/>
      <c r="F145" s="216"/>
      <c r="G145" s="216"/>
      <c r="H145" s="216"/>
      <c r="I145" s="217"/>
      <c r="J145" s="217"/>
      <c r="K145" s="217"/>
      <c r="L145" s="217"/>
      <c r="M145" s="217"/>
      <c r="N145" s="216"/>
      <c r="O145" s="216"/>
      <c r="P145" s="216"/>
    </row>
    <row r="146" spans="2:16">
      <c r="B146" s="216"/>
      <c r="C146" s="216"/>
      <c r="D146" s="216"/>
      <c r="E146" s="216"/>
      <c r="F146" s="216"/>
      <c r="G146" s="216"/>
      <c r="H146" s="216"/>
      <c r="I146" s="217"/>
      <c r="J146" s="217"/>
      <c r="K146" s="217"/>
      <c r="L146" s="217"/>
      <c r="M146" s="217"/>
      <c r="N146" s="216"/>
      <c r="O146" s="216"/>
      <c r="P146" s="216"/>
    </row>
    <row r="147" spans="2:16">
      <c r="B147" s="216"/>
      <c r="C147" s="216"/>
      <c r="D147" s="216"/>
      <c r="E147" s="216"/>
      <c r="F147" s="216"/>
      <c r="G147" s="216"/>
      <c r="H147" s="216"/>
      <c r="I147" s="217"/>
      <c r="J147" s="217"/>
      <c r="K147" s="217"/>
      <c r="L147" s="217"/>
      <c r="M147" s="217"/>
      <c r="N147" s="216"/>
      <c r="O147" s="216"/>
      <c r="P147" s="216"/>
    </row>
    <row r="148" spans="2:16">
      <c r="B148" s="216"/>
      <c r="C148" s="216"/>
      <c r="D148" s="216"/>
      <c r="E148" s="216"/>
      <c r="F148" s="216"/>
      <c r="G148" s="216"/>
      <c r="H148" s="216"/>
      <c r="I148" s="217"/>
      <c r="J148" s="217"/>
      <c r="K148" s="217"/>
      <c r="L148" s="217"/>
      <c r="M148" s="217"/>
      <c r="N148" s="216"/>
      <c r="O148" s="216"/>
      <c r="P148" s="216"/>
    </row>
    <row r="149" spans="2:16">
      <c r="B149" s="216"/>
      <c r="C149" s="216"/>
      <c r="D149" s="216"/>
      <c r="E149" s="216"/>
      <c r="F149" s="216"/>
      <c r="G149" s="216"/>
      <c r="H149" s="216"/>
      <c r="I149" s="217"/>
      <c r="J149" s="217"/>
      <c r="K149" s="217"/>
      <c r="L149" s="217"/>
      <c r="M149" s="217"/>
      <c r="N149" s="216"/>
      <c r="O149" s="216"/>
      <c r="P149" s="216"/>
    </row>
    <row r="150" spans="2:16">
      <c r="B150" s="216"/>
      <c r="C150" s="216"/>
      <c r="D150" s="216"/>
      <c r="E150" s="216"/>
      <c r="F150" s="216"/>
      <c r="G150" s="216"/>
      <c r="H150" s="216"/>
      <c r="I150" s="217"/>
      <c r="J150" s="217"/>
      <c r="K150" s="217"/>
      <c r="L150" s="217"/>
      <c r="M150" s="217"/>
      <c r="N150" s="216"/>
      <c r="O150" s="216"/>
      <c r="P150" s="216"/>
    </row>
    <row r="151" spans="2:16">
      <c r="B151" s="216"/>
      <c r="C151" s="216"/>
      <c r="D151" s="216"/>
      <c r="E151" s="216"/>
      <c r="F151" s="216"/>
      <c r="G151" s="216"/>
      <c r="H151" s="216"/>
      <c r="I151" s="217"/>
      <c r="J151" s="217"/>
      <c r="K151" s="217"/>
      <c r="L151" s="217"/>
      <c r="M151" s="217"/>
      <c r="N151" s="216"/>
      <c r="O151" s="216"/>
      <c r="P151" s="216"/>
    </row>
    <row r="152" spans="2:16">
      <c r="B152" s="216"/>
      <c r="C152" s="216"/>
      <c r="D152" s="216"/>
      <c r="E152" s="216"/>
      <c r="F152" s="216"/>
      <c r="G152" s="216"/>
      <c r="H152" s="216"/>
      <c r="I152" s="217"/>
      <c r="J152" s="217"/>
      <c r="K152" s="217"/>
      <c r="L152" s="217"/>
      <c r="M152" s="217"/>
      <c r="N152" s="216"/>
      <c r="O152" s="216"/>
      <c r="P152" s="216"/>
    </row>
    <row r="153" spans="2:16">
      <c r="B153" s="216"/>
      <c r="C153" s="216"/>
      <c r="D153" s="216"/>
      <c r="E153" s="216"/>
      <c r="F153" s="216"/>
      <c r="G153" s="216"/>
      <c r="H153" s="216"/>
      <c r="I153" s="217"/>
      <c r="J153" s="217"/>
      <c r="K153" s="217"/>
      <c r="L153" s="217"/>
      <c r="M153" s="217"/>
      <c r="N153" s="216"/>
      <c r="O153" s="216"/>
      <c r="P153" s="216"/>
    </row>
    <row r="154" spans="2:16">
      <c r="B154" s="216"/>
      <c r="C154" s="216"/>
      <c r="D154" s="216"/>
      <c r="E154" s="216"/>
      <c r="F154" s="216"/>
      <c r="G154" s="216"/>
      <c r="H154" s="216"/>
      <c r="I154" s="217"/>
      <c r="J154" s="217"/>
      <c r="K154" s="217"/>
      <c r="L154" s="217"/>
      <c r="M154" s="217"/>
      <c r="N154" s="216"/>
      <c r="O154" s="216"/>
      <c r="P154" s="216"/>
    </row>
    <row r="155" spans="2:16">
      <c r="B155" s="216"/>
      <c r="C155" s="216"/>
      <c r="D155" s="216"/>
      <c r="E155" s="216"/>
      <c r="F155" s="216"/>
      <c r="G155" s="216"/>
      <c r="H155" s="216"/>
      <c r="I155" s="217"/>
      <c r="J155" s="217"/>
      <c r="K155" s="217"/>
      <c r="L155" s="217"/>
      <c r="M155" s="217"/>
      <c r="N155" s="216"/>
      <c r="O155" s="216"/>
      <c r="P155" s="216"/>
    </row>
    <row r="156" spans="2:16">
      <c r="B156" s="216"/>
      <c r="C156" s="216"/>
      <c r="D156" s="216"/>
      <c r="E156" s="216"/>
      <c r="F156" s="216"/>
      <c r="G156" s="216"/>
      <c r="H156" s="216"/>
      <c r="I156" s="217"/>
      <c r="J156" s="217"/>
      <c r="K156" s="217"/>
      <c r="L156" s="217"/>
      <c r="M156" s="217"/>
      <c r="N156" s="216"/>
      <c r="O156" s="216"/>
      <c r="P156" s="216"/>
    </row>
    <row r="157" spans="2:16">
      <c r="B157" s="216"/>
      <c r="C157" s="216"/>
      <c r="D157" s="216"/>
      <c r="E157" s="216"/>
      <c r="F157" s="216"/>
      <c r="G157" s="216"/>
      <c r="H157" s="216"/>
      <c r="I157" s="217"/>
      <c r="J157" s="217"/>
      <c r="K157" s="217"/>
      <c r="L157" s="217"/>
      <c r="M157" s="217"/>
      <c r="N157" s="216"/>
      <c r="O157" s="216"/>
      <c r="P157" s="216"/>
    </row>
    <row r="158" spans="2:16">
      <c r="B158" s="216"/>
      <c r="C158" s="216"/>
      <c r="D158" s="216"/>
      <c r="E158" s="216"/>
      <c r="F158" s="216"/>
      <c r="G158" s="216"/>
      <c r="H158" s="216"/>
      <c r="I158" s="217"/>
      <c r="J158" s="217"/>
      <c r="K158" s="217"/>
      <c r="L158" s="217"/>
      <c r="M158" s="217"/>
      <c r="N158" s="216"/>
      <c r="O158" s="216"/>
      <c r="P158" s="216"/>
    </row>
    <row r="159" spans="2:16">
      <c r="B159" s="216"/>
      <c r="C159" s="216"/>
      <c r="D159" s="216"/>
      <c r="E159" s="216"/>
      <c r="F159" s="216"/>
      <c r="G159" s="216"/>
      <c r="H159" s="216"/>
      <c r="I159" s="217"/>
      <c r="J159" s="217"/>
      <c r="K159" s="217"/>
      <c r="L159" s="217"/>
      <c r="M159" s="217"/>
      <c r="N159" s="216"/>
      <c r="O159" s="216"/>
      <c r="P159" s="216"/>
    </row>
    <row r="160" spans="2:16">
      <c r="B160" s="216"/>
      <c r="C160" s="216"/>
      <c r="D160" s="216"/>
      <c r="E160" s="216"/>
      <c r="F160" s="216"/>
      <c r="G160" s="216"/>
      <c r="H160" s="216"/>
      <c r="I160" s="217"/>
      <c r="J160" s="217"/>
      <c r="K160" s="217"/>
      <c r="L160" s="217"/>
      <c r="M160" s="217"/>
      <c r="N160" s="216"/>
      <c r="O160" s="216"/>
      <c r="P160" s="216"/>
    </row>
    <row r="161" spans="2:16">
      <c r="B161" s="216"/>
      <c r="C161" s="216"/>
      <c r="D161" s="216"/>
      <c r="E161" s="216"/>
      <c r="F161" s="216"/>
      <c r="G161" s="216"/>
      <c r="H161" s="216"/>
      <c r="I161" s="217"/>
      <c r="J161" s="217"/>
      <c r="K161" s="217"/>
      <c r="L161" s="217"/>
      <c r="M161" s="217"/>
      <c r="N161" s="216"/>
      <c r="O161" s="216"/>
      <c r="P161" s="216"/>
    </row>
    <row r="162" spans="2:16">
      <c r="B162" s="216"/>
      <c r="C162" s="216"/>
      <c r="D162" s="216"/>
      <c r="E162" s="216"/>
      <c r="F162" s="216"/>
      <c r="G162" s="216"/>
      <c r="H162" s="216"/>
      <c r="I162" s="217"/>
      <c r="J162" s="217"/>
      <c r="K162" s="217"/>
      <c r="L162" s="217"/>
      <c r="M162" s="217"/>
      <c r="N162" s="216"/>
      <c r="O162" s="216"/>
      <c r="P162" s="216"/>
    </row>
    <row r="163" spans="2:16">
      <c r="B163" s="216"/>
      <c r="C163" s="216"/>
      <c r="D163" s="216"/>
      <c r="E163" s="216"/>
      <c r="F163" s="216"/>
      <c r="G163" s="216"/>
      <c r="H163" s="216"/>
      <c r="I163" s="217"/>
      <c r="J163" s="217"/>
      <c r="K163" s="217"/>
      <c r="L163" s="217"/>
      <c r="M163" s="217"/>
      <c r="N163" s="216"/>
      <c r="O163" s="216"/>
      <c r="P163" s="216"/>
    </row>
    <row r="164" spans="2:16">
      <c r="B164" s="216"/>
      <c r="C164" s="216"/>
      <c r="D164" s="216"/>
      <c r="E164" s="216"/>
      <c r="F164" s="216"/>
      <c r="G164" s="216"/>
      <c r="H164" s="216"/>
      <c r="I164" s="217"/>
      <c r="J164" s="217"/>
      <c r="K164" s="217"/>
      <c r="L164" s="217"/>
      <c r="M164" s="217"/>
      <c r="N164" s="216"/>
      <c r="O164" s="216"/>
      <c r="P164" s="216"/>
    </row>
    <row r="165" spans="2:16">
      <c r="B165" s="216"/>
      <c r="C165" s="216"/>
      <c r="D165" s="216"/>
      <c r="E165" s="216"/>
      <c r="F165" s="216"/>
      <c r="G165" s="216"/>
      <c r="H165" s="216"/>
      <c r="I165" s="217"/>
      <c r="J165" s="217"/>
      <c r="K165" s="217"/>
      <c r="L165" s="217"/>
      <c r="M165" s="217"/>
      <c r="N165" s="216"/>
      <c r="O165" s="216"/>
      <c r="P165" s="216"/>
    </row>
    <row r="166" spans="2:16">
      <c r="B166" s="216"/>
      <c r="C166" s="216"/>
      <c r="D166" s="216"/>
      <c r="E166" s="216"/>
      <c r="F166" s="216"/>
      <c r="G166" s="216"/>
      <c r="H166" s="216"/>
      <c r="I166" s="217"/>
      <c r="J166" s="217"/>
      <c r="K166" s="217"/>
      <c r="L166" s="217"/>
      <c r="M166" s="217"/>
      <c r="N166" s="216"/>
      <c r="O166" s="216"/>
      <c r="P166" s="216"/>
    </row>
    <row r="167" spans="2:16">
      <c r="B167" s="216"/>
      <c r="C167" s="216"/>
      <c r="D167" s="216"/>
      <c r="E167" s="216"/>
      <c r="F167" s="216"/>
      <c r="G167" s="216"/>
      <c r="H167" s="216"/>
      <c r="I167" s="217"/>
      <c r="J167" s="217"/>
      <c r="K167" s="217"/>
      <c r="L167" s="217"/>
      <c r="M167" s="217"/>
      <c r="N167" s="216"/>
      <c r="O167" s="216"/>
      <c r="P167" s="216"/>
    </row>
    <row r="168" spans="2:16">
      <c r="B168" s="216"/>
      <c r="C168" s="216"/>
      <c r="D168" s="216"/>
      <c r="E168" s="216"/>
      <c r="F168" s="216"/>
      <c r="G168" s="216"/>
      <c r="H168" s="216"/>
      <c r="I168" s="217"/>
      <c r="J168" s="217"/>
      <c r="K168" s="217"/>
      <c r="L168" s="217"/>
      <c r="M168" s="217"/>
      <c r="N168" s="216"/>
      <c r="O168" s="216"/>
      <c r="P168" s="216"/>
    </row>
    <row r="169" spans="2:16">
      <c r="B169" s="216"/>
      <c r="C169" s="216"/>
      <c r="D169" s="216"/>
      <c r="E169" s="216"/>
      <c r="F169" s="216"/>
      <c r="G169" s="216"/>
      <c r="H169" s="216"/>
      <c r="I169" s="217"/>
      <c r="J169" s="217"/>
      <c r="K169" s="217"/>
      <c r="L169" s="217"/>
      <c r="M169" s="217"/>
      <c r="N169" s="216"/>
      <c r="O169" s="216"/>
      <c r="P169" s="216"/>
    </row>
    <row r="170" spans="2:16">
      <c r="B170" s="216"/>
      <c r="C170" s="216"/>
      <c r="D170" s="216"/>
      <c r="E170" s="216"/>
      <c r="F170" s="216"/>
      <c r="G170" s="216"/>
      <c r="H170" s="216"/>
      <c r="I170" s="217"/>
      <c r="J170" s="217"/>
      <c r="K170" s="217"/>
      <c r="L170" s="217"/>
      <c r="M170" s="217"/>
      <c r="N170" s="216"/>
      <c r="O170" s="216"/>
      <c r="P170" s="216"/>
    </row>
    <row r="171" spans="2:16">
      <c r="B171" s="216"/>
      <c r="C171" s="216"/>
      <c r="D171" s="216"/>
      <c r="E171" s="216"/>
      <c r="F171" s="216"/>
      <c r="G171" s="216"/>
      <c r="H171" s="216"/>
      <c r="I171" s="217"/>
      <c r="J171" s="217"/>
      <c r="K171" s="217"/>
      <c r="L171" s="217"/>
      <c r="M171" s="217"/>
      <c r="N171" s="216"/>
      <c r="O171" s="216"/>
      <c r="P171" s="216"/>
    </row>
    <row r="172" spans="2:16">
      <c r="B172" s="216"/>
      <c r="C172" s="216"/>
      <c r="D172" s="216"/>
      <c r="E172" s="216"/>
      <c r="F172" s="216"/>
      <c r="G172" s="216"/>
      <c r="H172" s="216"/>
      <c r="I172" s="217"/>
      <c r="J172" s="217"/>
      <c r="K172" s="217"/>
      <c r="L172" s="217"/>
      <c r="M172" s="217"/>
      <c r="N172" s="216"/>
      <c r="O172" s="216"/>
      <c r="P172" s="216"/>
    </row>
    <row r="173" spans="2:16">
      <c r="B173" s="216"/>
      <c r="C173" s="216"/>
      <c r="D173" s="216"/>
      <c r="E173" s="216"/>
      <c r="F173" s="216"/>
      <c r="G173" s="216"/>
      <c r="H173" s="216"/>
      <c r="I173" s="217"/>
      <c r="J173" s="217"/>
      <c r="K173" s="217"/>
      <c r="L173" s="217"/>
      <c r="M173" s="217"/>
      <c r="N173" s="216"/>
      <c r="O173" s="216"/>
      <c r="P173" s="216"/>
    </row>
    <row r="174" spans="2:16">
      <c r="B174" s="216"/>
      <c r="C174" s="216"/>
      <c r="D174" s="216"/>
      <c r="E174" s="216"/>
      <c r="F174" s="216"/>
      <c r="G174" s="216"/>
      <c r="H174" s="216"/>
      <c r="I174" s="217"/>
      <c r="J174" s="217"/>
      <c r="K174" s="217"/>
      <c r="L174" s="217"/>
      <c r="M174" s="217"/>
      <c r="N174" s="216"/>
      <c r="O174" s="216"/>
      <c r="P174" s="216"/>
    </row>
    <row r="175" spans="2:16">
      <c r="B175" s="216"/>
      <c r="C175" s="216"/>
      <c r="D175" s="216"/>
      <c r="E175" s="216"/>
      <c r="F175" s="216"/>
      <c r="G175" s="216"/>
      <c r="H175" s="216"/>
      <c r="I175" s="217"/>
      <c r="J175" s="217"/>
      <c r="K175" s="217"/>
      <c r="L175" s="217"/>
      <c r="M175" s="217"/>
      <c r="N175" s="216"/>
      <c r="O175" s="216"/>
      <c r="P175" s="216"/>
    </row>
    <row r="176" spans="2:16">
      <c r="B176" s="216"/>
      <c r="C176" s="216"/>
      <c r="D176" s="216"/>
      <c r="E176" s="216"/>
      <c r="F176" s="216"/>
      <c r="G176" s="216"/>
      <c r="H176" s="216"/>
      <c r="I176" s="217"/>
      <c r="J176" s="217"/>
      <c r="K176" s="217"/>
      <c r="L176" s="217"/>
      <c r="M176" s="217"/>
      <c r="N176" s="216"/>
      <c r="O176" s="216"/>
      <c r="P176" s="216"/>
    </row>
    <row r="177" spans="2:16">
      <c r="B177" s="216"/>
      <c r="C177" s="216"/>
      <c r="D177" s="216"/>
      <c r="E177" s="216"/>
      <c r="F177" s="216"/>
      <c r="G177" s="216"/>
      <c r="H177" s="216"/>
      <c r="I177" s="217"/>
      <c r="J177" s="217"/>
      <c r="K177" s="217"/>
      <c r="L177" s="217"/>
      <c r="M177" s="217"/>
      <c r="N177" s="216"/>
      <c r="O177" s="216"/>
      <c r="P177" s="216"/>
    </row>
    <row r="178" spans="2:16">
      <c r="B178" s="216"/>
      <c r="C178" s="216"/>
      <c r="D178" s="216"/>
      <c r="E178" s="216"/>
      <c r="F178" s="216"/>
      <c r="G178" s="216"/>
      <c r="H178" s="216"/>
      <c r="I178" s="217"/>
      <c r="J178" s="217"/>
      <c r="K178" s="217"/>
      <c r="L178" s="217"/>
      <c r="M178" s="217"/>
      <c r="N178" s="216"/>
      <c r="O178" s="216"/>
      <c r="P178" s="216"/>
    </row>
    <row r="179" spans="2:16">
      <c r="B179" s="216"/>
      <c r="C179" s="216"/>
      <c r="D179" s="216"/>
      <c r="E179" s="216"/>
      <c r="F179" s="216"/>
      <c r="G179" s="216"/>
      <c r="H179" s="216"/>
      <c r="I179" s="217"/>
      <c r="J179" s="217"/>
      <c r="K179" s="217"/>
      <c r="L179" s="217"/>
      <c r="M179" s="217"/>
      <c r="N179" s="216"/>
      <c r="O179" s="216"/>
      <c r="P179" s="216"/>
    </row>
    <row r="180" spans="2:16">
      <c r="B180" s="216"/>
      <c r="C180" s="216"/>
      <c r="D180" s="216"/>
      <c r="E180" s="216"/>
      <c r="F180" s="216"/>
      <c r="G180" s="216"/>
      <c r="H180" s="216"/>
      <c r="I180" s="217"/>
      <c r="J180" s="217"/>
      <c r="K180" s="217"/>
      <c r="L180" s="217"/>
      <c r="M180" s="217"/>
      <c r="N180" s="216"/>
      <c r="O180" s="216"/>
      <c r="P180" s="216"/>
    </row>
    <row r="181" spans="2:16">
      <c r="B181" s="216"/>
      <c r="C181" s="216"/>
      <c r="D181" s="216"/>
      <c r="E181" s="216"/>
      <c r="F181" s="216"/>
      <c r="G181" s="216"/>
      <c r="H181" s="216"/>
      <c r="I181" s="217"/>
      <c r="J181" s="217"/>
      <c r="K181" s="217"/>
      <c r="L181" s="217"/>
      <c r="M181" s="217"/>
      <c r="N181" s="216"/>
      <c r="O181" s="216"/>
      <c r="P181" s="216"/>
    </row>
    <row r="182" spans="2:16">
      <c r="B182" s="216"/>
      <c r="C182" s="216"/>
      <c r="D182" s="216"/>
      <c r="E182" s="216"/>
      <c r="F182" s="216"/>
      <c r="G182" s="216"/>
      <c r="H182" s="216"/>
      <c r="I182" s="217"/>
      <c r="J182" s="217"/>
      <c r="K182" s="217"/>
      <c r="L182" s="217"/>
      <c r="M182" s="217"/>
      <c r="N182" s="216"/>
      <c r="O182" s="216"/>
      <c r="P182" s="216"/>
    </row>
    <row r="183" spans="2:16">
      <c r="B183" s="216"/>
      <c r="C183" s="216"/>
      <c r="D183" s="216"/>
      <c r="E183" s="216"/>
      <c r="F183" s="216"/>
      <c r="G183" s="216"/>
      <c r="H183" s="216"/>
      <c r="I183" s="217"/>
      <c r="J183" s="217"/>
      <c r="K183" s="217"/>
      <c r="L183" s="217"/>
      <c r="M183" s="217"/>
      <c r="N183" s="216"/>
      <c r="O183" s="216"/>
      <c r="P183" s="216"/>
    </row>
    <row r="184" spans="2:16">
      <c r="B184" s="216"/>
      <c r="C184" s="216"/>
      <c r="D184" s="216"/>
      <c r="E184" s="216"/>
      <c r="F184" s="216"/>
      <c r="G184" s="216"/>
      <c r="H184" s="216"/>
      <c r="I184" s="217"/>
      <c r="J184" s="217"/>
      <c r="K184" s="217"/>
      <c r="L184" s="217"/>
      <c r="M184" s="217"/>
      <c r="N184" s="216"/>
      <c r="O184" s="216"/>
      <c r="P184" s="216"/>
    </row>
    <row r="185" spans="2:16">
      <c r="B185" s="216"/>
      <c r="C185" s="216"/>
      <c r="D185" s="216"/>
      <c r="E185" s="216"/>
      <c r="F185" s="216"/>
      <c r="G185" s="216"/>
      <c r="H185" s="216"/>
      <c r="I185" s="217"/>
      <c r="J185" s="217"/>
      <c r="K185" s="217"/>
      <c r="L185" s="217"/>
      <c r="M185" s="217"/>
      <c r="N185" s="216"/>
      <c r="O185" s="216"/>
      <c r="P185" s="216"/>
    </row>
    <row r="186" spans="2:16">
      <c r="B186" s="216"/>
      <c r="C186" s="216"/>
      <c r="D186" s="216"/>
      <c r="E186" s="216"/>
      <c r="F186" s="216"/>
      <c r="G186" s="216"/>
      <c r="H186" s="216"/>
      <c r="I186" s="217"/>
      <c r="J186" s="217"/>
      <c r="K186" s="217"/>
      <c r="L186" s="217"/>
      <c r="M186" s="217"/>
      <c r="N186" s="216"/>
      <c r="O186" s="216"/>
      <c r="P186" s="216"/>
    </row>
    <row r="187" spans="2:16">
      <c r="B187" s="216"/>
      <c r="C187" s="216"/>
      <c r="D187" s="216"/>
      <c r="E187" s="216"/>
      <c r="F187" s="216"/>
      <c r="G187" s="216"/>
      <c r="H187" s="216"/>
      <c r="I187" s="217"/>
      <c r="J187" s="217"/>
      <c r="K187" s="217"/>
      <c r="L187" s="217"/>
      <c r="M187" s="217"/>
      <c r="N187" s="216"/>
      <c r="O187" s="216"/>
      <c r="P187" s="216"/>
    </row>
    <row r="188" spans="2:16">
      <c r="B188" s="216"/>
      <c r="C188" s="216"/>
      <c r="D188" s="216"/>
      <c r="E188" s="216"/>
      <c r="F188" s="216"/>
      <c r="G188" s="216"/>
      <c r="H188" s="216"/>
      <c r="I188" s="217"/>
      <c r="J188" s="217"/>
      <c r="K188" s="217"/>
      <c r="L188" s="217"/>
      <c r="M188" s="217"/>
      <c r="N188" s="216"/>
      <c r="O188" s="216"/>
      <c r="P188" s="216"/>
    </row>
    <row r="189" spans="2:16">
      <c r="B189" s="216"/>
      <c r="C189" s="216"/>
      <c r="D189" s="216"/>
      <c r="E189" s="216"/>
      <c r="F189" s="216"/>
      <c r="G189" s="216"/>
      <c r="H189" s="216"/>
      <c r="I189" s="217"/>
      <c r="J189" s="217"/>
      <c r="K189" s="217"/>
      <c r="L189" s="217"/>
      <c r="M189" s="217"/>
      <c r="N189" s="216"/>
      <c r="O189" s="216"/>
      <c r="P189" s="216"/>
    </row>
    <row r="190" spans="2:16">
      <c r="B190" s="216"/>
      <c r="C190" s="216"/>
      <c r="D190" s="216"/>
      <c r="E190" s="216"/>
      <c r="F190" s="216"/>
      <c r="G190" s="216"/>
      <c r="H190" s="216"/>
      <c r="I190" s="217"/>
      <c r="J190" s="217"/>
      <c r="K190" s="217"/>
      <c r="L190" s="217"/>
      <c r="M190" s="217"/>
      <c r="N190" s="216"/>
      <c r="O190" s="216"/>
      <c r="P190" s="216"/>
    </row>
    <row r="191" spans="2:16">
      <c r="B191" s="216"/>
      <c r="C191" s="216"/>
      <c r="D191" s="216"/>
      <c r="E191" s="216"/>
      <c r="F191" s="216"/>
      <c r="G191" s="216"/>
      <c r="H191" s="216"/>
      <c r="I191" s="217"/>
      <c r="J191" s="217"/>
      <c r="K191" s="217"/>
      <c r="L191" s="217"/>
      <c r="M191" s="217"/>
      <c r="N191" s="216"/>
      <c r="O191" s="216"/>
      <c r="P191" s="216"/>
    </row>
    <row r="192" spans="2:16">
      <c r="B192" s="216"/>
      <c r="C192" s="216"/>
      <c r="D192" s="216"/>
      <c r="E192" s="216"/>
      <c r="F192" s="216"/>
      <c r="G192" s="216"/>
      <c r="H192" s="216"/>
      <c r="I192" s="217"/>
      <c r="J192" s="217"/>
      <c r="K192" s="217"/>
      <c r="L192" s="217"/>
      <c r="M192" s="217"/>
      <c r="N192" s="216"/>
      <c r="O192" s="216"/>
      <c r="P192" s="216"/>
    </row>
    <row r="193" spans="2:16">
      <c r="B193" s="216"/>
      <c r="C193" s="216"/>
      <c r="D193" s="216"/>
      <c r="E193" s="216"/>
      <c r="F193" s="216"/>
      <c r="G193" s="216"/>
      <c r="H193" s="216"/>
      <c r="I193" s="217"/>
      <c r="J193" s="217"/>
      <c r="K193" s="217"/>
      <c r="L193" s="217"/>
      <c r="M193" s="217"/>
      <c r="N193" s="216"/>
      <c r="O193" s="216"/>
      <c r="P193" s="216"/>
    </row>
    <row r="194" spans="2:16">
      <c r="B194" s="216"/>
      <c r="C194" s="216"/>
      <c r="D194" s="216"/>
      <c r="E194" s="216"/>
      <c r="F194" s="216"/>
      <c r="G194" s="216"/>
      <c r="H194" s="216"/>
      <c r="I194" s="217"/>
      <c r="J194" s="217"/>
      <c r="K194" s="217"/>
      <c r="L194" s="217"/>
      <c r="M194" s="217"/>
      <c r="N194" s="216"/>
      <c r="O194" s="216"/>
      <c r="P194" s="216"/>
    </row>
    <row r="195" spans="2:16">
      <c r="B195" s="216"/>
      <c r="C195" s="216"/>
      <c r="D195" s="216"/>
      <c r="E195" s="216"/>
      <c r="F195" s="216"/>
      <c r="G195" s="216"/>
      <c r="H195" s="216"/>
      <c r="I195" s="217"/>
      <c r="J195" s="217"/>
      <c r="K195" s="217"/>
      <c r="L195" s="217"/>
      <c r="M195" s="217"/>
      <c r="N195" s="216"/>
      <c r="O195" s="216"/>
      <c r="P195" s="216"/>
    </row>
    <row r="196" spans="2:16">
      <c r="B196" s="216"/>
      <c r="C196" s="216"/>
      <c r="D196" s="216"/>
      <c r="E196" s="216"/>
      <c r="F196" s="216"/>
      <c r="G196" s="216"/>
      <c r="H196" s="216"/>
      <c r="I196" s="217"/>
      <c r="J196" s="217"/>
      <c r="K196" s="217"/>
      <c r="L196" s="217"/>
      <c r="M196" s="217"/>
      <c r="N196" s="216"/>
      <c r="O196" s="216"/>
      <c r="P196" s="216"/>
    </row>
    <row r="197" spans="2:16">
      <c r="B197" s="216"/>
      <c r="C197" s="216"/>
      <c r="D197" s="216"/>
      <c r="E197" s="216"/>
      <c r="F197" s="216"/>
      <c r="G197" s="216"/>
      <c r="H197" s="216"/>
      <c r="I197" s="217"/>
      <c r="J197" s="217"/>
      <c r="K197" s="217"/>
      <c r="L197" s="217"/>
      <c r="M197" s="217"/>
      <c r="N197" s="216"/>
      <c r="O197" s="216"/>
      <c r="P197" s="216"/>
    </row>
    <row r="198" spans="2:16">
      <c r="B198" s="216"/>
      <c r="C198" s="216"/>
      <c r="D198" s="216"/>
      <c r="E198" s="216"/>
      <c r="F198" s="216"/>
      <c r="G198" s="216"/>
      <c r="H198" s="216"/>
      <c r="I198" s="217"/>
      <c r="J198" s="217"/>
      <c r="K198" s="217"/>
      <c r="L198" s="217"/>
      <c r="M198" s="217"/>
      <c r="N198" s="216"/>
      <c r="O198" s="216"/>
      <c r="P198" s="216"/>
    </row>
    <row r="199" spans="2:16">
      <c r="B199" s="216"/>
      <c r="C199" s="216"/>
      <c r="D199" s="216"/>
      <c r="E199" s="216"/>
      <c r="F199" s="216"/>
      <c r="G199" s="216"/>
      <c r="H199" s="216"/>
      <c r="I199" s="217"/>
      <c r="J199" s="217"/>
      <c r="K199" s="217"/>
      <c r="L199" s="217"/>
      <c r="M199" s="217"/>
      <c r="N199" s="216"/>
      <c r="O199" s="216"/>
      <c r="P199" s="216"/>
    </row>
    <row r="200" spans="2:16">
      <c r="B200" s="216"/>
      <c r="C200" s="216"/>
      <c r="D200" s="216"/>
      <c r="E200" s="216"/>
      <c r="F200" s="216"/>
      <c r="G200" s="216"/>
      <c r="H200" s="216"/>
      <c r="I200" s="217"/>
      <c r="J200" s="217"/>
      <c r="K200" s="217"/>
      <c r="L200" s="217"/>
      <c r="M200" s="217"/>
      <c r="N200" s="216"/>
      <c r="O200" s="216"/>
      <c r="P200" s="216"/>
    </row>
    <row r="201" spans="2:16">
      <c r="B201" s="216"/>
      <c r="C201" s="216"/>
      <c r="D201" s="216"/>
      <c r="E201" s="216"/>
      <c r="F201" s="216"/>
      <c r="G201" s="216"/>
      <c r="H201" s="216"/>
      <c r="I201" s="217"/>
      <c r="J201" s="217"/>
      <c r="K201" s="217"/>
      <c r="L201" s="217"/>
      <c r="M201" s="217"/>
      <c r="N201" s="216"/>
      <c r="O201" s="216"/>
      <c r="P201" s="216"/>
    </row>
    <row r="202" spans="2:16">
      <c r="B202" s="216"/>
      <c r="C202" s="216"/>
      <c r="D202" s="216"/>
      <c r="E202" s="216"/>
      <c r="F202" s="216"/>
      <c r="G202" s="216"/>
      <c r="H202" s="216"/>
      <c r="I202" s="217"/>
      <c r="J202" s="217"/>
      <c r="K202" s="217"/>
      <c r="L202" s="217"/>
      <c r="M202" s="217"/>
      <c r="N202" s="216"/>
      <c r="O202" s="216"/>
      <c r="P202" s="216"/>
    </row>
    <row r="203" spans="2:16">
      <c r="B203" s="216"/>
      <c r="C203" s="216"/>
      <c r="D203" s="216"/>
      <c r="E203" s="216"/>
      <c r="F203" s="216"/>
      <c r="G203" s="216"/>
      <c r="H203" s="216"/>
      <c r="I203" s="217"/>
      <c r="J203" s="217"/>
      <c r="K203" s="217"/>
      <c r="L203" s="217"/>
      <c r="M203" s="217"/>
      <c r="N203" s="216"/>
      <c r="O203" s="216"/>
      <c r="P203" s="216"/>
    </row>
    <row r="204" spans="2:16">
      <c r="B204" s="216"/>
      <c r="C204" s="216"/>
      <c r="D204" s="216"/>
      <c r="E204" s="216"/>
      <c r="F204" s="216"/>
      <c r="G204" s="216"/>
      <c r="H204" s="216"/>
      <c r="I204" s="217"/>
      <c r="J204" s="217"/>
      <c r="K204" s="217"/>
      <c r="L204" s="217"/>
      <c r="M204" s="217"/>
      <c r="N204" s="216"/>
      <c r="O204" s="216"/>
      <c r="P204" s="216"/>
    </row>
    <row r="205" spans="2:16">
      <c r="B205" s="216"/>
      <c r="C205" s="216"/>
      <c r="D205" s="216"/>
      <c r="E205" s="216"/>
      <c r="F205" s="216"/>
      <c r="G205" s="216"/>
      <c r="H205" s="216"/>
      <c r="I205" s="217"/>
      <c r="J205" s="217"/>
      <c r="K205" s="217"/>
      <c r="L205" s="217"/>
      <c r="M205" s="217"/>
      <c r="N205" s="216"/>
      <c r="O205" s="216"/>
      <c r="P205" s="216"/>
    </row>
    <row r="206" spans="2:16">
      <c r="B206" s="216"/>
      <c r="C206" s="216"/>
      <c r="D206" s="216"/>
      <c r="E206" s="216"/>
      <c r="F206" s="216"/>
      <c r="G206" s="216"/>
      <c r="H206" s="216"/>
      <c r="I206" s="217"/>
      <c r="J206" s="217"/>
      <c r="K206" s="217"/>
      <c r="L206" s="217"/>
      <c r="M206" s="217"/>
      <c r="N206" s="216"/>
      <c r="O206" s="216"/>
      <c r="P206" s="216"/>
    </row>
    <row r="207" spans="2:16">
      <c r="B207" s="216"/>
      <c r="C207" s="216"/>
      <c r="D207" s="216"/>
      <c r="E207" s="216"/>
      <c r="F207" s="216"/>
      <c r="G207" s="216"/>
      <c r="H207" s="216"/>
      <c r="I207" s="217"/>
      <c r="J207" s="217"/>
      <c r="K207" s="217"/>
      <c r="L207" s="217"/>
      <c r="M207" s="217"/>
      <c r="N207" s="216"/>
      <c r="O207" s="216"/>
      <c r="P207" s="216"/>
    </row>
    <row r="208" spans="2:16">
      <c r="B208" s="216"/>
      <c r="C208" s="216"/>
      <c r="D208" s="216"/>
      <c r="E208" s="216"/>
      <c r="F208" s="216"/>
      <c r="G208" s="216"/>
      <c r="H208" s="216"/>
      <c r="I208" s="217"/>
      <c r="J208" s="217"/>
      <c r="K208" s="217"/>
      <c r="L208" s="217"/>
      <c r="M208" s="217"/>
      <c r="N208" s="216"/>
      <c r="O208" s="216"/>
      <c r="P208" s="216"/>
    </row>
    <row r="209" spans="2:16">
      <c r="B209" s="216"/>
      <c r="C209" s="216"/>
      <c r="D209" s="216"/>
      <c r="E209" s="216"/>
      <c r="F209" s="216"/>
      <c r="G209" s="216"/>
      <c r="H209" s="216"/>
      <c r="I209" s="217"/>
      <c r="J209" s="217"/>
      <c r="K209" s="217"/>
      <c r="L209" s="217"/>
      <c r="M209" s="217"/>
      <c r="N209" s="216"/>
      <c r="O209" s="216"/>
      <c r="P209" s="216"/>
    </row>
    <row r="210" spans="2:16">
      <c r="B210" s="216"/>
      <c r="C210" s="216"/>
      <c r="D210" s="216"/>
      <c r="E210" s="216"/>
      <c r="F210" s="216"/>
      <c r="G210" s="216"/>
      <c r="H210" s="216"/>
      <c r="I210" s="217"/>
      <c r="J210" s="217"/>
      <c r="K210" s="217"/>
      <c r="L210" s="217"/>
      <c r="M210" s="217"/>
      <c r="N210" s="216"/>
      <c r="O210" s="216"/>
      <c r="P210" s="216"/>
    </row>
    <row r="211" spans="2:16">
      <c r="B211" s="216"/>
      <c r="C211" s="216"/>
      <c r="D211" s="216"/>
      <c r="E211" s="216"/>
      <c r="F211" s="216"/>
      <c r="G211" s="216"/>
      <c r="H211" s="216"/>
      <c r="I211" s="217"/>
      <c r="J211" s="217"/>
      <c r="K211" s="217"/>
      <c r="L211" s="217"/>
      <c r="M211" s="217"/>
      <c r="N211" s="216"/>
      <c r="O211" s="216"/>
      <c r="P211" s="216"/>
    </row>
    <row r="212" spans="2:16">
      <c r="B212" s="216"/>
      <c r="C212" s="216"/>
      <c r="D212" s="216"/>
      <c r="E212" s="216"/>
      <c r="F212" s="216"/>
      <c r="G212" s="216"/>
      <c r="H212" s="216"/>
      <c r="I212" s="217"/>
      <c r="J212" s="217"/>
      <c r="K212" s="217"/>
      <c r="L212" s="217"/>
      <c r="M212" s="217"/>
      <c r="N212" s="216"/>
      <c r="O212" s="216"/>
      <c r="P212" s="216"/>
    </row>
    <row r="213" spans="2:16">
      <c r="B213" s="216"/>
      <c r="C213" s="216"/>
      <c r="D213" s="216"/>
      <c r="E213" s="216"/>
      <c r="F213" s="216"/>
      <c r="G213" s="216"/>
      <c r="H213" s="216"/>
      <c r="I213" s="217"/>
      <c r="J213" s="217"/>
      <c r="K213" s="217"/>
      <c r="L213" s="217"/>
      <c r="M213" s="217"/>
      <c r="N213" s="216"/>
      <c r="O213" s="216"/>
      <c r="P213" s="216"/>
    </row>
    <row r="214" spans="2:16">
      <c r="B214" s="216"/>
      <c r="C214" s="216"/>
      <c r="D214" s="216"/>
      <c r="E214" s="216"/>
      <c r="F214" s="216"/>
      <c r="G214" s="216"/>
      <c r="H214" s="216"/>
      <c r="I214" s="217"/>
      <c r="J214" s="217"/>
      <c r="K214" s="217"/>
      <c r="L214" s="217"/>
      <c r="M214" s="217"/>
      <c r="N214" s="216"/>
      <c r="O214" s="216"/>
      <c r="P214" s="216"/>
    </row>
    <row r="215" spans="2:16">
      <c r="B215" s="216"/>
      <c r="C215" s="216"/>
      <c r="D215" s="216"/>
      <c r="E215" s="216"/>
      <c r="F215" s="216"/>
      <c r="G215" s="216"/>
      <c r="H215" s="216"/>
      <c r="I215" s="217"/>
      <c r="J215" s="217"/>
      <c r="K215" s="217"/>
      <c r="L215" s="217"/>
      <c r="M215" s="217"/>
      <c r="N215" s="216"/>
      <c r="O215" s="216"/>
      <c r="P215" s="216"/>
    </row>
    <row r="216" spans="2:16">
      <c r="B216" s="216"/>
      <c r="C216" s="216"/>
      <c r="D216" s="216"/>
      <c r="E216" s="216"/>
      <c r="F216" s="216"/>
      <c r="G216" s="216"/>
      <c r="H216" s="216"/>
      <c r="I216" s="217"/>
      <c r="J216" s="217"/>
      <c r="K216" s="217"/>
      <c r="L216" s="217"/>
      <c r="M216" s="217"/>
      <c r="N216" s="216"/>
      <c r="O216" s="216"/>
      <c r="P216" s="216"/>
    </row>
    <row r="217" spans="2:16">
      <c r="B217" s="216"/>
      <c r="C217" s="216"/>
      <c r="D217" s="216"/>
      <c r="E217" s="216"/>
      <c r="F217" s="216"/>
      <c r="G217" s="216"/>
      <c r="H217" s="216"/>
      <c r="I217" s="217"/>
      <c r="J217" s="217"/>
      <c r="K217" s="217"/>
      <c r="L217" s="217"/>
      <c r="M217" s="217"/>
      <c r="N217" s="216"/>
      <c r="O217" s="216"/>
      <c r="P217" s="216"/>
    </row>
    <row r="218" spans="2:16">
      <c r="B218" s="216"/>
      <c r="C218" s="216"/>
      <c r="D218" s="216"/>
      <c r="E218" s="216"/>
      <c r="F218" s="216"/>
      <c r="G218" s="216"/>
      <c r="H218" s="216"/>
      <c r="I218" s="217"/>
      <c r="J218" s="217"/>
      <c r="K218" s="217"/>
      <c r="L218" s="217"/>
      <c r="M218" s="217"/>
      <c r="N218" s="216"/>
      <c r="O218" s="216"/>
      <c r="P218" s="216"/>
    </row>
    <row r="219" spans="2:16">
      <c r="B219" s="216"/>
      <c r="C219" s="216"/>
      <c r="D219" s="216"/>
      <c r="E219" s="216"/>
      <c r="F219" s="216"/>
      <c r="G219" s="216"/>
      <c r="H219" s="216"/>
      <c r="I219" s="217"/>
      <c r="J219" s="217"/>
      <c r="K219" s="217"/>
      <c r="L219" s="217"/>
      <c r="M219" s="217"/>
      <c r="N219" s="216"/>
      <c r="O219" s="216"/>
      <c r="P219" s="216"/>
    </row>
    <row r="220" spans="2:16">
      <c r="B220" s="216"/>
      <c r="C220" s="216"/>
      <c r="D220" s="216"/>
      <c r="E220" s="216"/>
      <c r="F220" s="216"/>
      <c r="G220" s="216"/>
      <c r="H220" s="216"/>
      <c r="I220" s="217"/>
      <c r="J220" s="217"/>
      <c r="K220" s="217"/>
      <c r="L220" s="217"/>
      <c r="M220" s="217"/>
      <c r="N220" s="216"/>
      <c r="O220" s="216"/>
      <c r="P220" s="216"/>
    </row>
    <row r="221" spans="2:16">
      <c r="B221" s="216"/>
      <c r="C221" s="216"/>
      <c r="D221" s="216"/>
      <c r="E221" s="216"/>
      <c r="F221" s="216"/>
      <c r="G221" s="216"/>
      <c r="H221" s="216"/>
      <c r="I221" s="217"/>
      <c r="J221" s="217"/>
      <c r="K221" s="217"/>
      <c r="L221" s="217"/>
      <c r="M221" s="217"/>
      <c r="N221" s="216"/>
      <c r="O221" s="216"/>
      <c r="P221" s="216"/>
    </row>
    <row r="222" spans="2:16">
      <c r="B222" s="216"/>
      <c r="C222" s="216"/>
      <c r="D222" s="216"/>
      <c r="E222" s="216"/>
      <c r="F222" s="216"/>
      <c r="G222" s="216"/>
      <c r="H222" s="216"/>
      <c r="I222" s="217"/>
      <c r="J222" s="217"/>
      <c r="K222" s="217"/>
      <c r="L222" s="217"/>
      <c r="M222" s="217"/>
      <c r="N222" s="216"/>
      <c r="O222" s="216"/>
      <c r="P222" s="216"/>
    </row>
    <row r="223" spans="2:16">
      <c r="B223" s="216"/>
      <c r="C223" s="216"/>
      <c r="D223" s="216"/>
      <c r="E223" s="216"/>
      <c r="F223" s="216"/>
      <c r="G223" s="216"/>
      <c r="H223" s="216"/>
      <c r="I223" s="217"/>
      <c r="J223" s="217"/>
      <c r="K223" s="217"/>
      <c r="L223" s="217"/>
      <c r="M223" s="217"/>
      <c r="N223" s="216"/>
      <c r="O223" s="216"/>
      <c r="P223" s="216"/>
    </row>
    <row r="224" spans="2:16">
      <c r="B224" s="216"/>
      <c r="C224" s="216"/>
      <c r="D224" s="216"/>
      <c r="E224" s="216"/>
      <c r="F224" s="216"/>
      <c r="G224" s="216"/>
      <c r="H224" s="216"/>
      <c r="I224" s="217"/>
      <c r="J224" s="217"/>
      <c r="K224" s="217"/>
      <c r="L224" s="217"/>
      <c r="M224" s="217"/>
      <c r="N224" s="216"/>
      <c r="O224" s="216"/>
      <c r="P224" s="216"/>
    </row>
    <row r="225" spans="2:16">
      <c r="B225" s="216"/>
      <c r="C225" s="216"/>
      <c r="D225" s="216"/>
      <c r="E225" s="216"/>
      <c r="F225" s="216"/>
      <c r="G225" s="216"/>
      <c r="H225" s="216"/>
      <c r="I225" s="217"/>
      <c r="J225" s="217"/>
      <c r="K225" s="217"/>
      <c r="L225" s="217"/>
      <c r="M225" s="217"/>
      <c r="N225" s="216"/>
      <c r="O225" s="216"/>
      <c r="P225" s="216"/>
    </row>
    <row r="226" spans="2:16">
      <c r="B226" s="216"/>
      <c r="C226" s="216"/>
      <c r="D226" s="216"/>
      <c r="E226" s="216"/>
      <c r="F226" s="216"/>
      <c r="G226" s="216"/>
      <c r="H226" s="216"/>
      <c r="I226" s="217"/>
      <c r="J226" s="217"/>
      <c r="K226" s="217"/>
      <c r="L226" s="217"/>
      <c r="M226" s="217"/>
      <c r="N226" s="216"/>
      <c r="O226" s="216"/>
      <c r="P226" s="216"/>
    </row>
    <row r="227" spans="2:16">
      <c r="B227" s="216"/>
      <c r="C227" s="216"/>
      <c r="D227" s="216"/>
      <c r="E227" s="216"/>
      <c r="F227" s="216"/>
      <c r="G227" s="216"/>
      <c r="H227" s="216"/>
      <c r="I227" s="217"/>
      <c r="J227" s="217"/>
      <c r="K227" s="217"/>
      <c r="L227" s="217"/>
      <c r="M227" s="217"/>
      <c r="N227" s="216"/>
      <c r="O227" s="216"/>
      <c r="P227" s="216"/>
    </row>
    <row r="228" spans="2:16">
      <c r="B228" s="216"/>
      <c r="C228" s="216"/>
      <c r="D228" s="216"/>
      <c r="E228" s="216"/>
      <c r="F228" s="216"/>
      <c r="G228" s="216"/>
      <c r="H228" s="216"/>
      <c r="I228" s="217"/>
      <c r="J228" s="217"/>
      <c r="K228" s="217"/>
      <c r="L228" s="217"/>
      <c r="M228" s="217"/>
      <c r="N228" s="216"/>
      <c r="O228" s="216"/>
      <c r="P228" s="216"/>
    </row>
    <row r="229" spans="2:16">
      <c r="B229" s="216"/>
      <c r="C229" s="216"/>
      <c r="D229" s="216"/>
      <c r="E229" s="216"/>
      <c r="F229" s="216"/>
      <c r="G229" s="216"/>
      <c r="H229" s="216"/>
      <c r="I229" s="217"/>
      <c r="J229" s="217"/>
      <c r="K229" s="217"/>
      <c r="L229" s="217"/>
      <c r="M229" s="217"/>
      <c r="N229" s="216"/>
      <c r="O229" s="216"/>
      <c r="P229" s="216"/>
    </row>
    <row r="230" spans="2:16">
      <c r="B230" s="216"/>
      <c r="C230" s="216"/>
      <c r="D230" s="216"/>
      <c r="E230" s="216"/>
      <c r="F230" s="216"/>
      <c r="G230" s="216"/>
      <c r="H230" s="216"/>
      <c r="I230" s="217"/>
      <c r="J230" s="217"/>
      <c r="K230" s="217"/>
      <c r="L230" s="217"/>
      <c r="M230" s="217"/>
      <c r="N230" s="216"/>
      <c r="O230" s="216"/>
      <c r="P230" s="216"/>
    </row>
    <row r="231" spans="2:16">
      <c r="B231" s="216"/>
      <c r="C231" s="216"/>
      <c r="D231" s="216"/>
      <c r="E231" s="216"/>
      <c r="F231" s="216"/>
      <c r="G231" s="216"/>
      <c r="H231" s="216"/>
      <c r="I231" s="217"/>
      <c r="J231" s="217"/>
      <c r="K231" s="217"/>
      <c r="L231" s="217"/>
      <c r="M231" s="217"/>
      <c r="N231" s="216"/>
      <c r="O231" s="216"/>
      <c r="P231" s="216"/>
    </row>
    <row r="232" spans="2:16">
      <c r="B232" s="216"/>
      <c r="C232" s="216"/>
      <c r="D232" s="216"/>
      <c r="E232" s="216"/>
      <c r="F232" s="216"/>
      <c r="G232" s="216"/>
      <c r="H232" s="216"/>
      <c r="I232" s="217"/>
      <c r="J232" s="217"/>
      <c r="K232" s="217"/>
      <c r="L232" s="217"/>
      <c r="M232" s="217"/>
      <c r="N232" s="216"/>
      <c r="O232" s="216"/>
      <c r="P232" s="216"/>
    </row>
    <row r="233" spans="2:16">
      <c r="B233" s="216"/>
      <c r="C233" s="216"/>
      <c r="D233" s="216"/>
      <c r="E233" s="216"/>
      <c r="F233" s="216"/>
      <c r="G233" s="216"/>
      <c r="H233" s="216"/>
      <c r="I233" s="217"/>
      <c r="J233" s="217"/>
      <c r="K233" s="217"/>
      <c r="L233" s="217"/>
      <c r="M233" s="217"/>
      <c r="N233" s="216"/>
      <c r="O233" s="216"/>
      <c r="P233" s="216"/>
    </row>
    <row r="234" spans="2:16">
      <c r="B234" s="216"/>
      <c r="C234" s="216"/>
      <c r="D234" s="216"/>
      <c r="E234" s="216"/>
      <c r="F234" s="216"/>
      <c r="G234" s="216"/>
      <c r="H234" s="216"/>
      <c r="I234" s="217"/>
      <c r="J234" s="217"/>
      <c r="K234" s="217"/>
      <c r="L234" s="217"/>
      <c r="M234" s="217"/>
      <c r="N234" s="216"/>
      <c r="O234" s="216"/>
      <c r="P234" s="216"/>
    </row>
    <row r="235" spans="2:16">
      <c r="B235" s="216"/>
      <c r="C235" s="216"/>
      <c r="D235" s="216"/>
      <c r="E235" s="216"/>
      <c r="F235" s="216"/>
      <c r="G235" s="216"/>
      <c r="H235" s="216"/>
      <c r="I235" s="217"/>
      <c r="J235" s="217"/>
      <c r="K235" s="217"/>
      <c r="L235" s="217"/>
      <c r="M235" s="217"/>
      <c r="N235" s="216"/>
      <c r="O235" s="216"/>
      <c r="P235" s="216"/>
    </row>
    <row r="236" spans="2:16">
      <c r="B236" s="216"/>
      <c r="C236" s="216"/>
      <c r="D236" s="216"/>
      <c r="E236" s="216"/>
      <c r="F236" s="216"/>
      <c r="G236" s="216"/>
      <c r="H236" s="216"/>
      <c r="I236" s="217"/>
      <c r="J236" s="217"/>
      <c r="K236" s="217"/>
      <c r="L236" s="217"/>
      <c r="M236" s="217"/>
      <c r="N236" s="216"/>
      <c r="O236" s="216"/>
      <c r="P236" s="216"/>
    </row>
    <row r="237" spans="2:16">
      <c r="B237" s="216"/>
      <c r="C237" s="216"/>
      <c r="D237" s="216"/>
      <c r="E237" s="216"/>
      <c r="F237" s="216"/>
      <c r="G237" s="216"/>
      <c r="H237" s="216"/>
      <c r="I237" s="217"/>
      <c r="J237" s="217"/>
      <c r="K237" s="217"/>
      <c r="L237" s="217"/>
      <c r="M237" s="217"/>
      <c r="N237" s="216"/>
      <c r="O237" s="216"/>
      <c r="P237" s="216"/>
    </row>
    <row r="238" spans="2:16">
      <c r="B238" s="216"/>
      <c r="C238" s="216"/>
      <c r="D238" s="216"/>
      <c r="E238" s="216"/>
      <c r="F238" s="216"/>
      <c r="G238" s="216"/>
      <c r="H238" s="216"/>
      <c r="I238" s="217"/>
      <c r="J238" s="217"/>
      <c r="K238" s="217"/>
      <c r="L238" s="217"/>
      <c r="M238" s="217"/>
      <c r="N238" s="216"/>
      <c r="O238" s="216"/>
      <c r="P238" s="216"/>
    </row>
    <row r="239" spans="2:16">
      <c r="B239" s="216"/>
      <c r="C239" s="216"/>
      <c r="D239" s="216"/>
      <c r="E239" s="216"/>
      <c r="F239" s="216"/>
      <c r="G239" s="216"/>
      <c r="H239" s="216"/>
      <c r="I239" s="217"/>
      <c r="J239" s="217"/>
      <c r="K239" s="217"/>
      <c r="L239" s="217"/>
      <c r="M239" s="217"/>
      <c r="N239" s="216"/>
      <c r="O239" s="216"/>
      <c r="P239" s="216"/>
    </row>
    <row r="240" spans="2:16">
      <c r="B240" s="216"/>
      <c r="C240" s="216"/>
      <c r="D240" s="216"/>
      <c r="E240" s="216"/>
      <c r="F240" s="216"/>
      <c r="G240" s="216"/>
      <c r="H240" s="216"/>
      <c r="I240" s="217"/>
      <c r="J240" s="217"/>
      <c r="K240" s="217"/>
      <c r="L240" s="217"/>
      <c r="M240" s="217"/>
      <c r="N240" s="216"/>
      <c r="O240" s="216"/>
      <c r="P240" s="216"/>
    </row>
    <row r="241" spans="2:16">
      <c r="B241" s="216"/>
      <c r="C241" s="216"/>
      <c r="D241" s="216"/>
      <c r="E241" s="216"/>
      <c r="F241" s="216"/>
      <c r="G241" s="216"/>
      <c r="H241" s="216"/>
      <c r="I241" s="217"/>
      <c r="J241" s="217"/>
      <c r="K241" s="217"/>
      <c r="L241" s="217"/>
      <c r="M241" s="217"/>
      <c r="N241" s="216"/>
      <c r="O241" s="216"/>
      <c r="P241" s="216"/>
    </row>
    <row r="242" spans="2:16">
      <c r="B242" s="216"/>
      <c r="C242" s="216"/>
      <c r="D242" s="216"/>
      <c r="E242" s="216"/>
      <c r="F242" s="216"/>
      <c r="G242" s="216"/>
      <c r="H242" s="216"/>
      <c r="I242" s="217"/>
      <c r="J242" s="217"/>
      <c r="K242" s="217"/>
      <c r="L242" s="217"/>
      <c r="M242" s="217"/>
      <c r="N242" s="216"/>
      <c r="O242" s="216"/>
      <c r="P242" s="216"/>
    </row>
    <row r="243" spans="2:16">
      <c r="B243" s="216"/>
      <c r="C243" s="216"/>
      <c r="D243" s="216"/>
      <c r="E243" s="216"/>
      <c r="F243" s="216"/>
      <c r="G243" s="216"/>
      <c r="H243" s="216"/>
      <c r="I243" s="217"/>
      <c r="J243" s="217"/>
      <c r="K243" s="217"/>
      <c r="L243" s="217"/>
      <c r="M243" s="217"/>
      <c r="N243" s="216"/>
      <c r="O243" s="216"/>
      <c r="P243" s="216"/>
    </row>
    <row r="244" spans="2:16">
      <c r="B244" s="216"/>
      <c r="C244" s="216"/>
      <c r="D244" s="216"/>
      <c r="E244" s="216"/>
      <c r="F244" s="216"/>
      <c r="G244" s="216"/>
      <c r="H244" s="216"/>
      <c r="I244" s="217"/>
      <c r="J244" s="217"/>
      <c r="K244" s="217"/>
      <c r="L244" s="217"/>
      <c r="M244" s="217"/>
      <c r="N244" s="216"/>
      <c r="O244" s="216"/>
      <c r="P244" s="216"/>
    </row>
    <row r="245" spans="2:16">
      <c r="B245" s="216"/>
      <c r="C245" s="216"/>
      <c r="D245" s="216"/>
      <c r="E245" s="216"/>
      <c r="F245" s="216"/>
      <c r="G245" s="216"/>
      <c r="H245" s="216"/>
      <c r="I245" s="217"/>
      <c r="J245" s="217"/>
      <c r="K245" s="217"/>
      <c r="L245" s="217"/>
      <c r="M245" s="217"/>
      <c r="N245" s="216"/>
      <c r="O245" s="216"/>
      <c r="P245" s="216"/>
    </row>
    <row r="246" spans="2:16">
      <c r="B246" s="216"/>
      <c r="C246" s="216"/>
      <c r="D246" s="216"/>
      <c r="E246" s="216"/>
      <c r="F246" s="216"/>
      <c r="G246" s="216"/>
      <c r="H246" s="216"/>
      <c r="I246" s="217"/>
      <c r="J246" s="217"/>
      <c r="K246" s="217"/>
      <c r="L246" s="217"/>
      <c r="M246" s="217"/>
      <c r="N246" s="216"/>
      <c r="O246" s="216"/>
      <c r="P246" s="216"/>
    </row>
    <row r="247" spans="2:16">
      <c r="B247" s="216"/>
      <c r="C247" s="216"/>
      <c r="D247" s="216"/>
      <c r="E247" s="216"/>
      <c r="F247" s="216"/>
      <c r="G247" s="216"/>
      <c r="H247" s="216"/>
      <c r="I247" s="217"/>
      <c r="J247" s="217"/>
      <c r="K247" s="217"/>
      <c r="L247" s="217"/>
      <c r="M247" s="217"/>
      <c r="N247" s="216"/>
      <c r="O247" s="216"/>
      <c r="P247" s="216"/>
    </row>
    <row r="248" spans="2:16">
      <c r="B248" s="216"/>
      <c r="C248" s="216"/>
      <c r="D248" s="216"/>
      <c r="E248" s="216"/>
      <c r="F248" s="216"/>
      <c r="G248" s="216"/>
      <c r="H248" s="216"/>
      <c r="I248" s="217"/>
      <c r="J248" s="217"/>
      <c r="K248" s="217"/>
      <c r="L248" s="217"/>
      <c r="M248" s="217"/>
      <c r="N248" s="216"/>
      <c r="O248" s="216"/>
      <c r="P248" s="216"/>
    </row>
    <row r="249" spans="2:16">
      <c r="B249" s="216"/>
      <c r="C249" s="216"/>
      <c r="D249" s="216"/>
      <c r="E249" s="216"/>
      <c r="F249" s="216"/>
      <c r="G249" s="216"/>
      <c r="H249" s="216"/>
      <c r="I249" s="217"/>
      <c r="J249" s="217"/>
      <c r="K249" s="217"/>
      <c r="L249" s="217"/>
      <c r="M249" s="217"/>
      <c r="N249" s="216"/>
      <c r="O249" s="216"/>
      <c r="P249" s="216"/>
    </row>
    <row r="250" spans="2:16">
      <c r="B250" s="216"/>
      <c r="C250" s="216"/>
      <c r="D250" s="216"/>
      <c r="E250" s="216"/>
      <c r="F250" s="216"/>
      <c r="G250" s="216"/>
      <c r="H250" s="216"/>
      <c r="I250" s="217"/>
      <c r="J250" s="217"/>
      <c r="K250" s="217"/>
      <c r="L250" s="217"/>
      <c r="M250" s="217"/>
      <c r="N250" s="216"/>
      <c r="O250" s="216"/>
      <c r="P250" s="216"/>
    </row>
    <row r="251" spans="2:16">
      <c r="B251" s="216"/>
      <c r="C251" s="216"/>
      <c r="D251" s="216"/>
      <c r="E251" s="216"/>
      <c r="F251" s="216"/>
      <c r="G251" s="216"/>
      <c r="H251" s="216"/>
      <c r="I251" s="217"/>
      <c r="J251" s="217"/>
      <c r="K251" s="217"/>
      <c r="L251" s="217"/>
      <c r="M251" s="217"/>
      <c r="N251" s="216"/>
      <c r="O251" s="216"/>
      <c r="P251" s="216"/>
    </row>
    <row r="252" spans="2:16">
      <c r="B252" s="216"/>
      <c r="C252" s="216"/>
      <c r="D252" s="216"/>
      <c r="E252" s="216"/>
      <c r="F252" s="216"/>
      <c r="G252" s="216"/>
      <c r="H252" s="216"/>
      <c r="I252" s="217"/>
      <c r="J252" s="217"/>
      <c r="K252" s="217"/>
      <c r="L252" s="217"/>
      <c r="M252" s="217"/>
      <c r="N252" s="216"/>
      <c r="O252" s="216"/>
      <c r="P252" s="216"/>
    </row>
    <row r="253" spans="2:16">
      <c r="B253" s="216"/>
      <c r="C253" s="216"/>
      <c r="D253" s="216"/>
      <c r="E253" s="216"/>
      <c r="F253" s="216"/>
      <c r="G253" s="216"/>
      <c r="H253" s="216"/>
      <c r="I253" s="217"/>
      <c r="J253" s="217"/>
      <c r="K253" s="217"/>
      <c r="L253" s="217"/>
      <c r="M253" s="217"/>
      <c r="N253" s="216"/>
      <c r="O253" s="216"/>
      <c r="P253" s="216"/>
    </row>
    <row r="254" spans="2:16">
      <c r="B254" s="216"/>
      <c r="C254" s="216"/>
      <c r="D254" s="216"/>
      <c r="E254" s="216"/>
      <c r="F254" s="216"/>
      <c r="G254" s="216"/>
      <c r="H254" s="216"/>
      <c r="I254" s="217"/>
      <c r="J254" s="217"/>
      <c r="K254" s="217"/>
      <c r="L254" s="217"/>
      <c r="M254" s="217"/>
      <c r="N254" s="216"/>
      <c r="O254" s="216"/>
      <c r="P254" s="216"/>
    </row>
    <row r="255" spans="2:16">
      <c r="B255" s="216"/>
      <c r="C255" s="216"/>
      <c r="D255" s="216"/>
      <c r="E255" s="216"/>
      <c r="F255" s="216"/>
      <c r="G255" s="216"/>
      <c r="H255" s="216"/>
      <c r="I255" s="217"/>
      <c r="J255" s="217"/>
      <c r="K255" s="217"/>
      <c r="L255" s="217"/>
      <c r="M255" s="217"/>
      <c r="N255" s="216"/>
      <c r="O255" s="216"/>
      <c r="P255" s="216"/>
    </row>
    <row r="256" spans="2:16">
      <c r="B256" s="216"/>
      <c r="C256" s="216"/>
      <c r="D256" s="216"/>
      <c r="E256" s="216"/>
      <c r="F256" s="216"/>
      <c r="G256" s="216"/>
      <c r="H256" s="216"/>
      <c r="I256" s="217"/>
      <c r="J256" s="217"/>
      <c r="K256" s="217"/>
      <c r="L256" s="217"/>
      <c r="M256" s="217"/>
      <c r="N256" s="216"/>
      <c r="O256" s="216"/>
      <c r="P256" s="216"/>
    </row>
    <row r="257" spans="2:16">
      <c r="B257" s="216"/>
      <c r="C257" s="216"/>
      <c r="D257" s="216"/>
      <c r="E257" s="216"/>
      <c r="F257" s="216"/>
      <c r="G257" s="216"/>
      <c r="H257" s="216"/>
      <c r="I257" s="217"/>
      <c r="J257" s="217"/>
      <c r="K257" s="217"/>
      <c r="L257" s="217"/>
      <c r="M257" s="217"/>
      <c r="N257" s="216"/>
      <c r="O257" s="216"/>
      <c r="P257" s="216"/>
    </row>
    <row r="258" spans="2:16">
      <c r="B258" s="216"/>
      <c r="C258" s="216"/>
      <c r="D258" s="216"/>
      <c r="E258" s="216"/>
      <c r="F258" s="216"/>
      <c r="G258" s="216"/>
      <c r="H258" s="216"/>
      <c r="I258" s="217"/>
      <c r="J258" s="217"/>
      <c r="K258" s="217"/>
      <c r="L258" s="217"/>
      <c r="M258" s="217"/>
      <c r="N258" s="216"/>
      <c r="O258" s="216"/>
      <c r="P258" s="216"/>
    </row>
    <row r="259" spans="2:16">
      <c r="B259" s="216"/>
      <c r="C259" s="216"/>
      <c r="D259" s="216"/>
      <c r="E259" s="216"/>
      <c r="F259" s="216"/>
      <c r="G259" s="216"/>
      <c r="H259" s="216"/>
      <c r="I259" s="217"/>
      <c r="J259" s="217"/>
      <c r="K259" s="217"/>
      <c r="L259" s="217"/>
      <c r="M259" s="217"/>
      <c r="N259" s="216"/>
      <c r="O259" s="216"/>
      <c r="P259" s="216"/>
    </row>
    <row r="260" spans="2:16">
      <c r="B260" s="216"/>
      <c r="C260" s="216"/>
      <c r="D260" s="216"/>
      <c r="E260" s="216"/>
      <c r="F260" s="216"/>
      <c r="G260" s="216"/>
      <c r="H260" s="216"/>
      <c r="I260" s="217"/>
      <c r="J260" s="217"/>
      <c r="K260" s="217"/>
      <c r="L260" s="217"/>
      <c r="M260" s="217"/>
      <c r="N260" s="216"/>
      <c r="O260" s="216"/>
      <c r="P260" s="216"/>
    </row>
    <row r="261" spans="2:16">
      <c r="B261" s="216"/>
      <c r="C261" s="216"/>
      <c r="D261" s="216"/>
      <c r="E261" s="216"/>
      <c r="F261" s="216"/>
      <c r="G261" s="216"/>
      <c r="H261" s="216"/>
      <c r="I261" s="217"/>
      <c r="J261" s="217"/>
      <c r="K261" s="217"/>
      <c r="L261" s="217"/>
      <c r="M261" s="217"/>
      <c r="N261" s="216"/>
      <c r="O261" s="216"/>
      <c r="P261" s="216"/>
    </row>
    <row r="262" spans="2:16">
      <c r="B262" s="216"/>
      <c r="C262" s="216"/>
      <c r="D262" s="216"/>
      <c r="E262" s="216"/>
      <c r="F262" s="216"/>
      <c r="G262" s="216"/>
      <c r="H262" s="216"/>
      <c r="I262" s="217"/>
      <c r="J262" s="217"/>
      <c r="K262" s="217"/>
      <c r="L262" s="217"/>
      <c r="M262" s="217"/>
      <c r="N262" s="216"/>
      <c r="O262" s="216"/>
      <c r="P262" s="216"/>
    </row>
    <row r="263" spans="2:16">
      <c r="B263" s="216"/>
      <c r="C263" s="216"/>
      <c r="D263" s="216"/>
      <c r="E263" s="216"/>
      <c r="F263" s="216"/>
      <c r="G263" s="216"/>
      <c r="H263" s="216"/>
      <c r="I263" s="217"/>
      <c r="J263" s="217"/>
      <c r="K263" s="217"/>
      <c r="L263" s="217"/>
      <c r="M263" s="217"/>
      <c r="N263" s="216"/>
      <c r="O263" s="216"/>
      <c r="P263" s="216"/>
    </row>
    <row r="264" spans="2:16">
      <c r="B264" s="216"/>
      <c r="C264" s="216"/>
      <c r="D264" s="216"/>
      <c r="E264" s="216"/>
      <c r="F264" s="216"/>
      <c r="G264" s="216"/>
      <c r="H264" s="216"/>
      <c r="I264" s="217"/>
      <c r="J264" s="217"/>
      <c r="K264" s="217"/>
      <c r="L264" s="217"/>
      <c r="M264" s="217"/>
      <c r="N264" s="216"/>
      <c r="O264" s="216"/>
      <c r="P264" s="216"/>
    </row>
    <row r="265" spans="2:16">
      <c r="B265" s="216"/>
      <c r="C265" s="216"/>
      <c r="D265" s="216"/>
      <c r="E265" s="216"/>
      <c r="F265" s="216"/>
      <c r="G265" s="216"/>
      <c r="H265" s="216"/>
      <c r="I265" s="217"/>
      <c r="J265" s="217"/>
      <c r="K265" s="217"/>
      <c r="L265" s="217"/>
      <c r="M265" s="217"/>
      <c r="N265" s="216"/>
      <c r="O265" s="216"/>
      <c r="P265" s="216"/>
    </row>
    <row r="266" spans="2:16">
      <c r="B266" s="216"/>
      <c r="C266" s="216"/>
      <c r="D266" s="216"/>
      <c r="E266" s="216"/>
      <c r="F266" s="216"/>
      <c r="G266" s="216"/>
      <c r="H266" s="216"/>
      <c r="I266" s="217"/>
      <c r="J266" s="217"/>
      <c r="K266" s="217"/>
      <c r="L266" s="217"/>
      <c r="M266" s="217"/>
      <c r="N266" s="216"/>
      <c r="O266" s="216"/>
      <c r="P266" s="216"/>
    </row>
    <row r="267" spans="2:16">
      <c r="B267" s="216"/>
      <c r="C267" s="216"/>
      <c r="D267" s="216"/>
      <c r="E267" s="216"/>
      <c r="F267" s="216"/>
      <c r="G267" s="216"/>
      <c r="H267" s="216"/>
      <c r="I267" s="217"/>
      <c r="J267" s="217"/>
      <c r="K267" s="217"/>
      <c r="L267" s="217"/>
      <c r="M267" s="217"/>
      <c r="N267" s="216"/>
      <c r="O267" s="216"/>
      <c r="P267" s="216"/>
    </row>
    <row r="268" spans="2:16">
      <c r="B268" s="216"/>
      <c r="C268" s="216"/>
      <c r="D268" s="216"/>
      <c r="E268" s="216"/>
      <c r="F268" s="216"/>
      <c r="G268" s="216"/>
      <c r="H268" s="216"/>
      <c r="I268" s="217"/>
      <c r="J268" s="217"/>
      <c r="K268" s="217"/>
      <c r="L268" s="217"/>
      <c r="M268" s="217"/>
      <c r="N268" s="216"/>
      <c r="O268" s="216"/>
      <c r="P268" s="216"/>
    </row>
    <row r="269" spans="2:16">
      <c r="B269" s="216"/>
      <c r="C269" s="216"/>
      <c r="D269" s="216"/>
      <c r="E269" s="216"/>
      <c r="F269" s="216"/>
      <c r="G269" s="216"/>
      <c r="H269" s="216"/>
      <c r="I269" s="217"/>
      <c r="J269" s="217"/>
      <c r="K269" s="217"/>
      <c r="L269" s="217"/>
      <c r="M269" s="217"/>
      <c r="N269" s="216"/>
      <c r="O269" s="216"/>
      <c r="P269" s="216"/>
    </row>
    <row r="270" spans="2:16">
      <c r="B270" s="216"/>
      <c r="C270" s="216"/>
      <c r="D270" s="216"/>
      <c r="E270" s="216"/>
      <c r="F270" s="216"/>
      <c r="G270" s="216"/>
      <c r="H270" s="216"/>
      <c r="I270" s="217"/>
      <c r="J270" s="217"/>
      <c r="K270" s="217"/>
      <c r="L270" s="217"/>
      <c r="M270" s="217"/>
      <c r="N270" s="216"/>
      <c r="O270" s="216"/>
      <c r="P270" s="216"/>
    </row>
    <row r="271" spans="2:16">
      <c r="B271" s="216"/>
      <c r="C271" s="216"/>
      <c r="D271" s="216"/>
      <c r="E271" s="216"/>
      <c r="F271" s="216"/>
      <c r="G271" s="216"/>
      <c r="H271" s="216"/>
      <c r="I271" s="217"/>
      <c r="J271" s="217"/>
      <c r="K271" s="217"/>
      <c r="L271" s="217"/>
      <c r="M271" s="217"/>
      <c r="N271" s="216"/>
      <c r="O271" s="216"/>
      <c r="P271" s="216"/>
    </row>
    <row r="272" spans="2:16">
      <c r="B272" s="216"/>
      <c r="C272" s="216"/>
      <c r="D272" s="216"/>
      <c r="E272" s="216"/>
      <c r="F272" s="216"/>
      <c r="G272" s="216"/>
      <c r="H272" s="216"/>
      <c r="I272" s="217"/>
      <c r="J272" s="217"/>
      <c r="K272" s="217"/>
      <c r="L272" s="217"/>
      <c r="M272" s="217"/>
      <c r="N272" s="216"/>
      <c r="O272" s="216"/>
      <c r="P272" s="216"/>
    </row>
    <row r="273" spans="2:16">
      <c r="B273" s="216"/>
      <c r="C273" s="216"/>
      <c r="D273" s="216"/>
      <c r="E273" s="216"/>
      <c r="F273" s="216"/>
      <c r="G273" s="216"/>
      <c r="H273" s="216"/>
      <c r="I273" s="217"/>
      <c r="J273" s="217"/>
      <c r="K273" s="217"/>
      <c r="L273" s="217"/>
      <c r="M273" s="217"/>
      <c r="N273" s="216"/>
      <c r="O273" s="216"/>
      <c r="P273" s="216"/>
    </row>
    <row r="274" spans="2:16">
      <c r="B274" s="216"/>
      <c r="C274" s="216"/>
      <c r="D274" s="216"/>
      <c r="E274" s="216"/>
      <c r="F274" s="216"/>
      <c r="G274" s="216"/>
      <c r="H274" s="216"/>
      <c r="I274" s="217"/>
      <c r="J274" s="217"/>
      <c r="K274" s="217"/>
      <c r="L274" s="217"/>
      <c r="M274" s="217"/>
      <c r="N274" s="216"/>
      <c r="O274" s="216"/>
      <c r="P274" s="216"/>
    </row>
    <row r="275" spans="2:16">
      <c r="B275" s="216"/>
      <c r="C275" s="216"/>
      <c r="D275" s="216"/>
      <c r="E275" s="216"/>
      <c r="F275" s="216"/>
      <c r="G275" s="216"/>
      <c r="H275" s="216"/>
      <c r="I275" s="217"/>
      <c r="J275" s="217"/>
      <c r="K275" s="217"/>
      <c r="L275" s="217"/>
      <c r="M275" s="217"/>
      <c r="N275" s="216"/>
      <c r="O275" s="216"/>
      <c r="P275" s="216"/>
    </row>
    <row r="276" spans="2:16">
      <c r="B276" s="216"/>
      <c r="C276" s="216"/>
      <c r="D276" s="216"/>
      <c r="E276" s="216"/>
      <c r="F276" s="216"/>
      <c r="G276" s="216"/>
      <c r="H276" s="216"/>
      <c r="I276" s="217"/>
      <c r="J276" s="217"/>
      <c r="K276" s="217"/>
      <c r="L276" s="217"/>
      <c r="M276" s="217"/>
      <c r="N276" s="216"/>
      <c r="O276" s="216"/>
      <c r="P276" s="216"/>
    </row>
    <row r="277" spans="2:16">
      <c r="B277" s="216"/>
      <c r="C277" s="216"/>
      <c r="D277" s="216"/>
      <c r="E277" s="216"/>
      <c r="F277" s="216"/>
      <c r="G277" s="216"/>
      <c r="H277" s="216"/>
      <c r="I277" s="217"/>
      <c r="J277" s="217"/>
      <c r="K277" s="217"/>
      <c r="L277" s="217"/>
      <c r="M277" s="217"/>
      <c r="N277" s="216"/>
      <c r="O277" s="216"/>
      <c r="P277" s="216"/>
    </row>
    <row r="278" spans="2:16">
      <c r="B278" s="216"/>
      <c r="C278" s="216"/>
      <c r="D278" s="216"/>
      <c r="E278" s="216"/>
      <c r="F278" s="216"/>
      <c r="G278" s="216"/>
      <c r="H278" s="216"/>
      <c r="I278" s="217"/>
      <c r="J278" s="217"/>
      <c r="K278" s="217"/>
      <c r="L278" s="217"/>
      <c r="M278" s="217"/>
      <c r="N278" s="216"/>
      <c r="O278" s="216"/>
      <c r="P278" s="216"/>
    </row>
    <row r="279" spans="2:16">
      <c r="B279" s="216"/>
      <c r="C279" s="216"/>
      <c r="D279" s="216"/>
      <c r="E279" s="216"/>
      <c r="F279" s="216"/>
      <c r="G279" s="216"/>
      <c r="H279" s="216"/>
      <c r="I279" s="217"/>
      <c r="J279" s="217"/>
      <c r="K279" s="217"/>
      <c r="L279" s="217"/>
      <c r="M279" s="217"/>
      <c r="N279" s="216"/>
      <c r="O279" s="216"/>
      <c r="P279" s="216"/>
    </row>
    <row r="280" spans="2:16">
      <c r="B280" s="216"/>
      <c r="C280" s="216"/>
      <c r="D280" s="216"/>
      <c r="E280" s="216"/>
      <c r="F280" s="216"/>
      <c r="G280" s="216"/>
      <c r="H280" s="216"/>
      <c r="I280" s="217"/>
      <c r="J280" s="217"/>
      <c r="K280" s="217"/>
      <c r="L280" s="217"/>
      <c r="M280" s="217"/>
      <c r="N280" s="216"/>
      <c r="O280" s="216"/>
      <c r="P280" s="216"/>
    </row>
    <row r="281" spans="2:16">
      <c r="B281" s="216"/>
      <c r="C281" s="216"/>
      <c r="D281" s="216"/>
      <c r="E281" s="216"/>
      <c r="F281" s="216"/>
      <c r="G281" s="216"/>
      <c r="H281" s="216"/>
      <c r="I281" s="217"/>
      <c r="J281" s="217"/>
      <c r="K281" s="217"/>
      <c r="L281" s="217"/>
      <c r="M281" s="217"/>
      <c r="N281" s="216"/>
      <c r="O281" s="216"/>
      <c r="P281" s="216"/>
    </row>
    <row r="282" spans="2:16">
      <c r="B282" s="216"/>
      <c r="C282" s="216"/>
      <c r="D282" s="216"/>
      <c r="E282" s="216"/>
      <c r="F282" s="216"/>
      <c r="G282" s="216"/>
      <c r="H282" s="216"/>
      <c r="I282" s="217"/>
      <c r="J282" s="217"/>
      <c r="K282" s="217"/>
      <c r="L282" s="217"/>
      <c r="M282" s="217"/>
      <c r="N282" s="216"/>
      <c r="O282" s="216"/>
      <c r="P282" s="216"/>
    </row>
    <row r="283" spans="2:16">
      <c r="B283" s="216"/>
      <c r="C283" s="216"/>
      <c r="D283" s="216"/>
      <c r="E283" s="216"/>
      <c r="F283" s="216"/>
      <c r="G283" s="216"/>
      <c r="H283" s="216"/>
      <c r="I283" s="217"/>
      <c r="J283" s="217"/>
      <c r="K283" s="217"/>
      <c r="L283" s="217"/>
      <c r="M283" s="217"/>
      <c r="N283" s="216"/>
      <c r="O283" s="216"/>
      <c r="P283" s="216"/>
    </row>
    <row r="284" spans="2:16">
      <c r="B284" s="216"/>
      <c r="C284" s="216"/>
      <c r="D284" s="216"/>
      <c r="E284" s="216"/>
      <c r="F284" s="216"/>
      <c r="G284" s="216"/>
      <c r="H284" s="216"/>
      <c r="I284" s="217"/>
      <c r="J284" s="217"/>
      <c r="K284" s="217"/>
      <c r="L284" s="217"/>
      <c r="M284" s="217"/>
      <c r="N284" s="216"/>
      <c r="O284" s="216"/>
      <c r="P284" s="216"/>
    </row>
    <row r="285" spans="2:16">
      <c r="B285" s="216"/>
      <c r="C285" s="216"/>
      <c r="D285" s="216"/>
      <c r="E285" s="216"/>
      <c r="F285" s="216"/>
      <c r="G285" s="216"/>
      <c r="H285" s="216"/>
      <c r="I285" s="217"/>
      <c r="J285" s="217"/>
      <c r="K285" s="217"/>
      <c r="L285" s="217"/>
      <c r="M285" s="217"/>
      <c r="N285" s="216"/>
      <c r="O285" s="216"/>
      <c r="P285" s="216"/>
    </row>
    <row r="286" spans="2:16">
      <c r="B286" s="216"/>
      <c r="C286" s="216"/>
      <c r="D286" s="216"/>
      <c r="E286" s="216"/>
      <c r="F286" s="216"/>
      <c r="G286" s="216"/>
      <c r="H286" s="216"/>
      <c r="I286" s="217"/>
      <c r="J286" s="217"/>
      <c r="K286" s="217"/>
      <c r="L286" s="217"/>
      <c r="M286" s="217"/>
      <c r="N286" s="216"/>
      <c r="O286" s="216"/>
      <c r="P286" s="216"/>
    </row>
    <row r="287" spans="2:16">
      <c r="B287" s="216"/>
      <c r="C287" s="216"/>
      <c r="D287" s="216"/>
      <c r="E287" s="216"/>
      <c r="F287" s="216"/>
      <c r="G287" s="216"/>
      <c r="H287" s="216"/>
      <c r="I287" s="217"/>
      <c r="J287" s="217"/>
      <c r="K287" s="217"/>
      <c r="L287" s="217"/>
      <c r="M287" s="217"/>
      <c r="N287" s="216"/>
      <c r="O287" s="216"/>
      <c r="P287" s="216"/>
    </row>
    <row r="288" spans="2:16">
      <c r="B288" s="216"/>
      <c r="C288" s="216"/>
      <c r="D288" s="216"/>
      <c r="E288" s="216"/>
      <c r="F288" s="216"/>
      <c r="G288" s="216"/>
      <c r="H288" s="216"/>
      <c r="I288" s="217"/>
      <c r="J288" s="217"/>
      <c r="K288" s="217"/>
      <c r="L288" s="217"/>
      <c r="M288" s="217"/>
      <c r="N288" s="216"/>
      <c r="O288" s="216"/>
      <c r="P288" s="216"/>
    </row>
    <row r="289" spans="2:16">
      <c r="B289" s="216"/>
      <c r="C289" s="216"/>
      <c r="D289" s="216"/>
      <c r="E289" s="216"/>
      <c r="F289" s="216"/>
      <c r="G289" s="216"/>
      <c r="H289" s="216"/>
      <c r="I289" s="217"/>
      <c r="J289" s="217"/>
      <c r="K289" s="217"/>
      <c r="L289" s="217"/>
      <c r="M289" s="217"/>
      <c r="N289" s="216"/>
      <c r="O289" s="216"/>
      <c r="P289" s="216"/>
    </row>
    <row r="290" spans="2:16">
      <c r="B290" s="216"/>
      <c r="C290" s="216"/>
      <c r="D290" s="216"/>
      <c r="E290" s="216"/>
      <c r="F290" s="216"/>
      <c r="G290" s="216"/>
      <c r="H290" s="216"/>
      <c r="I290" s="217"/>
      <c r="J290" s="217"/>
      <c r="K290" s="217"/>
      <c r="L290" s="217"/>
      <c r="M290" s="217"/>
      <c r="N290" s="216"/>
      <c r="O290" s="216"/>
      <c r="P290" s="216"/>
    </row>
    <row r="291" spans="2:16">
      <c r="B291" s="216"/>
      <c r="C291" s="216"/>
      <c r="D291" s="216"/>
      <c r="E291" s="216"/>
      <c r="F291" s="216"/>
      <c r="G291" s="216"/>
      <c r="H291" s="216"/>
      <c r="I291" s="217"/>
      <c r="J291" s="217"/>
      <c r="K291" s="217"/>
      <c r="L291" s="217"/>
      <c r="M291" s="217"/>
      <c r="N291" s="216"/>
      <c r="O291" s="216"/>
      <c r="P291" s="216"/>
    </row>
    <row r="292" spans="2:16">
      <c r="B292" s="216"/>
      <c r="C292" s="216"/>
      <c r="D292" s="216"/>
      <c r="E292" s="216"/>
      <c r="F292" s="216"/>
      <c r="G292" s="216"/>
      <c r="H292" s="216"/>
      <c r="I292" s="217"/>
      <c r="J292" s="217"/>
      <c r="K292" s="217"/>
      <c r="L292" s="217"/>
      <c r="M292" s="217"/>
      <c r="N292" s="216"/>
      <c r="O292" s="216"/>
      <c r="P292" s="216"/>
    </row>
    <row r="293" spans="2:16">
      <c r="B293" s="216"/>
      <c r="C293" s="216"/>
      <c r="D293" s="216"/>
      <c r="E293" s="216"/>
      <c r="F293" s="216"/>
      <c r="G293" s="216"/>
      <c r="H293" s="216"/>
      <c r="I293" s="217"/>
      <c r="J293" s="217"/>
      <c r="K293" s="217"/>
      <c r="L293" s="217"/>
      <c r="M293" s="217"/>
      <c r="N293" s="216"/>
      <c r="O293" s="216"/>
      <c r="P293" s="216"/>
    </row>
    <row r="294" spans="2:16">
      <c r="B294" s="216"/>
      <c r="C294" s="216"/>
      <c r="D294" s="216"/>
      <c r="E294" s="216"/>
      <c r="F294" s="216"/>
      <c r="G294" s="216"/>
      <c r="H294" s="216"/>
      <c r="I294" s="217"/>
      <c r="J294" s="217"/>
      <c r="K294" s="217"/>
      <c r="L294" s="217"/>
      <c r="M294" s="217"/>
      <c r="N294" s="216"/>
      <c r="O294" s="216"/>
      <c r="P294" s="216"/>
    </row>
    <row r="295" spans="2:16">
      <c r="B295" s="216"/>
      <c r="C295" s="216"/>
      <c r="D295" s="216"/>
      <c r="E295" s="216"/>
      <c r="F295" s="216"/>
      <c r="G295" s="216"/>
      <c r="H295" s="216"/>
      <c r="I295" s="217"/>
      <c r="J295" s="217"/>
      <c r="K295" s="217"/>
      <c r="L295" s="217"/>
      <c r="M295" s="217"/>
      <c r="N295" s="216"/>
      <c r="O295" s="216"/>
      <c r="P295" s="216"/>
    </row>
    <row r="296" spans="2:16">
      <c r="B296" s="216"/>
      <c r="C296" s="216"/>
      <c r="D296" s="216"/>
      <c r="E296" s="216"/>
      <c r="F296" s="216"/>
      <c r="G296" s="216"/>
      <c r="H296" s="216"/>
      <c r="I296" s="217"/>
      <c r="J296" s="217"/>
      <c r="K296" s="217"/>
      <c r="L296" s="217"/>
      <c r="M296" s="217"/>
      <c r="N296" s="216"/>
      <c r="O296" s="216"/>
      <c r="P296" s="216"/>
    </row>
    <row r="297" spans="2:16">
      <c r="B297" s="216"/>
      <c r="C297" s="216"/>
      <c r="D297" s="216"/>
      <c r="E297" s="216"/>
      <c r="F297" s="216"/>
      <c r="G297" s="216"/>
      <c r="H297" s="216"/>
      <c r="I297" s="217"/>
      <c r="J297" s="217"/>
      <c r="K297" s="217"/>
      <c r="L297" s="217"/>
      <c r="M297" s="217"/>
      <c r="N297" s="216"/>
      <c r="O297" s="216"/>
      <c r="P297" s="216"/>
    </row>
    <row r="298" spans="2:16">
      <c r="B298" s="216"/>
      <c r="C298" s="216"/>
      <c r="D298" s="216"/>
      <c r="E298" s="216"/>
      <c r="F298" s="216"/>
      <c r="G298" s="216"/>
      <c r="H298" s="216"/>
      <c r="I298" s="217"/>
      <c r="J298" s="217"/>
      <c r="K298" s="217"/>
      <c r="L298" s="217"/>
      <c r="M298" s="217"/>
      <c r="N298" s="216"/>
      <c r="O298" s="216"/>
      <c r="P298" s="216"/>
    </row>
    <row r="299" spans="2:16">
      <c r="B299" s="216"/>
      <c r="C299" s="216"/>
      <c r="D299" s="216"/>
      <c r="E299" s="216"/>
      <c r="F299" s="216"/>
      <c r="G299" s="216"/>
      <c r="H299" s="216"/>
      <c r="I299" s="217"/>
      <c r="J299" s="217"/>
      <c r="K299" s="217"/>
      <c r="L299" s="217"/>
      <c r="M299" s="217"/>
      <c r="N299" s="216"/>
      <c r="O299" s="216"/>
      <c r="P299" s="216"/>
    </row>
    <row r="300" spans="2:16">
      <c r="B300" s="216"/>
      <c r="C300" s="216"/>
      <c r="D300" s="216"/>
      <c r="E300" s="216"/>
      <c r="F300" s="216"/>
      <c r="G300" s="216"/>
      <c r="H300" s="216"/>
      <c r="I300" s="217"/>
      <c r="J300" s="217"/>
      <c r="K300" s="217"/>
      <c r="L300" s="217"/>
      <c r="M300" s="217"/>
      <c r="N300" s="216"/>
      <c r="O300" s="216"/>
      <c r="P300" s="216"/>
    </row>
    <row r="301" spans="2:16">
      <c r="B301" s="216"/>
      <c r="C301" s="216"/>
      <c r="D301" s="216"/>
      <c r="E301" s="216"/>
      <c r="F301" s="216"/>
      <c r="G301" s="216"/>
      <c r="H301" s="216"/>
      <c r="I301" s="217"/>
      <c r="J301" s="217"/>
      <c r="K301" s="217"/>
      <c r="L301" s="217"/>
      <c r="M301" s="217"/>
      <c r="N301" s="216"/>
      <c r="O301" s="216"/>
      <c r="P301" s="216"/>
    </row>
    <row r="302" spans="2:16">
      <c r="B302" s="216"/>
      <c r="C302" s="216"/>
      <c r="D302" s="216"/>
      <c r="E302" s="216"/>
      <c r="F302" s="216"/>
      <c r="G302" s="216"/>
      <c r="H302" s="216"/>
      <c r="I302" s="217"/>
      <c r="J302" s="217"/>
      <c r="K302" s="217"/>
      <c r="L302" s="217"/>
      <c r="M302" s="217"/>
      <c r="N302" s="216"/>
      <c r="O302" s="216"/>
      <c r="P302" s="216"/>
    </row>
    <row r="303" spans="2:16">
      <c r="B303" s="216"/>
      <c r="C303" s="216"/>
      <c r="D303" s="216"/>
      <c r="E303" s="216"/>
      <c r="F303" s="216"/>
      <c r="G303" s="216"/>
      <c r="H303" s="216"/>
      <c r="I303" s="217"/>
      <c r="J303" s="217"/>
      <c r="K303" s="217"/>
      <c r="L303" s="217"/>
      <c r="M303" s="217"/>
      <c r="N303" s="216"/>
      <c r="O303" s="216"/>
      <c r="P303" s="216"/>
    </row>
    <row r="304" spans="2:16">
      <c r="B304" s="216"/>
      <c r="C304" s="216"/>
      <c r="D304" s="216"/>
      <c r="E304" s="216"/>
      <c r="F304" s="216"/>
      <c r="G304" s="216"/>
      <c r="H304" s="216"/>
      <c r="I304" s="217"/>
      <c r="J304" s="217"/>
      <c r="K304" s="217"/>
      <c r="L304" s="217"/>
      <c r="M304" s="217"/>
      <c r="N304" s="216"/>
      <c r="O304" s="216"/>
      <c r="P304" s="216"/>
    </row>
    <row r="305" spans="2:16">
      <c r="B305" s="216"/>
      <c r="C305" s="216"/>
      <c r="D305" s="216"/>
      <c r="E305" s="216"/>
      <c r="F305" s="216"/>
      <c r="G305" s="216"/>
      <c r="H305" s="216"/>
      <c r="I305" s="217"/>
      <c r="J305" s="217"/>
      <c r="K305" s="217"/>
      <c r="L305" s="217"/>
      <c r="M305" s="217"/>
      <c r="N305" s="216"/>
      <c r="O305" s="216"/>
      <c r="P305" s="216"/>
    </row>
    <row r="306" spans="2:16">
      <c r="B306" s="216"/>
      <c r="C306" s="216"/>
      <c r="D306" s="216"/>
      <c r="E306" s="216"/>
      <c r="F306" s="216"/>
      <c r="G306" s="216"/>
      <c r="H306" s="216"/>
      <c r="I306" s="217"/>
      <c r="J306" s="217"/>
      <c r="K306" s="217"/>
      <c r="L306" s="217"/>
      <c r="M306" s="217"/>
      <c r="N306" s="216"/>
      <c r="O306" s="216"/>
      <c r="P306" s="216"/>
    </row>
    <row r="307" spans="2:16">
      <c r="B307" s="216"/>
      <c r="C307" s="216"/>
      <c r="D307" s="216"/>
      <c r="E307" s="216"/>
      <c r="F307" s="216"/>
      <c r="G307" s="216"/>
      <c r="H307" s="216"/>
      <c r="I307" s="217"/>
      <c r="J307" s="217"/>
      <c r="K307" s="217"/>
      <c r="L307" s="217"/>
      <c r="M307" s="217"/>
      <c r="N307" s="216"/>
      <c r="O307" s="216"/>
      <c r="P307" s="216"/>
    </row>
    <row r="308" spans="2:16">
      <c r="B308" s="216"/>
      <c r="C308" s="216"/>
      <c r="D308" s="216"/>
      <c r="E308" s="216"/>
      <c r="F308" s="216"/>
      <c r="G308" s="216"/>
      <c r="H308" s="216"/>
      <c r="I308" s="217"/>
      <c r="J308" s="217"/>
      <c r="K308" s="217"/>
      <c r="L308" s="217"/>
      <c r="M308" s="217"/>
      <c r="N308" s="216"/>
      <c r="O308" s="216"/>
      <c r="P308" s="216"/>
    </row>
    <row r="309" spans="2:16">
      <c r="B309" s="216"/>
      <c r="C309" s="216"/>
      <c r="D309" s="216"/>
      <c r="E309" s="216"/>
      <c r="F309" s="216"/>
      <c r="G309" s="216"/>
      <c r="H309" s="216"/>
      <c r="I309" s="217"/>
      <c r="J309" s="217"/>
      <c r="K309" s="217"/>
      <c r="L309" s="217"/>
      <c r="M309" s="217"/>
      <c r="N309" s="216"/>
      <c r="O309" s="216"/>
      <c r="P309" s="216"/>
    </row>
    <row r="310" spans="2:16">
      <c r="B310" s="216"/>
      <c r="C310" s="216"/>
      <c r="D310" s="216"/>
      <c r="E310" s="216"/>
      <c r="F310" s="216"/>
      <c r="G310" s="216"/>
      <c r="H310" s="216"/>
      <c r="I310" s="217"/>
      <c r="J310" s="217"/>
      <c r="K310" s="217"/>
      <c r="L310" s="217"/>
      <c r="M310" s="217"/>
      <c r="N310" s="216"/>
      <c r="O310" s="216"/>
      <c r="P310" s="216"/>
    </row>
    <row r="311" spans="2:16">
      <c r="B311" s="216"/>
      <c r="C311" s="216"/>
      <c r="D311" s="216"/>
      <c r="E311" s="216"/>
      <c r="F311" s="216"/>
      <c r="G311" s="216"/>
      <c r="H311" s="216"/>
      <c r="I311" s="217"/>
      <c r="J311" s="217"/>
      <c r="K311" s="217"/>
      <c r="L311" s="217"/>
      <c r="M311" s="217"/>
      <c r="N311" s="216"/>
      <c r="O311" s="216"/>
      <c r="P311" s="216"/>
    </row>
    <row r="312" spans="2:16">
      <c r="B312" s="216"/>
      <c r="C312" s="216"/>
      <c r="D312" s="216"/>
      <c r="E312" s="216"/>
      <c r="F312" s="216"/>
      <c r="G312" s="216"/>
      <c r="H312" s="216"/>
      <c r="I312" s="217"/>
      <c r="J312" s="217"/>
      <c r="K312" s="217"/>
      <c r="L312" s="217"/>
      <c r="M312" s="217"/>
      <c r="N312" s="216"/>
      <c r="O312" s="216"/>
      <c r="P312" s="216"/>
    </row>
    <row r="313" spans="2:16">
      <c r="B313" s="216"/>
      <c r="C313" s="216"/>
      <c r="D313" s="216"/>
      <c r="E313" s="216"/>
      <c r="F313" s="216"/>
      <c r="G313" s="216"/>
      <c r="H313" s="216"/>
      <c r="I313" s="217"/>
      <c r="J313" s="217"/>
      <c r="K313" s="217"/>
      <c r="L313" s="217"/>
      <c r="M313" s="217"/>
      <c r="N313" s="216"/>
      <c r="O313" s="216"/>
      <c r="P313" s="216"/>
    </row>
    <row r="314" spans="2:16">
      <c r="B314" s="216"/>
      <c r="C314" s="216"/>
      <c r="D314" s="216"/>
      <c r="E314" s="216"/>
      <c r="F314" s="216"/>
      <c r="G314" s="216"/>
      <c r="H314" s="216"/>
      <c r="I314" s="217"/>
      <c r="J314" s="217"/>
      <c r="K314" s="217"/>
      <c r="L314" s="217"/>
      <c r="M314" s="217"/>
      <c r="N314" s="216"/>
      <c r="O314" s="216"/>
      <c r="P314" s="216"/>
    </row>
    <row r="315" spans="2:16">
      <c r="B315" s="216"/>
      <c r="C315" s="216"/>
      <c r="D315" s="216"/>
      <c r="E315" s="216"/>
      <c r="F315" s="216"/>
      <c r="G315" s="216"/>
      <c r="H315" s="216"/>
      <c r="I315" s="217"/>
      <c r="J315" s="217"/>
      <c r="K315" s="217"/>
      <c r="L315" s="217"/>
      <c r="M315" s="217"/>
      <c r="N315" s="216"/>
      <c r="O315" s="216"/>
      <c r="P315" s="216"/>
    </row>
    <row r="316" spans="2:16">
      <c r="B316" s="216"/>
      <c r="C316" s="216"/>
      <c r="D316" s="216"/>
      <c r="E316" s="216"/>
      <c r="F316" s="216"/>
      <c r="G316" s="216"/>
      <c r="H316" s="216"/>
      <c r="I316" s="217"/>
      <c r="J316" s="217"/>
      <c r="K316" s="217"/>
      <c r="L316" s="217"/>
      <c r="M316" s="217"/>
      <c r="N316" s="216"/>
      <c r="O316" s="216"/>
      <c r="P316" s="216"/>
    </row>
    <row r="317" spans="2:16">
      <c r="B317" s="216"/>
      <c r="C317" s="216"/>
      <c r="D317" s="216"/>
      <c r="E317" s="216"/>
      <c r="F317" s="216"/>
      <c r="G317" s="216"/>
      <c r="H317" s="216"/>
      <c r="I317" s="217"/>
      <c r="J317" s="217"/>
      <c r="K317" s="217"/>
      <c r="L317" s="217"/>
      <c r="M317" s="217"/>
      <c r="N317" s="216"/>
      <c r="O317" s="216"/>
      <c r="P317" s="216"/>
    </row>
    <row r="318" spans="2:16">
      <c r="B318" s="216"/>
      <c r="C318" s="216"/>
      <c r="D318" s="216"/>
      <c r="E318" s="216"/>
      <c r="F318" s="216"/>
      <c r="G318" s="216"/>
      <c r="H318" s="216"/>
      <c r="I318" s="217"/>
      <c r="J318" s="217"/>
      <c r="K318" s="217"/>
      <c r="L318" s="217"/>
      <c r="M318" s="217"/>
      <c r="N318" s="216"/>
      <c r="O318" s="216"/>
      <c r="P318" s="216"/>
    </row>
    <row r="319" spans="2:16">
      <c r="B319" s="216"/>
      <c r="C319" s="216"/>
      <c r="D319" s="216"/>
      <c r="E319" s="216"/>
      <c r="F319" s="216"/>
      <c r="G319" s="216"/>
      <c r="H319" s="216"/>
      <c r="I319" s="217"/>
      <c r="J319" s="217"/>
      <c r="K319" s="217"/>
      <c r="L319" s="217"/>
      <c r="M319" s="217"/>
      <c r="N319" s="216"/>
      <c r="O319" s="216"/>
      <c r="P319" s="216"/>
    </row>
    <row r="320" spans="2:16">
      <c r="B320" s="216"/>
      <c r="C320" s="216"/>
      <c r="D320" s="216"/>
      <c r="E320" s="216"/>
      <c r="F320" s="216"/>
      <c r="G320" s="216"/>
      <c r="H320" s="216"/>
      <c r="I320" s="217"/>
      <c r="J320" s="217"/>
      <c r="K320" s="217"/>
      <c r="L320" s="217"/>
      <c r="M320" s="217"/>
      <c r="N320" s="216"/>
      <c r="O320" s="216"/>
      <c r="P320" s="216"/>
    </row>
    <row r="321" spans="2:16">
      <c r="B321" s="216"/>
      <c r="C321" s="216"/>
      <c r="D321" s="216"/>
      <c r="E321" s="216"/>
      <c r="F321" s="216"/>
      <c r="G321" s="216"/>
      <c r="H321" s="216"/>
      <c r="I321" s="217"/>
      <c r="J321" s="217"/>
      <c r="K321" s="217"/>
      <c r="L321" s="217"/>
      <c r="M321" s="217"/>
      <c r="N321" s="216"/>
      <c r="O321" s="216"/>
      <c r="P321" s="216"/>
    </row>
    <row r="322" spans="2:16">
      <c r="B322" s="216"/>
      <c r="C322" s="216"/>
      <c r="D322" s="216"/>
      <c r="E322" s="216"/>
      <c r="F322" s="216"/>
      <c r="G322" s="216"/>
      <c r="H322" s="216"/>
      <c r="I322" s="217"/>
      <c r="J322" s="217"/>
      <c r="K322" s="217"/>
      <c r="L322" s="217"/>
      <c r="M322" s="217"/>
      <c r="N322" s="216"/>
      <c r="O322" s="216"/>
      <c r="P322" s="216"/>
    </row>
    <row r="323" spans="2:16">
      <c r="B323" s="216"/>
      <c r="C323" s="216"/>
      <c r="D323" s="216"/>
      <c r="E323" s="216"/>
      <c r="F323" s="216"/>
      <c r="G323" s="216"/>
      <c r="H323" s="216"/>
      <c r="I323" s="217"/>
      <c r="J323" s="217"/>
      <c r="K323" s="217"/>
      <c r="L323" s="217"/>
      <c r="M323" s="217"/>
      <c r="N323" s="216"/>
      <c r="O323" s="216"/>
      <c r="P323" s="216"/>
    </row>
    <row r="324" spans="2:16">
      <c r="B324" s="216"/>
      <c r="C324" s="216"/>
      <c r="D324" s="216"/>
      <c r="E324" s="216"/>
      <c r="F324" s="216"/>
      <c r="G324" s="216"/>
      <c r="H324" s="216"/>
      <c r="I324" s="217"/>
      <c r="J324" s="217"/>
      <c r="K324" s="217"/>
      <c r="L324" s="217"/>
      <c r="M324" s="217"/>
      <c r="N324" s="216"/>
      <c r="O324" s="216"/>
      <c r="P324" s="216"/>
    </row>
    <row r="325" spans="2:16">
      <c r="B325" s="191"/>
      <c r="C325" s="191"/>
      <c r="D325" s="191"/>
      <c r="E325" s="191"/>
      <c r="F325" s="191"/>
      <c r="G325" s="191"/>
      <c r="H325" s="191"/>
      <c r="I325" s="181"/>
      <c r="J325" s="181"/>
      <c r="K325" s="181"/>
      <c r="L325" s="181"/>
      <c r="M325" s="181"/>
      <c r="N325" s="191"/>
      <c r="O325" s="191"/>
      <c r="P325" s="191"/>
    </row>
    <row r="326" spans="2:16">
      <c r="B326" s="191"/>
      <c r="C326" s="191"/>
      <c r="D326" s="191"/>
      <c r="E326" s="191"/>
      <c r="F326" s="191"/>
      <c r="G326" s="191"/>
      <c r="H326" s="191"/>
      <c r="I326" s="181"/>
      <c r="J326" s="181"/>
      <c r="K326" s="181"/>
      <c r="L326" s="181"/>
      <c r="M326" s="181"/>
      <c r="N326" s="191"/>
      <c r="O326" s="191"/>
      <c r="P326" s="191"/>
    </row>
    <row r="327" spans="2:16">
      <c r="B327" s="191"/>
      <c r="C327" s="191"/>
      <c r="D327" s="191"/>
      <c r="E327" s="191"/>
      <c r="F327" s="191"/>
      <c r="G327" s="191"/>
      <c r="H327" s="191"/>
      <c r="I327" s="181"/>
      <c r="J327" s="181"/>
      <c r="K327" s="181"/>
      <c r="L327" s="181"/>
      <c r="M327" s="181"/>
      <c r="N327" s="191"/>
      <c r="O327" s="191"/>
      <c r="P327" s="191"/>
    </row>
    <row r="328" spans="2:16">
      <c r="B328" s="191"/>
      <c r="C328" s="191"/>
      <c r="D328" s="191"/>
      <c r="E328" s="191"/>
      <c r="F328" s="191"/>
      <c r="G328" s="191"/>
      <c r="H328" s="191"/>
      <c r="I328" s="181"/>
      <c r="J328" s="181"/>
      <c r="K328" s="181"/>
      <c r="L328" s="181"/>
      <c r="M328" s="181"/>
      <c r="N328" s="191"/>
      <c r="O328" s="191"/>
      <c r="P328" s="191"/>
    </row>
    <row r="329" spans="2:16">
      <c r="B329" s="191"/>
      <c r="C329" s="191"/>
      <c r="D329" s="191"/>
      <c r="E329" s="191"/>
      <c r="F329" s="191"/>
      <c r="G329" s="191"/>
      <c r="H329" s="191"/>
      <c r="I329" s="181"/>
      <c r="J329" s="181"/>
      <c r="K329" s="181"/>
      <c r="L329" s="181"/>
      <c r="M329" s="181"/>
      <c r="N329" s="191"/>
      <c r="O329" s="191"/>
      <c r="P329" s="191"/>
    </row>
    <row r="330" spans="2:16">
      <c r="B330" s="191"/>
      <c r="C330" s="191"/>
      <c r="D330" s="191"/>
      <c r="E330" s="191"/>
      <c r="F330" s="191"/>
      <c r="G330" s="191"/>
      <c r="H330" s="191"/>
      <c r="I330" s="181"/>
      <c r="J330" s="181"/>
      <c r="K330" s="181"/>
      <c r="L330" s="181"/>
      <c r="M330" s="181"/>
      <c r="N330" s="191"/>
      <c r="O330" s="191"/>
      <c r="P330" s="191"/>
    </row>
    <row r="331" spans="2:16">
      <c r="B331" s="191"/>
      <c r="C331" s="191"/>
      <c r="D331" s="191"/>
      <c r="E331" s="191"/>
      <c r="F331" s="191"/>
      <c r="G331" s="191"/>
      <c r="H331" s="191"/>
      <c r="I331" s="181"/>
      <c r="J331" s="181"/>
      <c r="K331" s="181"/>
      <c r="L331" s="181"/>
      <c r="M331" s="181"/>
      <c r="N331" s="191"/>
      <c r="O331" s="191"/>
      <c r="P331" s="191"/>
    </row>
    <row r="332" spans="2:16">
      <c r="B332" s="191"/>
      <c r="C332" s="191"/>
      <c r="D332" s="191"/>
      <c r="E332" s="191"/>
      <c r="F332" s="191"/>
      <c r="G332" s="191"/>
      <c r="H332" s="191"/>
      <c r="I332" s="181"/>
      <c r="J332" s="181"/>
      <c r="K332" s="181"/>
      <c r="L332" s="181"/>
      <c r="M332" s="181"/>
      <c r="N332" s="191"/>
      <c r="O332" s="191"/>
      <c r="P332" s="191"/>
    </row>
  </sheetData>
  <mergeCells count="11">
    <mergeCell ref="B3:P3"/>
    <mergeCell ref="B1:P1"/>
    <mergeCell ref="B4:P4"/>
    <mergeCell ref="B5:P5"/>
    <mergeCell ref="B6:P6"/>
    <mergeCell ref="B7:B8"/>
    <mergeCell ref="C7:G7"/>
    <mergeCell ref="H7:H8"/>
    <mergeCell ref="I7:M7"/>
    <mergeCell ref="N7:N8"/>
    <mergeCell ref="O7:P7"/>
  </mergeCells>
  <printOptions horizontalCentered="1"/>
  <pageMargins left="0" right="0" top="0.39370078740157483" bottom="0.39370078740157483" header="0" footer="0"/>
  <pageSetup scale="65" fitToHeight="2" orientation="landscape" r:id="rId1"/>
  <headerFooter alignWithMargins="0"/>
  <ignoredErrors>
    <ignoredError sqref="H20:H26 N20 H97 N97 H85 H75:H78 N72:N82 N84:N85 O66 N63 H63 H39:H42 H51:H54 N39:N42 N51:N54" formula="1"/>
    <ignoredError sqref="N83" formula="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EF0D6-E01C-4302-8C7D-0137F7C8BBC4}">
  <dimension ref="A1:R274"/>
  <sheetViews>
    <sheetView showGridLines="0" zoomScale="90" zoomScaleNormal="90" workbookViewId="0">
      <selection activeCell="B34" sqref="B34"/>
    </sheetView>
  </sheetViews>
  <sheetFormatPr baseColWidth="10" defaultColWidth="11.42578125" defaultRowHeight="12.75"/>
  <cols>
    <col min="1" max="1" width="3.42578125" customWidth="1"/>
    <col min="2" max="2" width="92.5703125" customWidth="1"/>
    <col min="3" max="6" width="11.85546875" customWidth="1"/>
    <col min="7" max="7" width="11" customWidth="1"/>
    <col min="8" max="8" width="11.7109375" customWidth="1"/>
    <col min="9" max="10" width="14" style="211" bestFit="1" customWidth="1"/>
    <col min="11" max="11" width="13.42578125" style="211" bestFit="1" customWidth="1"/>
    <col min="12" max="13" width="13.7109375" style="211" bestFit="1" customWidth="1"/>
    <col min="14" max="14" width="17.42578125" customWidth="1"/>
    <col min="15" max="15" width="12" bestFit="1" customWidth="1"/>
    <col min="16" max="16" width="9.42578125" customWidth="1"/>
  </cols>
  <sheetData>
    <row r="1" spans="2:18" ht="15.75">
      <c r="B1" s="184" t="s">
        <v>185</v>
      </c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</row>
    <row r="2" spans="2:18" ht="14.25" customHeight="1">
      <c r="B2" s="185"/>
      <c r="C2" s="185"/>
      <c r="D2" s="185"/>
      <c r="E2" s="185"/>
      <c r="F2" s="185"/>
      <c r="G2" s="185"/>
      <c r="H2" s="185"/>
      <c r="I2" s="249"/>
      <c r="J2" s="249"/>
      <c r="K2" s="249"/>
      <c r="L2" s="249"/>
      <c r="M2" s="249"/>
      <c r="N2" s="185"/>
      <c r="O2" s="185"/>
      <c r="P2" s="185"/>
    </row>
    <row r="3" spans="2:18" ht="14.25" customHeight="1">
      <c r="B3" s="189" t="s">
        <v>192</v>
      </c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</row>
    <row r="4" spans="2:18" s="250" customFormat="1" ht="15">
      <c r="B4" s="189" t="s">
        <v>167</v>
      </c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</row>
    <row r="5" spans="2:18" s="250" customFormat="1" ht="17.25" customHeight="1">
      <c r="B5" s="190" t="s">
        <v>190</v>
      </c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</row>
    <row r="6" spans="2:18" s="250" customFormat="1" ht="14.25" customHeight="1">
      <c r="B6" s="190" t="s">
        <v>90</v>
      </c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  <c r="O6" s="190"/>
      <c r="P6" s="190"/>
    </row>
    <row r="7" spans="2:18" s="250" customFormat="1" ht="22.5" customHeight="1">
      <c r="B7" s="251" t="s">
        <v>3</v>
      </c>
      <c r="C7" s="192">
        <v>2025</v>
      </c>
      <c r="D7" s="193"/>
      <c r="E7" s="193"/>
      <c r="F7" s="193"/>
      <c r="G7" s="193"/>
      <c r="H7" s="251">
        <v>2025</v>
      </c>
      <c r="I7" s="192">
        <v>2026</v>
      </c>
      <c r="J7" s="193"/>
      <c r="K7" s="193"/>
      <c r="L7" s="193"/>
      <c r="M7" s="193"/>
      <c r="N7" s="251">
        <v>2026</v>
      </c>
      <c r="O7" s="192" t="s">
        <v>4</v>
      </c>
      <c r="P7" s="252"/>
    </row>
    <row r="8" spans="2:18" ht="24" customHeight="1" thickBot="1">
      <c r="B8" s="328"/>
      <c r="C8" s="329" t="s">
        <v>5</v>
      </c>
      <c r="D8" s="329" t="s">
        <v>6</v>
      </c>
      <c r="E8" s="329" t="s">
        <v>180</v>
      </c>
      <c r="F8" s="329" t="s">
        <v>184</v>
      </c>
      <c r="G8" s="329" t="s">
        <v>187</v>
      </c>
      <c r="H8" s="328"/>
      <c r="I8" s="329" t="s">
        <v>5</v>
      </c>
      <c r="J8" s="329" t="s">
        <v>6</v>
      </c>
      <c r="K8" s="329" t="s">
        <v>180</v>
      </c>
      <c r="L8" s="329" t="s">
        <v>184</v>
      </c>
      <c r="M8" s="329" t="s">
        <v>187</v>
      </c>
      <c r="N8" s="328"/>
      <c r="O8" s="329" t="s">
        <v>7</v>
      </c>
      <c r="P8" s="330" t="s">
        <v>8</v>
      </c>
    </row>
    <row r="9" spans="2:18" ht="18" customHeight="1" thickTop="1">
      <c r="B9" s="331" t="s">
        <v>9</v>
      </c>
      <c r="C9" s="120">
        <f t="shared" ref="C9:N9" si="0">+C10+C15+C27</f>
        <v>2405.4</v>
      </c>
      <c r="D9" s="120">
        <f>+D10+D15+D27</f>
        <v>2341.2000000000003</v>
      </c>
      <c r="E9" s="120">
        <f>+E10+E15+E27</f>
        <v>2385.4000000000005</v>
      </c>
      <c r="F9" s="120">
        <f>+F10+F15+F27</f>
        <v>2435.2000000000003</v>
      </c>
      <c r="G9" s="120">
        <f t="shared" si="0"/>
        <v>2935.2000000000003</v>
      </c>
      <c r="H9" s="120">
        <f t="shared" si="0"/>
        <v>12502.4</v>
      </c>
      <c r="I9" s="120">
        <f t="shared" si="0"/>
        <v>2614.8000000000002</v>
      </c>
      <c r="J9" s="120">
        <f>+J10+J15+J27</f>
        <v>3234.2</v>
      </c>
      <c r="K9" s="120">
        <f>+K10+K15+K27</f>
        <v>2783.3999999999996</v>
      </c>
      <c r="L9" s="120">
        <f>+L10+L15+L27</f>
        <v>2439.3000000000006</v>
      </c>
      <c r="M9" s="120">
        <f t="shared" si="0"/>
        <v>2294.2000000000003</v>
      </c>
      <c r="N9" s="120">
        <f t="shared" si="0"/>
        <v>13365.9</v>
      </c>
      <c r="O9" s="121">
        <f t="shared" ref="O9:O33" si="1">+N9-H9</f>
        <v>863.5</v>
      </c>
      <c r="P9" s="121">
        <f t="shared" ref="P9:P29" si="2">+O9/H9*100</f>
        <v>6.9066739186076278</v>
      </c>
      <c r="Q9" s="199"/>
      <c r="R9" s="199"/>
    </row>
    <row r="10" spans="2:18" ht="18" customHeight="1">
      <c r="B10" s="256" t="s">
        <v>10</v>
      </c>
      <c r="C10" s="80">
        <f t="shared" ref="C10:N12" si="3">+C11</f>
        <v>10.6</v>
      </c>
      <c r="D10" s="80">
        <f t="shared" si="3"/>
        <v>12.3</v>
      </c>
      <c r="E10" s="80">
        <f t="shared" si="3"/>
        <v>8.3000000000000007</v>
      </c>
      <c r="F10" s="80">
        <f t="shared" si="3"/>
        <v>7.3</v>
      </c>
      <c r="G10" s="80">
        <f t="shared" si="3"/>
        <v>8.3000000000000007</v>
      </c>
      <c r="H10" s="80">
        <f t="shared" si="3"/>
        <v>46.8</v>
      </c>
      <c r="I10" s="80">
        <f t="shared" si="3"/>
        <v>13.6</v>
      </c>
      <c r="J10" s="80">
        <f t="shared" si="3"/>
        <v>8.6999999999999993</v>
      </c>
      <c r="K10" s="80">
        <f t="shared" si="3"/>
        <v>17</v>
      </c>
      <c r="L10" s="80">
        <f t="shared" si="3"/>
        <v>14</v>
      </c>
      <c r="M10" s="80">
        <f t="shared" si="3"/>
        <v>11.1</v>
      </c>
      <c r="N10" s="80">
        <f t="shared" si="3"/>
        <v>64.399999999999991</v>
      </c>
      <c r="O10" s="74">
        <f t="shared" si="1"/>
        <v>17.599999999999994</v>
      </c>
      <c r="P10" s="74">
        <f t="shared" si="2"/>
        <v>37.606837606837594</v>
      </c>
      <c r="Q10" s="199"/>
      <c r="R10" s="199"/>
    </row>
    <row r="11" spans="2:18" ht="18" customHeight="1">
      <c r="B11" s="256" t="s">
        <v>75</v>
      </c>
      <c r="C11" s="80">
        <f t="shared" si="3"/>
        <v>10.6</v>
      </c>
      <c r="D11" s="80">
        <f t="shared" si="3"/>
        <v>12.3</v>
      </c>
      <c r="E11" s="80">
        <f t="shared" si="3"/>
        <v>8.3000000000000007</v>
      </c>
      <c r="F11" s="80">
        <f t="shared" si="3"/>
        <v>7.3</v>
      </c>
      <c r="G11" s="80">
        <f t="shared" si="3"/>
        <v>8.3000000000000007</v>
      </c>
      <c r="H11" s="80">
        <f t="shared" si="3"/>
        <v>46.8</v>
      </c>
      <c r="I11" s="80">
        <f t="shared" si="3"/>
        <v>13.6</v>
      </c>
      <c r="J11" s="80">
        <f t="shared" si="3"/>
        <v>8.6999999999999993</v>
      </c>
      <c r="K11" s="80">
        <f t="shared" si="3"/>
        <v>17</v>
      </c>
      <c r="L11" s="80">
        <f t="shared" si="3"/>
        <v>14</v>
      </c>
      <c r="M11" s="80">
        <f t="shared" si="3"/>
        <v>11.1</v>
      </c>
      <c r="N11" s="80">
        <f t="shared" si="3"/>
        <v>64.399999999999991</v>
      </c>
      <c r="O11" s="74">
        <f t="shared" si="1"/>
        <v>17.599999999999994</v>
      </c>
      <c r="P11" s="74">
        <f t="shared" si="2"/>
        <v>37.606837606837594</v>
      </c>
      <c r="Q11" s="199"/>
      <c r="R11" s="199"/>
    </row>
    <row r="12" spans="2:18" ht="18" customHeight="1">
      <c r="B12" s="257" t="s">
        <v>94</v>
      </c>
      <c r="C12" s="80">
        <f>+C13</f>
        <v>10.6</v>
      </c>
      <c r="D12" s="80">
        <f>+D13</f>
        <v>12.3</v>
      </c>
      <c r="E12" s="80">
        <f>+E13</f>
        <v>8.3000000000000007</v>
      </c>
      <c r="F12" s="80">
        <f>+F13</f>
        <v>7.3</v>
      </c>
      <c r="G12" s="80">
        <f>+G13</f>
        <v>8.3000000000000007</v>
      </c>
      <c r="H12" s="80">
        <f t="shared" si="3"/>
        <v>46.8</v>
      </c>
      <c r="I12" s="80">
        <f t="shared" si="3"/>
        <v>13.6</v>
      </c>
      <c r="J12" s="80">
        <f t="shared" si="3"/>
        <v>8.6999999999999993</v>
      </c>
      <c r="K12" s="80">
        <f t="shared" si="3"/>
        <v>17</v>
      </c>
      <c r="L12" s="80">
        <f t="shared" si="3"/>
        <v>14</v>
      </c>
      <c r="M12" s="80">
        <f t="shared" si="3"/>
        <v>11.1</v>
      </c>
      <c r="N12" s="80">
        <f t="shared" si="3"/>
        <v>64.399999999999991</v>
      </c>
      <c r="O12" s="74">
        <f t="shared" si="1"/>
        <v>17.599999999999994</v>
      </c>
      <c r="P12" s="74">
        <f t="shared" si="2"/>
        <v>37.606837606837594</v>
      </c>
      <c r="Q12" s="199"/>
      <c r="R12" s="199"/>
    </row>
    <row r="13" spans="2:18" ht="18" customHeight="1">
      <c r="B13" s="257" t="s">
        <v>95</v>
      </c>
      <c r="C13" s="80">
        <f t="shared" ref="C13:N13" si="4">+C14</f>
        <v>10.6</v>
      </c>
      <c r="D13" s="80">
        <f t="shared" si="4"/>
        <v>12.3</v>
      </c>
      <c r="E13" s="80">
        <f t="shared" si="4"/>
        <v>8.3000000000000007</v>
      </c>
      <c r="F13" s="80">
        <f t="shared" si="4"/>
        <v>7.3</v>
      </c>
      <c r="G13" s="80">
        <f t="shared" si="4"/>
        <v>8.3000000000000007</v>
      </c>
      <c r="H13" s="80">
        <f t="shared" si="4"/>
        <v>46.8</v>
      </c>
      <c r="I13" s="80">
        <f t="shared" si="4"/>
        <v>13.6</v>
      </c>
      <c r="J13" s="80">
        <f t="shared" si="4"/>
        <v>8.6999999999999993</v>
      </c>
      <c r="K13" s="80">
        <f t="shared" si="4"/>
        <v>17</v>
      </c>
      <c r="L13" s="80">
        <f t="shared" si="4"/>
        <v>14</v>
      </c>
      <c r="M13" s="80">
        <f t="shared" si="4"/>
        <v>11.1</v>
      </c>
      <c r="N13" s="80">
        <f t="shared" si="4"/>
        <v>64.399999999999991</v>
      </c>
      <c r="O13" s="74">
        <f t="shared" si="1"/>
        <v>17.599999999999994</v>
      </c>
      <c r="P13" s="74">
        <f t="shared" si="2"/>
        <v>37.606837606837594</v>
      </c>
      <c r="Q13" s="199"/>
      <c r="R13" s="199"/>
    </row>
    <row r="14" spans="2:18" ht="18" customHeight="1">
      <c r="B14" s="259" t="s">
        <v>168</v>
      </c>
      <c r="C14" s="82">
        <v>10.6</v>
      </c>
      <c r="D14" s="82">
        <v>12.3</v>
      </c>
      <c r="E14" s="82">
        <v>8.3000000000000007</v>
      </c>
      <c r="F14" s="82">
        <v>7.3</v>
      </c>
      <c r="G14" s="82">
        <v>8.3000000000000007</v>
      </c>
      <c r="H14" s="82">
        <f>SUM(C14:G14)</f>
        <v>46.8</v>
      </c>
      <c r="I14" s="82">
        <v>13.6</v>
      </c>
      <c r="J14" s="82">
        <v>8.6999999999999993</v>
      </c>
      <c r="K14" s="82">
        <v>17</v>
      </c>
      <c r="L14" s="82">
        <v>14</v>
      </c>
      <c r="M14" s="82">
        <v>11.1</v>
      </c>
      <c r="N14" s="82">
        <f>SUM(I14:M14)</f>
        <v>64.399999999999991</v>
      </c>
      <c r="O14" s="75">
        <f t="shared" si="1"/>
        <v>17.599999999999994</v>
      </c>
      <c r="P14" s="75">
        <f t="shared" si="2"/>
        <v>37.606837606837594</v>
      </c>
      <c r="Q14" s="199"/>
      <c r="R14" s="199"/>
    </row>
    <row r="15" spans="2:18" ht="18" customHeight="1">
      <c r="B15" s="262" t="s">
        <v>110</v>
      </c>
      <c r="C15" s="80">
        <f t="shared" ref="C15:N15" si="5">+C16+C23</f>
        <v>2306.1000000000004</v>
      </c>
      <c r="D15" s="80">
        <f>+D16+D23</f>
        <v>2260</v>
      </c>
      <c r="E15" s="80">
        <f>+E16+E23</f>
        <v>2291.7000000000003</v>
      </c>
      <c r="F15" s="80">
        <f>+F16+F23</f>
        <v>2341.4</v>
      </c>
      <c r="G15" s="80">
        <f t="shared" si="5"/>
        <v>2842.5</v>
      </c>
      <c r="H15" s="80">
        <f t="shared" si="5"/>
        <v>12041.7</v>
      </c>
      <c r="I15" s="80">
        <f t="shared" si="5"/>
        <v>2503.4</v>
      </c>
      <c r="J15" s="80">
        <f>+J16+J23</f>
        <v>3144.1</v>
      </c>
      <c r="K15" s="80">
        <f>+K16+K23</f>
        <v>2669.2999999999997</v>
      </c>
      <c r="L15" s="80">
        <f>+L16+L23</f>
        <v>2335.5000000000005</v>
      </c>
      <c r="M15" s="80">
        <f t="shared" si="5"/>
        <v>2193.8000000000002</v>
      </c>
      <c r="N15" s="80">
        <f t="shared" si="5"/>
        <v>12846.1</v>
      </c>
      <c r="O15" s="74">
        <f t="shared" si="1"/>
        <v>804.39999999999964</v>
      </c>
      <c r="P15" s="74">
        <f t="shared" si="2"/>
        <v>6.6801199166230649</v>
      </c>
      <c r="Q15" s="199"/>
      <c r="R15" s="199"/>
    </row>
    <row r="16" spans="2:18" ht="18" customHeight="1">
      <c r="B16" s="257" t="s">
        <v>48</v>
      </c>
      <c r="C16" s="80">
        <f t="shared" ref="C16:N16" si="6">+C17+C21</f>
        <v>2199.1000000000004</v>
      </c>
      <c r="D16" s="74">
        <f>+D17+D21</f>
        <v>2179.1</v>
      </c>
      <c r="E16" s="74">
        <f>+E17+E21</f>
        <v>2139.2000000000003</v>
      </c>
      <c r="F16" s="74">
        <f>+F17+F21</f>
        <v>2174.9</v>
      </c>
      <c r="G16" s="74">
        <f t="shared" si="6"/>
        <v>2676</v>
      </c>
      <c r="H16" s="73">
        <f t="shared" si="6"/>
        <v>11368.300000000001</v>
      </c>
      <c r="I16" s="80">
        <f t="shared" si="6"/>
        <v>2276.5</v>
      </c>
      <c r="J16" s="80">
        <f>+J17+J21</f>
        <v>3100</v>
      </c>
      <c r="K16" s="80">
        <f>+K17+K21</f>
        <v>2474.6</v>
      </c>
      <c r="L16" s="80">
        <f>+L17+L21</f>
        <v>2278.7000000000003</v>
      </c>
      <c r="M16" s="80">
        <f t="shared" si="6"/>
        <v>2010.8</v>
      </c>
      <c r="N16" s="74">
        <f t="shared" si="6"/>
        <v>12140.6</v>
      </c>
      <c r="O16" s="74">
        <f t="shared" si="1"/>
        <v>772.29999999999927</v>
      </c>
      <c r="P16" s="74">
        <f t="shared" si="2"/>
        <v>6.7934519673126079</v>
      </c>
      <c r="Q16" s="199"/>
      <c r="R16" s="199"/>
    </row>
    <row r="17" spans="1:18" ht="18" customHeight="1">
      <c r="B17" s="260" t="s">
        <v>49</v>
      </c>
      <c r="C17" s="74">
        <f t="shared" ref="C17:N17" si="7">+C18+C20</f>
        <v>32.299999999999997</v>
      </c>
      <c r="D17" s="74">
        <f>+D18+D20</f>
        <v>180.2</v>
      </c>
      <c r="E17" s="74">
        <f>+E18+E20</f>
        <v>88.8</v>
      </c>
      <c r="F17" s="74">
        <f>+F18+F20</f>
        <v>205.4</v>
      </c>
      <c r="G17" s="74">
        <f t="shared" si="7"/>
        <v>20.200000000000003</v>
      </c>
      <c r="H17" s="74">
        <f t="shared" si="7"/>
        <v>526.90000000000009</v>
      </c>
      <c r="I17" s="74">
        <f t="shared" si="7"/>
        <v>20.400000000000002</v>
      </c>
      <c r="J17" s="74">
        <f>+J18+J20</f>
        <v>0</v>
      </c>
      <c r="K17" s="74">
        <f>+K18+K20</f>
        <v>7.4</v>
      </c>
      <c r="L17" s="74">
        <f>+L18+L20</f>
        <v>256.3</v>
      </c>
      <c r="M17" s="74">
        <f t="shared" si="7"/>
        <v>0.2</v>
      </c>
      <c r="N17" s="74">
        <f t="shared" si="7"/>
        <v>284.3</v>
      </c>
      <c r="O17" s="74">
        <f t="shared" si="1"/>
        <v>-242.60000000000008</v>
      </c>
      <c r="P17" s="74">
        <f t="shared" si="2"/>
        <v>-46.042892389447722</v>
      </c>
      <c r="Q17" s="199"/>
      <c r="R17" s="199"/>
    </row>
    <row r="18" spans="1:18" s="203" customFormat="1" ht="18" customHeight="1">
      <c r="B18" s="332" t="s">
        <v>111</v>
      </c>
      <c r="C18" s="37">
        <f t="shared" ref="C18:N18" si="8">+C19</f>
        <v>10.1</v>
      </c>
      <c r="D18" s="37">
        <f t="shared" si="8"/>
        <v>36.5</v>
      </c>
      <c r="E18" s="37">
        <f t="shared" si="8"/>
        <v>10</v>
      </c>
      <c r="F18" s="37">
        <f t="shared" si="8"/>
        <v>12.5</v>
      </c>
      <c r="G18" s="37">
        <f t="shared" si="8"/>
        <v>19.600000000000001</v>
      </c>
      <c r="H18" s="37">
        <f t="shared" si="8"/>
        <v>88.699999999999989</v>
      </c>
      <c r="I18" s="37">
        <f t="shared" si="8"/>
        <v>3.6</v>
      </c>
      <c r="J18" s="37">
        <f t="shared" si="8"/>
        <v>0</v>
      </c>
      <c r="K18" s="37">
        <f t="shared" si="8"/>
        <v>0</v>
      </c>
      <c r="L18" s="37">
        <f t="shared" si="8"/>
        <v>0</v>
      </c>
      <c r="M18" s="37">
        <f t="shared" si="8"/>
        <v>0.2</v>
      </c>
      <c r="N18" s="37">
        <f t="shared" si="8"/>
        <v>3.8000000000000003</v>
      </c>
      <c r="O18" s="38">
        <f t="shared" si="1"/>
        <v>-84.899999999999991</v>
      </c>
      <c r="P18" s="74">
        <f t="shared" si="2"/>
        <v>-95.715896279594133</v>
      </c>
      <c r="Q18" s="199"/>
      <c r="R18" s="199"/>
    </row>
    <row r="19" spans="1:18" ht="18" customHeight="1">
      <c r="B19" s="122" t="s">
        <v>169</v>
      </c>
      <c r="C19" s="75">
        <v>10.1</v>
      </c>
      <c r="D19" s="75">
        <v>36.5</v>
      </c>
      <c r="E19" s="75">
        <v>10</v>
      </c>
      <c r="F19" s="75">
        <v>12.5</v>
      </c>
      <c r="G19" s="75">
        <v>19.600000000000001</v>
      </c>
      <c r="H19" s="75">
        <f>SUM(C19:G19)</f>
        <v>88.699999999999989</v>
      </c>
      <c r="I19" s="75">
        <v>3.6</v>
      </c>
      <c r="J19" s="75">
        <v>0</v>
      </c>
      <c r="K19" s="75">
        <v>0</v>
      </c>
      <c r="L19" s="75">
        <v>0</v>
      </c>
      <c r="M19" s="75">
        <v>0.2</v>
      </c>
      <c r="N19" s="82">
        <f>SUM(I19:M19)</f>
        <v>3.8000000000000003</v>
      </c>
      <c r="O19" s="75">
        <f t="shared" si="1"/>
        <v>-84.899999999999991</v>
      </c>
      <c r="P19" s="123">
        <f t="shared" si="2"/>
        <v>-95.715896279594133</v>
      </c>
      <c r="Q19" s="199"/>
      <c r="R19" s="199"/>
    </row>
    <row r="20" spans="1:18" ht="18" customHeight="1">
      <c r="B20" s="269" t="s">
        <v>170</v>
      </c>
      <c r="C20" s="75">
        <v>22.2</v>
      </c>
      <c r="D20" s="75">
        <v>143.69999999999999</v>
      </c>
      <c r="E20" s="75">
        <v>78.8</v>
      </c>
      <c r="F20" s="75">
        <v>192.9</v>
      </c>
      <c r="G20" s="75">
        <v>0.6</v>
      </c>
      <c r="H20" s="75">
        <f>SUM(C20:G20)</f>
        <v>438.20000000000005</v>
      </c>
      <c r="I20" s="75">
        <v>16.8</v>
      </c>
      <c r="J20" s="75">
        <v>0</v>
      </c>
      <c r="K20" s="75">
        <v>7.4</v>
      </c>
      <c r="L20" s="75">
        <v>256.3</v>
      </c>
      <c r="M20" s="75">
        <v>0</v>
      </c>
      <c r="N20" s="82">
        <f>SUM(I20:M20)</f>
        <v>280.5</v>
      </c>
      <c r="O20" s="75">
        <f t="shared" si="1"/>
        <v>-157.70000000000005</v>
      </c>
      <c r="P20" s="123">
        <f t="shared" si="2"/>
        <v>-35.988133272478329</v>
      </c>
      <c r="Q20" s="199"/>
      <c r="R20" s="199"/>
    </row>
    <row r="21" spans="1:18" ht="18" customHeight="1">
      <c r="B21" s="260" t="s">
        <v>50</v>
      </c>
      <c r="C21" s="74">
        <f t="shared" ref="C21:N21" si="9">SUM(C22:C22)</f>
        <v>2166.8000000000002</v>
      </c>
      <c r="D21" s="74">
        <f t="shared" si="9"/>
        <v>1998.9</v>
      </c>
      <c r="E21" s="74">
        <f t="shared" si="9"/>
        <v>2050.4</v>
      </c>
      <c r="F21" s="74">
        <f t="shared" si="9"/>
        <v>1969.5</v>
      </c>
      <c r="G21" s="74">
        <f t="shared" si="9"/>
        <v>2655.8</v>
      </c>
      <c r="H21" s="74">
        <f t="shared" si="9"/>
        <v>10841.400000000001</v>
      </c>
      <c r="I21" s="74">
        <f t="shared" si="9"/>
        <v>2256.1</v>
      </c>
      <c r="J21" s="74">
        <f t="shared" si="9"/>
        <v>3100</v>
      </c>
      <c r="K21" s="74">
        <f t="shared" si="9"/>
        <v>2467.1999999999998</v>
      </c>
      <c r="L21" s="74">
        <f t="shared" si="9"/>
        <v>2022.4</v>
      </c>
      <c r="M21" s="74">
        <f t="shared" si="9"/>
        <v>2010.6</v>
      </c>
      <c r="N21" s="74">
        <f t="shared" si="9"/>
        <v>11856.300000000001</v>
      </c>
      <c r="O21" s="74">
        <f t="shared" si="1"/>
        <v>1014.8999999999996</v>
      </c>
      <c r="P21" s="74">
        <f t="shared" si="2"/>
        <v>9.3613370966849256</v>
      </c>
      <c r="Q21" s="199"/>
      <c r="R21" s="199"/>
    </row>
    <row r="22" spans="1:18" ht="18" customHeight="1">
      <c r="B22" s="269" t="s">
        <v>171</v>
      </c>
      <c r="C22" s="75">
        <v>2166.8000000000002</v>
      </c>
      <c r="D22" s="75">
        <v>1998.9</v>
      </c>
      <c r="E22" s="75">
        <v>2050.4</v>
      </c>
      <c r="F22" s="75">
        <v>1969.5</v>
      </c>
      <c r="G22" s="75">
        <v>2655.8</v>
      </c>
      <c r="H22" s="82">
        <f>SUM(C22:G22)</f>
        <v>10841.400000000001</v>
      </c>
      <c r="I22" s="75">
        <v>2256.1</v>
      </c>
      <c r="J22" s="75">
        <v>3100</v>
      </c>
      <c r="K22" s="75">
        <v>2467.1999999999998</v>
      </c>
      <c r="L22" s="75">
        <v>2022.4</v>
      </c>
      <c r="M22" s="75">
        <v>2010.6</v>
      </c>
      <c r="N22" s="82">
        <f>SUM(I22:M22)</f>
        <v>11856.300000000001</v>
      </c>
      <c r="O22" s="75">
        <f t="shared" si="1"/>
        <v>1014.8999999999996</v>
      </c>
      <c r="P22" s="75">
        <f t="shared" si="2"/>
        <v>9.3613370966849256</v>
      </c>
      <c r="Q22" s="199"/>
      <c r="R22" s="199"/>
    </row>
    <row r="23" spans="1:18" ht="18" customHeight="1">
      <c r="B23" s="260" t="s">
        <v>53</v>
      </c>
      <c r="C23" s="74">
        <f t="shared" ref="C23:N23" si="10">SUM(C24:C26)</f>
        <v>107</v>
      </c>
      <c r="D23" s="74">
        <f>SUM(D24:D26)</f>
        <v>80.900000000000006</v>
      </c>
      <c r="E23" s="74">
        <f>SUM(E24:E26)</f>
        <v>152.5</v>
      </c>
      <c r="F23" s="74">
        <f>SUM(F24:F26)</f>
        <v>166.5</v>
      </c>
      <c r="G23" s="74">
        <f t="shared" si="10"/>
        <v>166.5</v>
      </c>
      <c r="H23" s="74">
        <f t="shared" si="10"/>
        <v>673.40000000000009</v>
      </c>
      <c r="I23" s="74">
        <f t="shared" si="10"/>
        <v>226.9</v>
      </c>
      <c r="J23" s="74">
        <f>SUM(J24:J26)</f>
        <v>44.1</v>
      </c>
      <c r="K23" s="74">
        <f>SUM(K24:K26)</f>
        <v>194.7</v>
      </c>
      <c r="L23" s="74">
        <f>SUM(L24:L26)</f>
        <v>56.800000000000004</v>
      </c>
      <c r="M23" s="74">
        <f t="shared" si="10"/>
        <v>183</v>
      </c>
      <c r="N23" s="74">
        <f t="shared" si="10"/>
        <v>705.5</v>
      </c>
      <c r="O23" s="74">
        <f t="shared" si="1"/>
        <v>32.099999999999909</v>
      </c>
      <c r="P23" s="74">
        <f t="shared" si="2"/>
        <v>4.7668547668547525</v>
      </c>
      <c r="Q23" s="199"/>
      <c r="R23" s="199"/>
    </row>
    <row r="24" spans="1:18" ht="18" customHeight="1">
      <c r="A24">
        <v>0</v>
      </c>
      <c r="B24" s="269" t="s">
        <v>172</v>
      </c>
      <c r="C24" s="88">
        <v>4.3</v>
      </c>
      <c r="D24" s="88">
        <v>3.4</v>
      </c>
      <c r="E24" s="88">
        <v>3.1</v>
      </c>
      <c r="F24" s="88">
        <v>4</v>
      </c>
      <c r="G24" s="88">
        <v>3.3</v>
      </c>
      <c r="H24" s="82">
        <f>SUM(C24:G24)</f>
        <v>18.099999999999998</v>
      </c>
      <c r="I24" s="75">
        <v>3.1</v>
      </c>
      <c r="J24" s="75">
        <v>3.2</v>
      </c>
      <c r="K24" s="75">
        <v>3.3</v>
      </c>
      <c r="L24" s="75">
        <v>3.7</v>
      </c>
      <c r="M24" s="75">
        <v>3.2</v>
      </c>
      <c r="N24" s="82">
        <f>SUM(I24:M24)</f>
        <v>16.5</v>
      </c>
      <c r="O24" s="75">
        <f t="shared" si="1"/>
        <v>-1.5999999999999979</v>
      </c>
      <c r="P24" s="75">
        <f t="shared" si="2"/>
        <v>-8.8397790055248517</v>
      </c>
      <c r="Q24" s="199"/>
      <c r="R24" s="199"/>
    </row>
    <row r="25" spans="1:18" ht="18" customHeight="1">
      <c r="B25" s="269" t="s">
        <v>173</v>
      </c>
      <c r="C25" s="88">
        <v>41.8</v>
      </c>
      <c r="D25" s="88">
        <v>28.6</v>
      </c>
      <c r="E25" s="88">
        <v>115.1</v>
      </c>
      <c r="F25" s="88">
        <v>113.1</v>
      </c>
      <c r="G25" s="88">
        <v>113.1</v>
      </c>
      <c r="H25" s="82">
        <f>SUM(C25:G25)</f>
        <v>411.70000000000005</v>
      </c>
      <c r="I25" s="75">
        <v>186.8</v>
      </c>
      <c r="J25" s="75">
        <v>3.9</v>
      </c>
      <c r="K25" s="75">
        <v>164.7</v>
      </c>
      <c r="L25" s="75">
        <v>30.1</v>
      </c>
      <c r="M25" s="75">
        <v>145</v>
      </c>
      <c r="N25" s="82">
        <f>SUM(I25:M25)</f>
        <v>530.5</v>
      </c>
      <c r="O25" s="75">
        <f t="shared" si="1"/>
        <v>118.79999999999995</v>
      </c>
      <c r="P25" s="75">
        <f t="shared" si="2"/>
        <v>28.855963079912545</v>
      </c>
      <c r="Q25" s="199"/>
      <c r="R25" s="199"/>
    </row>
    <row r="26" spans="1:18" ht="18" customHeight="1">
      <c r="B26" s="269" t="s">
        <v>174</v>
      </c>
      <c r="C26" s="88">
        <v>60.9</v>
      </c>
      <c r="D26" s="88">
        <v>48.9</v>
      </c>
      <c r="E26" s="88">
        <v>34.299999999999997</v>
      </c>
      <c r="F26" s="88">
        <v>49.4</v>
      </c>
      <c r="G26" s="88">
        <v>50.1</v>
      </c>
      <c r="H26" s="82">
        <f>SUM(C26:G26)</f>
        <v>243.6</v>
      </c>
      <c r="I26" s="75">
        <v>37</v>
      </c>
      <c r="J26" s="75">
        <v>37</v>
      </c>
      <c r="K26" s="75">
        <v>26.7</v>
      </c>
      <c r="L26" s="75">
        <v>23</v>
      </c>
      <c r="M26" s="75">
        <v>34.799999999999997</v>
      </c>
      <c r="N26" s="82">
        <f>SUM(I26:M26)</f>
        <v>158.5</v>
      </c>
      <c r="O26" s="75">
        <f t="shared" si="1"/>
        <v>-85.1</v>
      </c>
      <c r="P26" s="75">
        <f t="shared" si="2"/>
        <v>-34.934318555008211</v>
      </c>
      <c r="Q26" s="199"/>
      <c r="R26" s="199"/>
    </row>
    <row r="27" spans="1:18" ht="18" customHeight="1">
      <c r="B27" s="262" t="s">
        <v>116</v>
      </c>
      <c r="C27" s="74">
        <f t="shared" ref="C27:N27" si="11">+C28+C30</f>
        <v>88.7</v>
      </c>
      <c r="D27" s="74">
        <f>+D28+D30</f>
        <v>68.900000000000006</v>
      </c>
      <c r="E27" s="74">
        <f>+E28+E30</f>
        <v>85.4</v>
      </c>
      <c r="F27" s="74">
        <f>+F28+F30</f>
        <v>86.5</v>
      </c>
      <c r="G27" s="74">
        <f t="shared" si="11"/>
        <v>84.4</v>
      </c>
      <c r="H27" s="74">
        <f t="shared" si="11"/>
        <v>413.9</v>
      </c>
      <c r="I27" s="74">
        <f t="shared" si="11"/>
        <v>97.8</v>
      </c>
      <c r="J27" s="74">
        <f>+J28+J30</f>
        <v>81.400000000000006</v>
      </c>
      <c r="K27" s="74">
        <f>+K28+K30</f>
        <v>97.1</v>
      </c>
      <c r="L27" s="74">
        <f>+L28+L30</f>
        <v>89.8</v>
      </c>
      <c r="M27" s="74">
        <f t="shared" si="11"/>
        <v>89.3</v>
      </c>
      <c r="N27" s="74">
        <f t="shared" si="11"/>
        <v>455.4</v>
      </c>
      <c r="O27" s="74">
        <f t="shared" si="1"/>
        <v>41.5</v>
      </c>
      <c r="P27" s="74">
        <f t="shared" si="2"/>
        <v>10.026576467745834</v>
      </c>
      <c r="Q27" s="199"/>
      <c r="R27" s="199"/>
    </row>
    <row r="28" spans="1:18" ht="18" customHeight="1">
      <c r="B28" s="257" t="s">
        <v>58</v>
      </c>
      <c r="C28" s="38">
        <f>+C29</f>
        <v>88.7</v>
      </c>
      <c r="D28" s="38">
        <f>+D29</f>
        <v>68.900000000000006</v>
      </c>
      <c r="E28" s="38">
        <f>+E29</f>
        <v>85.4</v>
      </c>
      <c r="F28" s="38">
        <f>+F29</f>
        <v>86.5</v>
      </c>
      <c r="G28" s="38">
        <f>+G29</f>
        <v>84.4</v>
      </c>
      <c r="H28" s="73">
        <f>SUM(C28:G28)</f>
        <v>413.9</v>
      </c>
      <c r="I28" s="38">
        <f>+I29</f>
        <v>97.8</v>
      </c>
      <c r="J28" s="38">
        <f>+J29</f>
        <v>81.400000000000006</v>
      </c>
      <c r="K28" s="38">
        <f>+K29</f>
        <v>97.1</v>
      </c>
      <c r="L28" s="38">
        <f>+L29</f>
        <v>89.8</v>
      </c>
      <c r="M28" s="38">
        <f>+M29</f>
        <v>89.3</v>
      </c>
      <c r="N28" s="38">
        <f>SUM(I28:M28)</f>
        <v>455.4</v>
      </c>
      <c r="O28" s="74">
        <f t="shared" si="1"/>
        <v>41.5</v>
      </c>
      <c r="P28" s="38">
        <f t="shared" si="2"/>
        <v>10.026576467745834</v>
      </c>
      <c r="Q28" s="199"/>
      <c r="R28" s="199"/>
    </row>
    <row r="29" spans="1:18" ht="18" customHeight="1">
      <c r="B29" s="259" t="s">
        <v>175</v>
      </c>
      <c r="C29" s="105">
        <v>88.7</v>
      </c>
      <c r="D29" s="105">
        <v>68.900000000000006</v>
      </c>
      <c r="E29" s="105">
        <v>85.4</v>
      </c>
      <c r="F29" s="105">
        <v>86.5</v>
      </c>
      <c r="G29" s="105">
        <v>84.4</v>
      </c>
      <c r="H29" s="105">
        <f>SUM(C29:G29)</f>
        <v>413.9</v>
      </c>
      <c r="I29" s="105">
        <v>97.8</v>
      </c>
      <c r="J29" s="105">
        <v>81.400000000000006</v>
      </c>
      <c r="K29" s="105">
        <v>97.1</v>
      </c>
      <c r="L29" s="105">
        <v>89.8</v>
      </c>
      <c r="M29" s="105">
        <v>89.3</v>
      </c>
      <c r="N29" s="82">
        <f>SUM(I29:M29)</f>
        <v>455.4</v>
      </c>
      <c r="O29" s="105">
        <f t="shared" si="1"/>
        <v>41.5</v>
      </c>
      <c r="P29" s="105">
        <f t="shared" si="2"/>
        <v>10.026576467745834</v>
      </c>
      <c r="Q29" s="199"/>
      <c r="R29" s="199"/>
    </row>
    <row r="30" spans="1:18" ht="18" customHeight="1">
      <c r="B30" s="257" t="s">
        <v>59</v>
      </c>
      <c r="C30" s="80">
        <v>0</v>
      </c>
      <c r="D30" s="80">
        <v>0</v>
      </c>
      <c r="E30" s="80">
        <v>0</v>
      </c>
      <c r="F30" s="80">
        <v>0</v>
      </c>
      <c r="G30" s="80">
        <v>0</v>
      </c>
      <c r="H30" s="80">
        <f>SUM(C30:G30)</f>
        <v>0</v>
      </c>
      <c r="I30" s="80">
        <v>0</v>
      </c>
      <c r="J30" s="80">
        <v>0</v>
      </c>
      <c r="K30" s="80">
        <v>0</v>
      </c>
      <c r="L30" s="80">
        <v>0</v>
      </c>
      <c r="M30" s="80">
        <v>0</v>
      </c>
      <c r="N30" s="80">
        <f>SUM(I30:M30)</f>
        <v>0</v>
      </c>
      <c r="O30" s="124">
        <f t="shared" si="1"/>
        <v>0</v>
      </c>
      <c r="P30" s="124">
        <v>0</v>
      </c>
      <c r="Q30" s="199"/>
      <c r="R30" s="199"/>
    </row>
    <row r="31" spans="1:18" ht="21" customHeight="1">
      <c r="B31" s="333" t="s">
        <v>131</v>
      </c>
      <c r="C31" s="110">
        <f>+C9</f>
        <v>2405.4</v>
      </c>
      <c r="D31" s="110">
        <f>+D9</f>
        <v>2341.2000000000003</v>
      </c>
      <c r="E31" s="110">
        <f>+E9</f>
        <v>2385.4000000000005</v>
      </c>
      <c r="F31" s="110">
        <f>+F9</f>
        <v>2435.2000000000003</v>
      </c>
      <c r="G31" s="110">
        <f>+G9</f>
        <v>2935.2000000000003</v>
      </c>
      <c r="H31" s="110">
        <f>SUM(C31:G31)</f>
        <v>12502.400000000001</v>
      </c>
      <c r="I31" s="110">
        <f t="shared" ref="I31:N31" si="12">+I9</f>
        <v>2614.8000000000002</v>
      </c>
      <c r="J31" s="110">
        <f t="shared" si="12"/>
        <v>3234.2</v>
      </c>
      <c r="K31" s="110">
        <f t="shared" si="12"/>
        <v>2783.3999999999996</v>
      </c>
      <c r="L31" s="110">
        <f t="shared" si="12"/>
        <v>2439.3000000000006</v>
      </c>
      <c r="M31" s="110">
        <f t="shared" si="12"/>
        <v>2294.2000000000003</v>
      </c>
      <c r="N31" s="110">
        <f t="shared" si="12"/>
        <v>13365.9</v>
      </c>
      <c r="O31" s="110">
        <f t="shared" si="1"/>
        <v>863.49999999999818</v>
      </c>
      <c r="P31" s="111">
        <f>+O31/H31*100</f>
        <v>6.9066739186076118</v>
      </c>
      <c r="Q31" s="199"/>
      <c r="R31" s="199"/>
    </row>
    <row r="32" spans="1:18" ht="21" customHeight="1">
      <c r="B32" s="334" t="s">
        <v>176</v>
      </c>
      <c r="C32" s="125">
        <v>0</v>
      </c>
      <c r="D32" s="125">
        <v>0</v>
      </c>
      <c r="E32" s="125">
        <v>0</v>
      </c>
      <c r="F32" s="125">
        <v>0</v>
      </c>
      <c r="G32" s="125">
        <v>0</v>
      </c>
      <c r="H32" s="125">
        <f>SUM(C32:G32)</f>
        <v>0</v>
      </c>
      <c r="I32" s="125">
        <v>0</v>
      </c>
      <c r="J32" s="125">
        <v>0</v>
      </c>
      <c r="K32" s="125">
        <v>0</v>
      </c>
      <c r="L32" s="125">
        <v>0</v>
      </c>
      <c r="M32" s="125">
        <v>0</v>
      </c>
      <c r="N32" s="73">
        <f>SUM(I32:M32)</f>
        <v>0</v>
      </c>
      <c r="O32" s="114">
        <f t="shared" si="1"/>
        <v>0</v>
      </c>
      <c r="P32" s="114">
        <v>0</v>
      </c>
      <c r="Q32" s="199"/>
      <c r="R32" s="199"/>
    </row>
    <row r="33" spans="2:18" ht="21" customHeight="1" thickBot="1">
      <c r="B33" s="335"/>
      <c r="C33" s="46">
        <f t="shared" ref="C33:N33" si="13">+C32+C31</f>
        <v>2405.4</v>
      </c>
      <c r="D33" s="46">
        <f>+D32+D31</f>
        <v>2341.2000000000003</v>
      </c>
      <c r="E33" s="46">
        <f>+E32+E31</f>
        <v>2385.4000000000005</v>
      </c>
      <c r="F33" s="46">
        <f>+F32+F31</f>
        <v>2435.2000000000003</v>
      </c>
      <c r="G33" s="46">
        <f t="shared" si="13"/>
        <v>2935.2000000000003</v>
      </c>
      <c r="H33" s="46">
        <f t="shared" si="13"/>
        <v>12502.400000000001</v>
      </c>
      <c r="I33" s="46">
        <f t="shared" si="13"/>
        <v>2614.8000000000002</v>
      </c>
      <c r="J33" s="46">
        <f>+J32+J31</f>
        <v>3234.2</v>
      </c>
      <c r="K33" s="46">
        <f>+K32+K31</f>
        <v>2783.3999999999996</v>
      </c>
      <c r="L33" s="46">
        <f>+L32+L31</f>
        <v>2439.3000000000006</v>
      </c>
      <c r="M33" s="46">
        <f t="shared" si="13"/>
        <v>2294.2000000000003</v>
      </c>
      <c r="N33" s="46">
        <f t="shared" si="13"/>
        <v>13365.9</v>
      </c>
      <c r="O33" s="46">
        <f t="shared" si="1"/>
        <v>863.49999999999818</v>
      </c>
      <c r="P33" s="46">
        <f>+O33/H33*100</f>
        <v>6.9066739186076118</v>
      </c>
      <c r="Q33" s="199"/>
      <c r="R33" s="199"/>
    </row>
    <row r="34" spans="2:18" ht="18" customHeight="1" thickTop="1">
      <c r="B34" s="207" t="s">
        <v>181</v>
      </c>
      <c r="I34" s="324"/>
      <c r="J34" s="324"/>
      <c r="K34" s="324"/>
      <c r="L34" s="324"/>
      <c r="M34" s="324"/>
      <c r="N34" s="324"/>
      <c r="O34" s="324"/>
    </row>
    <row r="35" spans="2:18" ht="13.5" customHeight="1">
      <c r="B35" s="336" t="s">
        <v>70</v>
      </c>
      <c r="H35" s="133"/>
      <c r="I35" s="63"/>
      <c r="J35" s="63"/>
      <c r="K35" s="63"/>
      <c r="L35" s="63"/>
      <c r="M35" s="63"/>
      <c r="N35" s="317"/>
      <c r="O35" s="317"/>
    </row>
    <row r="36" spans="2:18" ht="14.25" customHeight="1">
      <c r="B36" s="214" t="s">
        <v>164</v>
      </c>
      <c r="C36" s="126"/>
      <c r="D36" s="126"/>
      <c r="E36" s="126"/>
      <c r="F36" s="126"/>
      <c r="G36" s="127"/>
      <c r="H36" s="126"/>
      <c r="I36" s="128"/>
      <c r="J36" s="128"/>
      <c r="K36" s="128"/>
      <c r="L36" s="128"/>
      <c r="M36" s="128"/>
      <c r="N36" s="128"/>
      <c r="O36" s="337"/>
    </row>
    <row r="37" spans="2:18">
      <c r="B37" s="216"/>
      <c r="C37" s="338"/>
      <c r="D37" s="338"/>
      <c r="E37" s="338"/>
      <c r="F37" s="338"/>
      <c r="G37" s="338"/>
      <c r="H37" s="338"/>
      <c r="I37" s="338"/>
      <c r="J37" s="338"/>
      <c r="K37" s="338"/>
      <c r="L37" s="338"/>
      <c r="M37" s="128"/>
      <c r="N37" s="339"/>
      <c r="O37" s="340"/>
      <c r="P37" s="216"/>
    </row>
    <row r="38" spans="2:18">
      <c r="B38" s="216"/>
      <c r="C38" s="341"/>
      <c r="D38" s="341"/>
      <c r="E38" s="341"/>
      <c r="F38" s="341"/>
      <c r="G38" s="341"/>
      <c r="H38" s="341"/>
      <c r="I38" s="341"/>
      <c r="J38" s="341"/>
      <c r="K38" s="341"/>
      <c r="L38" s="341"/>
      <c r="M38" s="341"/>
      <c r="N38" s="337"/>
      <c r="O38" s="342"/>
      <c r="P38" s="324"/>
    </row>
    <row r="39" spans="2:18" ht="15">
      <c r="B39" s="189" t="s">
        <v>167</v>
      </c>
      <c r="C39" s="189"/>
      <c r="D39" s="189"/>
      <c r="E39" s="189"/>
      <c r="F39" s="189"/>
      <c r="G39" s="189"/>
      <c r="H39" s="189"/>
      <c r="I39" s="189"/>
      <c r="J39" s="189"/>
      <c r="K39" s="189"/>
      <c r="L39" s="189"/>
      <c r="M39" s="189"/>
      <c r="N39" s="189"/>
      <c r="O39" s="189"/>
      <c r="P39" s="189"/>
    </row>
    <row r="40" spans="2:18" ht="14.25">
      <c r="B40" s="190" t="s">
        <v>191</v>
      </c>
      <c r="C40" s="190"/>
      <c r="D40" s="190"/>
      <c r="E40" s="190"/>
      <c r="F40" s="190"/>
      <c r="G40" s="190"/>
      <c r="H40" s="190"/>
      <c r="I40" s="190"/>
      <c r="J40" s="190"/>
      <c r="K40" s="190"/>
      <c r="L40" s="190"/>
      <c r="M40" s="190"/>
      <c r="N40" s="190"/>
      <c r="O40" s="190"/>
      <c r="P40" s="190"/>
    </row>
    <row r="41" spans="2:18" ht="14.25">
      <c r="B41" s="190" t="s">
        <v>90</v>
      </c>
      <c r="C41" s="190"/>
      <c r="D41" s="190"/>
      <c r="E41" s="190"/>
      <c r="F41" s="190"/>
      <c r="G41" s="190"/>
      <c r="H41" s="190"/>
      <c r="I41" s="190"/>
      <c r="J41" s="190"/>
      <c r="K41" s="190"/>
      <c r="L41" s="190"/>
      <c r="M41" s="190"/>
      <c r="N41" s="190"/>
      <c r="O41" s="190"/>
      <c r="P41" s="190"/>
    </row>
    <row r="42" spans="2:18" ht="18" customHeight="1">
      <c r="B42" s="251" t="s">
        <v>3</v>
      </c>
      <c r="C42" s="192">
        <v>2026</v>
      </c>
      <c r="D42" s="193"/>
      <c r="E42" s="193"/>
      <c r="F42" s="193"/>
      <c r="G42" s="193"/>
      <c r="H42" s="251">
        <v>2026</v>
      </c>
      <c r="I42" s="192">
        <v>2026</v>
      </c>
      <c r="J42" s="193"/>
      <c r="K42" s="193"/>
      <c r="L42" s="193"/>
      <c r="M42" s="193"/>
      <c r="N42" s="343" t="s">
        <v>177</v>
      </c>
      <c r="O42" s="192" t="s">
        <v>4</v>
      </c>
      <c r="P42" s="252"/>
    </row>
    <row r="43" spans="2:18" ht="44.25" customHeight="1" thickBot="1">
      <c r="B43" s="328"/>
      <c r="C43" s="329" t="s">
        <v>5</v>
      </c>
      <c r="D43" s="329" t="s">
        <v>6</v>
      </c>
      <c r="E43" s="329" t="s">
        <v>180</v>
      </c>
      <c r="F43" s="329" t="s">
        <v>184</v>
      </c>
      <c r="G43" s="329" t="s">
        <v>187</v>
      </c>
      <c r="H43" s="328"/>
      <c r="I43" s="329" t="s">
        <v>5</v>
      </c>
      <c r="J43" s="329" t="s">
        <v>6</v>
      </c>
      <c r="K43" s="329" t="s">
        <v>180</v>
      </c>
      <c r="L43" s="329" t="s">
        <v>184</v>
      </c>
      <c r="M43" s="329" t="s">
        <v>187</v>
      </c>
      <c r="N43" s="344"/>
      <c r="O43" s="329" t="s">
        <v>178</v>
      </c>
      <c r="P43" s="330" t="s">
        <v>8</v>
      </c>
    </row>
    <row r="44" spans="2:18" ht="18" customHeight="1" thickTop="1">
      <c r="B44" s="345" t="s">
        <v>9</v>
      </c>
      <c r="C44" s="120">
        <f t="shared" ref="C44:N44" si="14">+C45+C50+C62</f>
        <v>2614.8000000000002</v>
      </c>
      <c r="D44" s="120">
        <f>+D45+D50+D62</f>
        <v>3234.2</v>
      </c>
      <c r="E44" s="120">
        <f>+E45+E50+E62</f>
        <v>2783.3999999999996</v>
      </c>
      <c r="F44" s="120">
        <f>+F45+F50+F62</f>
        <v>2439.3000000000006</v>
      </c>
      <c r="G44" s="120">
        <f t="shared" si="14"/>
        <v>2294.2000000000003</v>
      </c>
      <c r="H44" s="120">
        <f t="shared" si="14"/>
        <v>13365.9</v>
      </c>
      <c r="I44" s="120">
        <f t="shared" si="14"/>
        <v>2366.2345300238781</v>
      </c>
      <c r="J44" s="120">
        <f>+J45+J50+J62</f>
        <v>2327.0620820389395</v>
      </c>
      <c r="K44" s="120">
        <f>+K45+K50+K62</f>
        <v>2422.3812979351769</v>
      </c>
      <c r="L44" s="120">
        <f>+L45+L50+L62</f>
        <v>2504.0018479621563</v>
      </c>
      <c r="M44" s="120">
        <f t="shared" si="14"/>
        <v>2950.6391742446858</v>
      </c>
      <c r="N44" s="120">
        <f t="shared" si="14"/>
        <v>12570.318932204837</v>
      </c>
      <c r="O44" s="120">
        <f t="shared" ref="O44:O68" si="15">+H44-N44</f>
        <v>795.58106779516311</v>
      </c>
      <c r="P44" s="120">
        <f t="shared" ref="P44:P64" si="16">+H44/N44*100</f>
        <v>106.32904441077389</v>
      </c>
    </row>
    <row r="45" spans="2:18" ht="18" customHeight="1">
      <c r="B45" s="256" t="s">
        <v>10</v>
      </c>
      <c r="C45" s="80">
        <f t="shared" ref="C45:N48" si="17">+C46</f>
        <v>13.6</v>
      </c>
      <c r="D45" s="80">
        <f t="shared" si="17"/>
        <v>8.6999999999999993</v>
      </c>
      <c r="E45" s="80">
        <f t="shared" si="17"/>
        <v>17</v>
      </c>
      <c r="F45" s="80">
        <f t="shared" si="17"/>
        <v>14</v>
      </c>
      <c r="G45" s="80">
        <f t="shared" si="17"/>
        <v>11.1</v>
      </c>
      <c r="H45" s="80">
        <f t="shared" si="17"/>
        <v>64.399999999999991</v>
      </c>
      <c r="I45" s="80">
        <f t="shared" si="17"/>
        <v>11.503490377252588</v>
      </c>
      <c r="J45" s="80">
        <f t="shared" si="17"/>
        <v>13.304818925696846</v>
      </c>
      <c r="K45" s="80">
        <f t="shared" si="17"/>
        <v>9.0748114034571543</v>
      </c>
      <c r="L45" s="80">
        <f t="shared" si="17"/>
        <v>6.4534887147065021</v>
      </c>
      <c r="M45" s="80">
        <f t="shared" si="17"/>
        <v>6.2376893349806437</v>
      </c>
      <c r="N45" s="80">
        <f t="shared" si="17"/>
        <v>46.574298756093732</v>
      </c>
      <c r="O45" s="80">
        <f t="shared" si="15"/>
        <v>17.825701243906259</v>
      </c>
      <c r="P45" s="80">
        <f t="shared" si="16"/>
        <v>138.27368681868552</v>
      </c>
    </row>
    <row r="46" spans="2:18" ht="18" customHeight="1">
      <c r="B46" s="256" t="s">
        <v>75</v>
      </c>
      <c r="C46" s="80">
        <f t="shared" si="17"/>
        <v>13.6</v>
      </c>
      <c r="D46" s="80">
        <f t="shared" si="17"/>
        <v>8.6999999999999993</v>
      </c>
      <c r="E46" s="80">
        <f t="shared" si="17"/>
        <v>17</v>
      </c>
      <c r="F46" s="80">
        <f t="shared" si="17"/>
        <v>14</v>
      </c>
      <c r="G46" s="80">
        <f t="shared" si="17"/>
        <v>11.1</v>
      </c>
      <c r="H46" s="80">
        <f t="shared" si="17"/>
        <v>64.399999999999991</v>
      </c>
      <c r="I46" s="80">
        <f t="shared" si="17"/>
        <v>11.503490377252588</v>
      </c>
      <c r="J46" s="80">
        <f t="shared" si="17"/>
        <v>13.304818925696846</v>
      </c>
      <c r="K46" s="80">
        <f t="shared" si="17"/>
        <v>9.0748114034571543</v>
      </c>
      <c r="L46" s="80">
        <f t="shared" si="17"/>
        <v>6.4534887147065021</v>
      </c>
      <c r="M46" s="80">
        <f t="shared" si="17"/>
        <v>6.2376893349806437</v>
      </c>
      <c r="N46" s="80">
        <f t="shared" si="17"/>
        <v>46.574298756093732</v>
      </c>
      <c r="O46" s="80">
        <f t="shared" si="15"/>
        <v>17.825701243906259</v>
      </c>
      <c r="P46" s="80">
        <f t="shared" si="16"/>
        <v>138.27368681868552</v>
      </c>
    </row>
    <row r="47" spans="2:18" ht="18" customHeight="1">
      <c r="B47" s="257" t="s">
        <v>94</v>
      </c>
      <c r="C47" s="80">
        <f>+C48</f>
        <v>13.6</v>
      </c>
      <c r="D47" s="74">
        <f t="shared" si="17"/>
        <v>8.6999999999999993</v>
      </c>
      <c r="E47" s="74">
        <f t="shared" si="17"/>
        <v>17</v>
      </c>
      <c r="F47" s="74">
        <f t="shared" si="17"/>
        <v>14</v>
      </c>
      <c r="G47" s="74">
        <f t="shared" si="17"/>
        <v>11.1</v>
      </c>
      <c r="H47" s="74">
        <f>+H48</f>
        <v>64.399999999999991</v>
      </c>
      <c r="I47" s="80">
        <f t="shared" si="17"/>
        <v>11.503490377252588</v>
      </c>
      <c r="J47" s="74">
        <f t="shared" si="17"/>
        <v>13.304818925696846</v>
      </c>
      <c r="K47" s="74">
        <f t="shared" si="17"/>
        <v>9.0748114034571543</v>
      </c>
      <c r="L47" s="74">
        <f t="shared" si="17"/>
        <v>6.4534887147065021</v>
      </c>
      <c r="M47" s="74">
        <f t="shared" si="17"/>
        <v>6.2376893349806437</v>
      </c>
      <c r="N47" s="74">
        <f>+N48</f>
        <v>46.574298756093732</v>
      </c>
      <c r="O47" s="74">
        <f t="shared" si="15"/>
        <v>17.825701243906259</v>
      </c>
      <c r="P47" s="74">
        <f t="shared" si="16"/>
        <v>138.27368681868552</v>
      </c>
    </row>
    <row r="48" spans="2:18" ht="18" customHeight="1">
      <c r="B48" s="260" t="s">
        <v>95</v>
      </c>
      <c r="C48" s="80">
        <f>+C49</f>
        <v>13.6</v>
      </c>
      <c r="D48" s="80">
        <f t="shared" si="17"/>
        <v>8.6999999999999993</v>
      </c>
      <c r="E48" s="80">
        <f t="shared" si="17"/>
        <v>17</v>
      </c>
      <c r="F48" s="80">
        <f t="shared" si="17"/>
        <v>14</v>
      </c>
      <c r="G48" s="80">
        <f t="shared" si="17"/>
        <v>11.1</v>
      </c>
      <c r="H48" s="80">
        <f>+H49</f>
        <v>64.399999999999991</v>
      </c>
      <c r="I48" s="80">
        <f>+I49</f>
        <v>11.503490377252588</v>
      </c>
      <c r="J48" s="80">
        <f t="shared" si="17"/>
        <v>13.304818925696846</v>
      </c>
      <c r="K48" s="80">
        <f t="shared" si="17"/>
        <v>9.0748114034571543</v>
      </c>
      <c r="L48" s="80">
        <f t="shared" si="17"/>
        <v>6.4534887147065021</v>
      </c>
      <c r="M48" s="80">
        <f t="shared" si="17"/>
        <v>6.2376893349806437</v>
      </c>
      <c r="N48" s="80">
        <f>+N49</f>
        <v>46.574298756093732</v>
      </c>
      <c r="O48" s="80">
        <f t="shared" si="15"/>
        <v>17.825701243906259</v>
      </c>
      <c r="P48" s="80">
        <f t="shared" si="16"/>
        <v>138.27368681868552</v>
      </c>
    </row>
    <row r="49" spans="2:16" ht="18" customHeight="1">
      <c r="B49" s="259" t="s">
        <v>168</v>
      </c>
      <c r="C49" s="82">
        <f t="shared" ref="C49:H49" si="18">+I14</f>
        <v>13.6</v>
      </c>
      <c r="D49" s="82">
        <f t="shared" si="18"/>
        <v>8.6999999999999993</v>
      </c>
      <c r="E49" s="82">
        <f t="shared" si="18"/>
        <v>17</v>
      </c>
      <c r="F49" s="82">
        <f t="shared" si="18"/>
        <v>14</v>
      </c>
      <c r="G49" s="82">
        <f t="shared" si="18"/>
        <v>11.1</v>
      </c>
      <c r="H49" s="82">
        <f t="shared" si="18"/>
        <v>64.399999999999991</v>
      </c>
      <c r="I49" s="82">
        <v>11.503490377252588</v>
      </c>
      <c r="J49" s="82">
        <v>13.304818925696846</v>
      </c>
      <c r="K49" s="82">
        <v>9.0748114034571543</v>
      </c>
      <c r="L49" s="82">
        <v>6.4534887147065021</v>
      </c>
      <c r="M49" s="82">
        <v>6.2376893349806437</v>
      </c>
      <c r="N49" s="82">
        <f>SUM(I49:M49)</f>
        <v>46.574298756093732</v>
      </c>
      <c r="O49" s="82">
        <f t="shared" si="15"/>
        <v>17.825701243906259</v>
      </c>
      <c r="P49" s="82">
        <f t="shared" si="16"/>
        <v>138.27368681868552</v>
      </c>
    </row>
    <row r="50" spans="2:16" ht="18" customHeight="1">
      <c r="B50" s="262" t="s">
        <v>110</v>
      </c>
      <c r="C50" s="80">
        <f t="shared" ref="C50:M50" si="19">+C51+C58</f>
        <v>2503.4</v>
      </c>
      <c r="D50" s="80">
        <f t="shared" si="19"/>
        <v>3144.1</v>
      </c>
      <c r="E50" s="80">
        <f t="shared" si="19"/>
        <v>2669.2999999999997</v>
      </c>
      <c r="F50" s="80">
        <f>+F51+F58</f>
        <v>2335.5000000000005</v>
      </c>
      <c r="G50" s="80">
        <f t="shared" si="19"/>
        <v>2193.8000000000002</v>
      </c>
      <c r="H50" s="80">
        <f t="shared" si="19"/>
        <v>12846.1</v>
      </c>
      <c r="I50" s="80">
        <f t="shared" si="19"/>
        <v>2265.1044757474901</v>
      </c>
      <c r="J50" s="80">
        <f t="shared" si="19"/>
        <v>2237.8743799381332</v>
      </c>
      <c r="K50" s="80">
        <f t="shared" si="19"/>
        <v>2328.2748120750452</v>
      </c>
      <c r="L50" s="80">
        <f>+L51+L58</f>
        <v>2410.1592962483073</v>
      </c>
      <c r="M50" s="80">
        <f t="shared" si="19"/>
        <v>2859.8356503364894</v>
      </c>
      <c r="N50" s="80">
        <f>SUM(I50:M50)</f>
        <v>12101.248614345466</v>
      </c>
      <c r="O50" s="80">
        <f t="shared" si="15"/>
        <v>744.85138565453417</v>
      </c>
      <c r="P50" s="80">
        <f t="shared" si="16"/>
        <v>106.15516141674462</v>
      </c>
    </row>
    <row r="51" spans="2:16" ht="18" customHeight="1">
      <c r="B51" s="260" t="s">
        <v>48</v>
      </c>
      <c r="C51" s="80">
        <f t="shared" ref="C51:N51" si="20">+C52+C56</f>
        <v>2276.5</v>
      </c>
      <c r="D51" s="74">
        <f t="shared" si="20"/>
        <v>3100</v>
      </c>
      <c r="E51" s="74">
        <f t="shared" si="20"/>
        <v>2474.6</v>
      </c>
      <c r="F51" s="74">
        <f t="shared" si="20"/>
        <v>2278.7000000000003</v>
      </c>
      <c r="G51" s="74">
        <f t="shared" si="20"/>
        <v>2010.8</v>
      </c>
      <c r="H51" s="73">
        <f t="shared" si="20"/>
        <v>12140.6</v>
      </c>
      <c r="I51" s="80">
        <f t="shared" si="20"/>
        <v>2154.2649726226136</v>
      </c>
      <c r="J51" s="74">
        <f t="shared" si="20"/>
        <v>2151.8251276325564</v>
      </c>
      <c r="K51" s="74">
        <f t="shared" si="20"/>
        <v>2176.6558193711585</v>
      </c>
      <c r="L51" s="74">
        <f t="shared" si="20"/>
        <v>2246.8228716002277</v>
      </c>
      <c r="M51" s="74">
        <f t="shared" si="20"/>
        <v>2696.3663721677099</v>
      </c>
      <c r="N51" s="74">
        <f t="shared" si="20"/>
        <v>11425.935163394266</v>
      </c>
      <c r="O51" s="74">
        <f t="shared" si="15"/>
        <v>714.66483660573431</v>
      </c>
      <c r="P51" s="74">
        <f t="shared" si="16"/>
        <v>106.25476012585241</v>
      </c>
    </row>
    <row r="52" spans="2:16" ht="18" customHeight="1">
      <c r="B52" s="263" t="s">
        <v>49</v>
      </c>
      <c r="C52" s="74">
        <f t="shared" ref="C52:N52" si="21">+C53+C55</f>
        <v>20.400000000000002</v>
      </c>
      <c r="D52" s="74">
        <f>+D53+D55</f>
        <v>0</v>
      </c>
      <c r="E52" s="74">
        <f>+E53+E55</f>
        <v>7.4</v>
      </c>
      <c r="F52" s="74">
        <f>+F53+F55</f>
        <v>256.3</v>
      </c>
      <c r="G52" s="74">
        <f t="shared" si="21"/>
        <v>0.2</v>
      </c>
      <c r="H52" s="74">
        <f t="shared" si="21"/>
        <v>284.3</v>
      </c>
      <c r="I52" s="74">
        <f t="shared" si="21"/>
        <v>22.700386553303581</v>
      </c>
      <c r="J52" s="74">
        <f>+J53+J55</f>
        <v>146.27057815153685</v>
      </c>
      <c r="K52" s="74">
        <f>+K53+K55</f>
        <v>80.064693529797282</v>
      </c>
      <c r="L52" s="74">
        <f>+L53+L55</f>
        <v>196.58556339274389</v>
      </c>
      <c r="M52" s="74">
        <f t="shared" si="21"/>
        <v>0.64573969900930506</v>
      </c>
      <c r="N52" s="74">
        <f t="shared" si="21"/>
        <v>446.26696132639091</v>
      </c>
      <c r="O52" s="74">
        <f t="shared" si="15"/>
        <v>-161.9669613263909</v>
      </c>
      <c r="P52" s="74">
        <f t="shared" si="16"/>
        <v>63.706262089177734</v>
      </c>
    </row>
    <row r="53" spans="2:16" ht="18" customHeight="1">
      <c r="B53" s="264" t="s">
        <v>111</v>
      </c>
      <c r="C53" s="37">
        <f t="shared" ref="C53:N53" si="22">+C54</f>
        <v>3.6</v>
      </c>
      <c r="D53" s="37">
        <f t="shared" si="22"/>
        <v>0</v>
      </c>
      <c r="E53" s="37">
        <f t="shared" si="22"/>
        <v>0</v>
      </c>
      <c r="F53" s="37">
        <f t="shared" si="22"/>
        <v>0</v>
      </c>
      <c r="G53" s="37">
        <f t="shared" si="22"/>
        <v>0.2</v>
      </c>
      <c r="H53" s="37">
        <f t="shared" si="22"/>
        <v>3.8000000000000003</v>
      </c>
      <c r="I53" s="37">
        <f>+I54</f>
        <v>0</v>
      </c>
      <c r="J53" s="37">
        <f t="shared" si="22"/>
        <v>0</v>
      </c>
      <c r="K53" s="37">
        <f t="shared" si="22"/>
        <v>0</v>
      </c>
      <c r="L53" s="37">
        <f t="shared" si="22"/>
        <v>0</v>
      </c>
      <c r="M53" s="37">
        <f t="shared" si="22"/>
        <v>0</v>
      </c>
      <c r="N53" s="37">
        <f t="shared" si="22"/>
        <v>0</v>
      </c>
      <c r="O53" s="37">
        <f t="shared" si="15"/>
        <v>3.8000000000000003</v>
      </c>
      <c r="P53" s="81">
        <v>0</v>
      </c>
    </row>
    <row r="54" spans="2:16" ht="18" customHeight="1">
      <c r="B54" s="129" t="s">
        <v>169</v>
      </c>
      <c r="C54" s="75">
        <f t="shared" ref="C54:G55" si="23">+I19</f>
        <v>3.6</v>
      </c>
      <c r="D54" s="75">
        <f t="shared" si="23"/>
        <v>0</v>
      </c>
      <c r="E54" s="75">
        <f t="shared" si="23"/>
        <v>0</v>
      </c>
      <c r="F54" s="75">
        <f t="shared" si="23"/>
        <v>0</v>
      </c>
      <c r="G54" s="75">
        <f t="shared" si="23"/>
        <v>0.2</v>
      </c>
      <c r="H54" s="75">
        <f>SUM(C54:G54)</f>
        <v>3.8000000000000003</v>
      </c>
      <c r="I54" s="75">
        <v>0</v>
      </c>
      <c r="J54" s="75">
        <v>0</v>
      </c>
      <c r="K54" s="75">
        <v>0</v>
      </c>
      <c r="L54" s="75">
        <v>0</v>
      </c>
      <c r="M54" s="75">
        <v>0</v>
      </c>
      <c r="N54" s="75">
        <f>SUM(I54:M54)</f>
        <v>0</v>
      </c>
      <c r="O54" s="75">
        <f t="shared" si="15"/>
        <v>3.8000000000000003</v>
      </c>
      <c r="P54" s="83">
        <v>0</v>
      </c>
    </row>
    <row r="55" spans="2:16" ht="18" customHeight="1">
      <c r="B55" s="265" t="s">
        <v>170</v>
      </c>
      <c r="C55" s="75">
        <f t="shared" si="23"/>
        <v>16.8</v>
      </c>
      <c r="D55" s="75">
        <f t="shared" si="23"/>
        <v>0</v>
      </c>
      <c r="E55" s="75">
        <f t="shared" si="23"/>
        <v>7.4</v>
      </c>
      <c r="F55" s="75">
        <f t="shared" si="23"/>
        <v>256.3</v>
      </c>
      <c r="G55" s="75">
        <f t="shared" si="23"/>
        <v>0</v>
      </c>
      <c r="H55" s="82">
        <f>SUM(C55:G55)</f>
        <v>280.5</v>
      </c>
      <c r="I55" s="75">
        <v>22.700386553303581</v>
      </c>
      <c r="J55" s="75">
        <v>146.27057815153685</v>
      </c>
      <c r="K55" s="75">
        <v>80.064693529797282</v>
      </c>
      <c r="L55" s="75">
        <v>196.58556339274389</v>
      </c>
      <c r="M55" s="75">
        <v>0.64573969900930506</v>
      </c>
      <c r="N55" s="75">
        <f>SUM(I55:M55)</f>
        <v>446.26696132639091</v>
      </c>
      <c r="O55" s="75">
        <f t="shared" si="15"/>
        <v>-165.76696132639091</v>
      </c>
      <c r="P55" s="75">
        <f t="shared" si="16"/>
        <v>62.854753837546085</v>
      </c>
    </row>
    <row r="56" spans="2:16" ht="18" customHeight="1">
      <c r="B56" s="263" t="s">
        <v>50</v>
      </c>
      <c r="C56" s="74">
        <f t="shared" ref="C56:N56" si="24">SUM(C57:C57)</f>
        <v>2256.1</v>
      </c>
      <c r="D56" s="74">
        <f t="shared" si="24"/>
        <v>3100</v>
      </c>
      <c r="E56" s="74">
        <f t="shared" si="24"/>
        <v>2467.1999999999998</v>
      </c>
      <c r="F56" s="74">
        <f t="shared" si="24"/>
        <v>2022.4</v>
      </c>
      <c r="G56" s="74">
        <f t="shared" si="24"/>
        <v>2010.6</v>
      </c>
      <c r="H56" s="74">
        <f t="shared" si="24"/>
        <v>11856.300000000001</v>
      </c>
      <c r="I56" s="74">
        <f t="shared" si="24"/>
        <v>2131.5645860693103</v>
      </c>
      <c r="J56" s="74">
        <f t="shared" si="24"/>
        <v>2005.5545494810194</v>
      </c>
      <c r="K56" s="74">
        <f t="shared" si="24"/>
        <v>2096.5911258413612</v>
      </c>
      <c r="L56" s="74">
        <f t="shared" si="24"/>
        <v>2050.2373082074837</v>
      </c>
      <c r="M56" s="74">
        <f t="shared" si="24"/>
        <v>2695.7206324687004</v>
      </c>
      <c r="N56" s="74">
        <f t="shared" si="24"/>
        <v>10979.668202067875</v>
      </c>
      <c r="O56" s="74">
        <f t="shared" si="15"/>
        <v>876.63179793212657</v>
      </c>
      <c r="P56" s="74">
        <f t="shared" si="16"/>
        <v>107.98413742381601</v>
      </c>
    </row>
    <row r="57" spans="2:16" ht="18" customHeight="1">
      <c r="B57" s="265" t="s">
        <v>171</v>
      </c>
      <c r="C57" s="75">
        <f>+I22</f>
        <v>2256.1</v>
      </c>
      <c r="D57" s="75">
        <f>+J22</f>
        <v>3100</v>
      </c>
      <c r="E57" s="75">
        <f>+K22</f>
        <v>2467.1999999999998</v>
      </c>
      <c r="F57" s="75">
        <f>+L22</f>
        <v>2022.4</v>
      </c>
      <c r="G57" s="75">
        <f>+M22</f>
        <v>2010.6</v>
      </c>
      <c r="H57" s="82">
        <f>SUM(C57:G57)</f>
        <v>11856.300000000001</v>
      </c>
      <c r="I57" s="75">
        <v>2131.5645860693103</v>
      </c>
      <c r="J57" s="75">
        <v>2005.5545494810194</v>
      </c>
      <c r="K57" s="75">
        <v>2096.5911258413612</v>
      </c>
      <c r="L57" s="75">
        <v>2050.2373082074837</v>
      </c>
      <c r="M57" s="75">
        <v>2695.7206324687004</v>
      </c>
      <c r="N57" s="75">
        <f>SUM(I57:M57)</f>
        <v>10979.668202067875</v>
      </c>
      <c r="O57" s="75">
        <f t="shared" si="15"/>
        <v>876.63179793212657</v>
      </c>
      <c r="P57" s="75">
        <f t="shared" si="16"/>
        <v>107.98413742381601</v>
      </c>
    </row>
    <row r="58" spans="2:16" ht="18" customHeight="1">
      <c r="B58" s="263" t="s">
        <v>53</v>
      </c>
      <c r="C58" s="74">
        <f t="shared" ref="C58:N58" si="25">SUM(C59:C61)</f>
        <v>226.9</v>
      </c>
      <c r="D58" s="74">
        <f>SUM(D59:D61)</f>
        <v>44.1</v>
      </c>
      <c r="E58" s="74">
        <f>SUM(E59:E61)</f>
        <v>194.7</v>
      </c>
      <c r="F58" s="74">
        <f>SUM(F59:F61)</f>
        <v>56.800000000000004</v>
      </c>
      <c r="G58" s="74">
        <f t="shared" si="25"/>
        <v>183</v>
      </c>
      <c r="H58" s="74">
        <f t="shared" si="25"/>
        <v>705.5</v>
      </c>
      <c r="I58" s="74">
        <f t="shared" si="25"/>
        <v>110.83950312487653</v>
      </c>
      <c r="J58" s="74">
        <f>SUM(J59:J61)</f>
        <v>86.049252305577042</v>
      </c>
      <c r="K58" s="74">
        <f>SUM(K59:K61)</f>
        <v>151.61899270388668</v>
      </c>
      <c r="L58" s="74">
        <f>SUM(L59:L61)</f>
        <v>163.3364246480796</v>
      </c>
      <c r="M58" s="74">
        <f t="shared" si="25"/>
        <v>163.46927816877937</v>
      </c>
      <c r="N58" s="74">
        <f t="shared" si="25"/>
        <v>675.31345095119923</v>
      </c>
      <c r="O58" s="74">
        <f t="shared" si="15"/>
        <v>30.186549048800771</v>
      </c>
      <c r="P58" s="74">
        <f t="shared" si="16"/>
        <v>104.4700055961098</v>
      </c>
    </row>
    <row r="59" spans="2:16" ht="18" customHeight="1">
      <c r="B59" s="265" t="s">
        <v>172</v>
      </c>
      <c r="C59" s="75">
        <f t="shared" ref="C59:D61" si="26">+I24</f>
        <v>3.1</v>
      </c>
      <c r="D59" s="75">
        <f t="shared" si="26"/>
        <v>3.2</v>
      </c>
      <c r="E59" s="75">
        <f>+K24</f>
        <v>3.3</v>
      </c>
      <c r="F59" s="75">
        <f t="shared" ref="F59:G61" si="27">+L24</f>
        <v>3.7</v>
      </c>
      <c r="G59" s="75">
        <f t="shared" si="27"/>
        <v>3.2</v>
      </c>
      <c r="H59" s="75">
        <f>SUM(C59:G59)</f>
        <v>16.5</v>
      </c>
      <c r="I59" s="75">
        <v>63.987098535936823</v>
      </c>
      <c r="J59" s="75">
        <v>53.335082668701709</v>
      </c>
      <c r="K59" s="75">
        <v>36.16267871545255</v>
      </c>
      <c r="L59" s="75">
        <v>53.495609396621838</v>
      </c>
      <c r="M59" s="75">
        <v>53.25184221868183</v>
      </c>
      <c r="N59" s="75">
        <f>SUM(I59:M59)</f>
        <v>260.23231153539473</v>
      </c>
      <c r="O59" s="75">
        <f t="shared" si="15"/>
        <v>-243.73231153539473</v>
      </c>
      <c r="P59" s="75">
        <f t="shared" si="16"/>
        <v>6.3404885821627888</v>
      </c>
    </row>
    <row r="60" spans="2:16" ht="18" customHeight="1">
      <c r="B60" s="265" t="s">
        <v>173</v>
      </c>
      <c r="C60" s="75">
        <f t="shared" si="26"/>
        <v>186.8</v>
      </c>
      <c r="D60" s="75">
        <f t="shared" si="26"/>
        <v>3.9</v>
      </c>
      <c r="E60" s="75">
        <f>+K25</f>
        <v>164.7</v>
      </c>
      <c r="F60" s="75">
        <f t="shared" si="27"/>
        <v>30.1</v>
      </c>
      <c r="G60" s="75">
        <f t="shared" si="27"/>
        <v>145</v>
      </c>
      <c r="H60" s="75">
        <f>SUM(C60:G60)</f>
        <v>530.5</v>
      </c>
      <c r="I60" s="75">
        <v>42.448318513012168</v>
      </c>
      <c r="J60" s="75">
        <v>29.213403575060759</v>
      </c>
      <c r="K60" s="75">
        <v>112.26035356957014</v>
      </c>
      <c r="L60" s="75">
        <v>105.77969988142723</v>
      </c>
      <c r="M60" s="75">
        <v>106.88212911312011</v>
      </c>
      <c r="N60" s="75">
        <f>SUM(I60:M60)</f>
        <v>396.58390465219043</v>
      </c>
      <c r="O60" s="75">
        <f t="shared" si="15"/>
        <v>133.91609534780957</v>
      </c>
      <c r="P60" s="75">
        <f t="shared" si="16"/>
        <v>133.76740552929294</v>
      </c>
    </row>
    <row r="61" spans="2:16" ht="18" customHeight="1">
      <c r="B61" s="265" t="s">
        <v>174</v>
      </c>
      <c r="C61" s="75">
        <f t="shared" si="26"/>
        <v>37</v>
      </c>
      <c r="D61" s="75">
        <f t="shared" si="26"/>
        <v>37</v>
      </c>
      <c r="E61" s="75">
        <f>+K26</f>
        <v>26.7</v>
      </c>
      <c r="F61" s="75">
        <f t="shared" si="27"/>
        <v>23</v>
      </c>
      <c r="G61" s="75">
        <f t="shared" si="27"/>
        <v>34.799999999999997</v>
      </c>
      <c r="H61" s="75">
        <f>SUM(C61:G61)</f>
        <v>158.5</v>
      </c>
      <c r="I61" s="75">
        <v>4.4040860759275304</v>
      </c>
      <c r="J61" s="75">
        <v>3.5007660618145793</v>
      </c>
      <c r="K61" s="75">
        <v>3.1959604188639767</v>
      </c>
      <c r="L61" s="75">
        <v>4.0611153700305263</v>
      </c>
      <c r="M61" s="75">
        <v>3.3353068369774324</v>
      </c>
      <c r="N61" s="75">
        <f>SUM(I61:M61)</f>
        <v>18.497234763614046</v>
      </c>
      <c r="O61" s="75">
        <f t="shared" si="15"/>
        <v>140.00276523638595</v>
      </c>
      <c r="P61" s="75">
        <f t="shared" si="16"/>
        <v>856.88483725029926</v>
      </c>
    </row>
    <row r="62" spans="2:16" ht="18" customHeight="1">
      <c r="B62" s="262" t="s">
        <v>116</v>
      </c>
      <c r="C62" s="74">
        <f t="shared" ref="C62:N62" si="28">+C63+C65</f>
        <v>97.8</v>
      </c>
      <c r="D62" s="74">
        <f>+D63+D65</f>
        <v>81.400000000000006</v>
      </c>
      <c r="E62" s="74">
        <f>+E63+E65</f>
        <v>97.1</v>
      </c>
      <c r="F62" s="74">
        <f>+F63+F65</f>
        <v>89.8</v>
      </c>
      <c r="G62" s="74">
        <f t="shared" si="28"/>
        <v>89.3</v>
      </c>
      <c r="H62" s="74">
        <f t="shared" si="28"/>
        <v>455.4</v>
      </c>
      <c r="I62" s="74">
        <f t="shared" si="28"/>
        <v>89.62656389913522</v>
      </c>
      <c r="J62" s="74">
        <f>+J63+J65</f>
        <v>75.882883175109114</v>
      </c>
      <c r="K62" s="74">
        <f>+K63+K65</f>
        <v>85.031674456674295</v>
      </c>
      <c r="L62" s="74">
        <f>+L63+L65</f>
        <v>87.389062999142496</v>
      </c>
      <c r="M62" s="74">
        <f t="shared" si="28"/>
        <v>84.565834573216065</v>
      </c>
      <c r="N62" s="74">
        <f t="shared" si="28"/>
        <v>422.49601910327715</v>
      </c>
      <c r="O62" s="74">
        <f t="shared" si="15"/>
        <v>32.903980896722828</v>
      </c>
      <c r="P62" s="74">
        <f t="shared" si="16"/>
        <v>107.78799785298796</v>
      </c>
    </row>
    <row r="63" spans="2:16" ht="18" customHeight="1">
      <c r="B63" s="257" t="s">
        <v>58</v>
      </c>
      <c r="C63" s="38">
        <f>+C64</f>
        <v>97.8</v>
      </c>
      <c r="D63" s="38">
        <f>+D64</f>
        <v>81.400000000000006</v>
      </c>
      <c r="E63" s="38">
        <f>+E64</f>
        <v>97.1</v>
      </c>
      <c r="F63" s="38">
        <f>+F64</f>
        <v>89.8</v>
      </c>
      <c r="G63" s="38">
        <f>+G64</f>
        <v>89.3</v>
      </c>
      <c r="H63" s="73">
        <f>SUM(C63:G63)</f>
        <v>455.4</v>
      </c>
      <c r="I63" s="38">
        <v>87.922405569135222</v>
      </c>
      <c r="J63" s="38">
        <v>74.178724845109116</v>
      </c>
      <c r="K63" s="38">
        <v>83.697516126674302</v>
      </c>
      <c r="L63" s="38">
        <v>84.673696639142491</v>
      </c>
      <c r="M63" s="38">
        <v>82.861676243216067</v>
      </c>
      <c r="N63" s="38">
        <f>SUM(I63:M63)</f>
        <v>413.33401942327714</v>
      </c>
      <c r="O63" s="38">
        <f t="shared" si="15"/>
        <v>42.065980576722836</v>
      </c>
      <c r="P63" s="38">
        <f t="shared" si="16"/>
        <v>110.17723647219198</v>
      </c>
    </row>
    <row r="64" spans="2:16" ht="18" customHeight="1">
      <c r="B64" s="346" t="s">
        <v>179</v>
      </c>
      <c r="C64" s="105">
        <f>+I29</f>
        <v>97.8</v>
      </c>
      <c r="D64" s="105">
        <f>+J29</f>
        <v>81.400000000000006</v>
      </c>
      <c r="E64" s="105">
        <f>+K29</f>
        <v>97.1</v>
      </c>
      <c r="F64" s="105">
        <f>+L29</f>
        <v>89.8</v>
      </c>
      <c r="G64" s="105">
        <f>+M29</f>
        <v>89.3</v>
      </c>
      <c r="H64" s="105">
        <f>SUM(C64:G64)</f>
        <v>455.4</v>
      </c>
      <c r="I64" s="105">
        <v>87.922405569135222</v>
      </c>
      <c r="J64" s="105">
        <v>74.178724845109116</v>
      </c>
      <c r="K64" s="105">
        <v>83.697516126674302</v>
      </c>
      <c r="L64" s="105">
        <v>84.673696639142491</v>
      </c>
      <c r="M64" s="105">
        <v>82.861676243216067</v>
      </c>
      <c r="N64" s="75">
        <f>SUM(I64:M64)</f>
        <v>413.33401942327714</v>
      </c>
      <c r="O64" s="75">
        <f t="shared" si="15"/>
        <v>42.065980576722836</v>
      </c>
      <c r="P64" s="75">
        <f t="shared" si="16"/>
        <v>110.17723647219198</v>
      </c>
    </row>
    <row r="65" spans="2:16" ht="18" customHeight="1">
      <c r="B65" s="257" t="s">
        <v>59</v>
      </c>
      <c r="C65" s="80">
        <f>+C30</f>
        <v>0</v>
      </c>
      <c r="D65" s="80">
        <f>+G30</f>
        <v>0</v>
      </c>
      <c r="E65" s="80">
        <f>+G30</f>
        <v>0</v>
      </c>
      <c r="F65" s="80">
        <f>+G30</f>
        <v>0</v>
      </c>
      <c r="G65" s="80">
        <f>+H30</f>
        <v>0</v>
      </c>
      <c r="H65" s="80">
        <f>SUM(C65:G65)</f>
        <v>0</v>
      </c>
      <c r="I65" s="80">
        <v>1.7041583300000001</v>
      </c>
      <c r="J65" s="80">
        <v>1.7041583300000001</v>
      </c>
      <c r="K65" s="80">
        <v>1.3341583300000002</v>
      </c>
      <c r="L65" s="80">
        <v>2.71536636</v>
      </c>
      <c r="M65" s="80">
        <v>1.7041583300000001</v>
      </c>
      <c r="N65" s="80">
        <f>SUM(I65:M65)</f>
        <v>9.1619996799999992</v>
      </c>
      <c r="O65" s="80">
        <f t="shared" si="15"/>
        <v>-9.1619996799999992</v>
      </c>
      <c r="P65" s="80">
        <v>0</v>
      </c>
    </row>
    <row r="66" spans="2:16" ht="18" customHeight="1">
      <c r="B66" s="333" t="s">
        <v>131</v>
      </c>
      <c r="C66" s="110">
        <f t="shared" ref="C66:M66" si="29">+C44</f>
        <v>2614.8000000000002</v>
      </c>
      <c r="D66" s="110">
        <f>+D44</f>
        <v>3234.2</v>
      </c>
      <c r="E66" s="110">
        <f>+E44</f>
        <v>2783.3999999999996</v>
      </c>
      <c r="F66" s="110">
        <f>+F44</f>
        <v>2439.3000000000006</v>
      </c>
      <c r="G66" s="110">
        <f t="shared" si="29"/>
        <v>2294.2000000000003</v>
      </c>
      <c r="H66" s="110">
        <f t="shared" si="29"/>
        <v>13365.9</v>
      </c>
      <c r="I66" s="110">
        <f t="shared" si="29"/>
        <v>2366.2345300238781</v>
      </c>
      <c r="J66" s="110">
        <f>+J44</f>
        <v>2327.0620820389395</v>
      </c>
      <c r="K66" s="110">
        <f>+K44</f>
        <v>2422.3812979351769</v>
      </c>
      <c r="L66" s="110">
        <f>+L44</f>
        <v>2504.0018479621563</v>
      </c>
      <c r="M66" s="110">
        <f t="shared" si="29"/>
        <v>2950.6391742446858</v>
      </c>
      <c r="N66" s="110">
        <f>+N44+0.0443</f>
        <v>12570.363232204836</v>
      </c>
      <c r="O66" s="110">
        <f t="shared" si="15"/>
        <v>795.53676779516354</v>
      </c>
      <c r="P66" s="110">
        <f>+H66/N66*100</f>
        <v>106.32866968996588</v>
      </c>
    </row>
    <row r="67" spans="2:16" ht="18" customHeight="1">
      <c r="B67" s="334" t="s">
        <v>176</v>
      </c>
      <c r="C67" s="130">
        <f>+I32</f>
        <v>0</v>
      </c>
      <c r="D67" s="130">
        <f>+J32</f>
        <v>0</v>
      </c>
      <c r="E67" s="130">
        <f>+K32</f>
        <v>0</v>
      </c>
      <c r="F67" s="130">
        <f>+L32</f>
        <v>0</v>
      </c>
      <c r="G67" s="130">
        <f>+M32</f>
        <v>0</v>
      </c>
      <c r="H67" s="80">
        <f>SUM(C67:G67)</f>
        <v>0</v>
      </c>
      <c r="I67" s="130">
        <v>0</v>
      </c>
      <c r="J67" s="130">
        <v>0</v>
      </c>
      <c r="K67" s="130">
        <v>0</v>
      </c>
      <c r="L67" s="130">
        <v>0</v>
      </c>
      <c r="M67" s="130">
        <v>0</v>
      </c>
      <c r="N67" s="114">
        <f>SUM(I67:M67)</f>
        <v>0</v>
      </c>
      <c r="O67" s="114">
        <f t="shared" si="15"/>
        <v>0</v>
      </c>
      <c r="P67" s="131">
        <v>0</v>
      </c>
    </row>
    <row r="68" spans="2:16" ht="18" customHeight="1" thickBot="1">
      <c r="B68" s="347"/>
      <c r="C68" s="132">
        <f t="shared" ref="C68:M68" si="30">+C67+C66</f>
        <v>2614.8000000000002</v>
      </c>
      <c r="D68" s="132">
        <f t="shared" si="30"/>
        <v>3234.2</v>
      </c>
      <c r="E68" s="132">
        <f>+E67+E66</f>
        <v>2783.3999999999996</v>
      </c>
      <c r="F68" s="132">
        <f>+F67+F66</f>
        <v>2439.3000000000006</v>
      </c>
      <c r="G68" s="132">
        <f t="shared" si="30"/>
        <v>2294.2000000000003</v>
      </c>
      <c r="H68" s="132">
        <f t="shared" si="30"/>
        <v>13365.9</v>
      </c>
      <c r="I68" s="132">
        <f>+I67+I66</f>
        <v>2366.2345300238781</v>
      </c>
      <c r="J68" s="132">
        <f t="shared" si="30"/>
        <v>2327.0620820389395</v>
      </c>
      <c r="K68" s="132">
        <f>+K67+K66</f>
        <v>2422.3812979351769</v>
      </c>
      <c r="L68" s="132">
        <f>+L67+L66</f>
        <v>2504.0018479621563</v>
      </c>
      <c r="M68" s="132">
        <f t="shared" si="30"/>
        <v>2950.6391742446858</v>
      </c>
      <c r="N68" s="132">
        <f>SUM(I68:M68)+0.0443</f>
        <v>12570.363232204834</v>
      </c>
      <c r="O68" s="46">
        <f t="shared" si="15"/>
        <v>795.53676779516536</v>
      </c>
      <c r="P68" s="46">
        <f>+H68/N68*100</f>
        <v>106.32866968996591</v>
      </c>
    </row>
    <row r="69" spans="2:16" ht="13.5" thickTop="1">
      <c r="B69" s="207" t="s">
        <v>181</v>
      </c>
      <c r="I69" s="348"/>
      <c r="J69" s="348"/>
      <c r="K69" s="348"/>
      <c r="L69" s="348"/>
      <c r="M69" s="348"/>
      <c r="N69" s="348"/>
      <c r="O69" s="324"/>
    </row>
    <row r="70" spans="2:16">
      <c r="B70" s="209" t="s">
        <v>70</v>
      </c>
      <c r="I70"/>
      <c r="J70"/>
      <c r="K70"/>
      <c r="L70"/>
      <c r="M70" s="317"/>
      <c r="N70" s="349"/>
      <c r="O70" s="317"/>
    </row>
    <row r="71" spans="2:16">
      <c r="B71" s="214" t="s">
        <v>164</v>
      </c>
      <c r="H71" s="133"/>
      <c r="I71" s="350"/>
      <c r="J71" s="134"/>
      <c r="K71" s="134"/>
      <c r="L71" s="134"/>
      <c r="M71" s="134"/>
      <c r="N71" s="134"/>
      <c r="O71" s="317"/>
    </row>
    <row r="72" spans="2:16">
      <c r="B72" s="216"/>
      <c r="H72" s="208"/>
      <c r="I72" s="208"/>
      <c r="J72" s="208"/>
      <c r="K72" s="208"/>
      <c r="L72" s="208"/>
      <c r="M72" s="208"/>
      <c r="N72" s="208"/>
      <c r="O72" s="216"/>
      <c r="P72" s="216"/>
    </row>
    <row r="73" spans="2:16">
      <c r="B73" s="216"/>
      <c r="H73" s="69"/>
      <c r="I73" s="208"/>
      <c r="J73" s="208"/>
      <c r="K73" s="208"/>
      <c r="L73" s="208"/>
      <c r="M73" s="208"/>
      <c r="N73" s="216"/>
      <c r="O73" s="216"/>
      <c r="P73" s="216"/>
    </row>
    <row r="74" spans="2:16">
      <c r="B74" s="216"/>
      <c r="C74" s="216"/>
      <c r="D74" s="216"/>
      <c r="E74" s="216"/>
      <c r="F74" s="216"/>
      <c r="G74" s="216"/>
      <c r="H74" s="69"/>
      <c r="I74" s="217"/>
      <c r="J74" s="217"/>
      <c r="K74" s="217"/>
      <c r="L74" s="217"/>
      <c r="M74" s="217"/>
      <c r="N74" s="216"/>
      <c r="O74" s="216"/>
      <c r="P74" s="216"/>
    </row>
    <row r="75" spans="2:16">
      <c r="B75" s="216"/>
      <c r="C75" s="216"/>
      <c r="D75" s="216"/>
      <c r="E75" s="216"/>
      <c r="F75" s="216"/>
      <c r="G75" s="216"/>
      <c r="H75" s="69"/>
      <c r="I75" s="217"/>
      <c r="J75" s="217"/>
      <c r="K75" s="217"/>
      <c r="L75" s="217"/>
      <c r="M75" s="217"/>
      <c r="N75" s="216"/>
      <c r="O75" s="216"/>
      <c r="P75" s="216"/>
    </row>
    <row r="76" spans="2:16">
      <c r="B76" s="216"/>
      <c r="C76" s="216"/>
      <c r="D76" s="216"/>
      <c r="E76" s="216"/>
      <c r="F76" s="216"/>
      <c r="G76" s="216"/>
      <c r="H76" s="69"/>
      <c r="I76" s="217"/>
      <c r="J76" s="217"/>
      <c r="K76" s="217"/>
      <c r="L76" s="217"/>
      <c r="M76" s="217"/>
      <c r="N76" s="216"/>
      <c r="O76" s="216"/>
      <c r="P76" s="216"/>
    </row>
    <row r="77" spans="2:16">
      <c r="B77" s="216"/>
      <c r="C77" s="216"/>
      <c r="D77" s="216"/>
      <c r="E77" s="216"/>
      <c r="F77" s="216"/>
      <c r="G77" s="216"/>
      <c r="H77" s="69"/>
      <c r="I77" s="217"/>
      <c r="J77" s="217"/>
      <c r="K77" s="217"/>
      <c r="L77" s="217"/>
      <c r="M77" s="217"/>
      <c r="N77" s="216"/>
      <c r="O77" s="216"/>
      <c r="P77" s="216"/>
    </row>
    <row r="78" spans="2:16">
      <c r="B78" s="216"/>
      <c r="C78" s="216"/>
      <c r="D78" s="216"/>
      <c r="E78" s="216"/>
      <c r="F78" s="216"/>
      <c r="G78" s="216"/>
      <c r="H78" s="69"/>
      <c r="I78" s="217"/>
      <c r="J78" s="217"/>
      <c r="K78" s="217"/>
      <c r="L78" s="217"/>
      <c r="M78" s="217"/>
      <c r="N78" s="216"/>
      <c r="O78" s="216"/>
      <c r="P78" s="216"/>
    </row>
    <row r="79" spans="2:16">
      <c r="B79" s="216"/>
      <c r="C79" s="216"/>
      <c r="D79" s="216"/>
      <c r="E79" s="216"/>
      <c r="F79" s="216"/>
      <c r="G79" s="216"/>
      <c r="H79" s="216"/>
      <c r="I79" s="217"/>
      <c r="J79" s="217"/>
      <c r="K79" s="217"/>
      <c r="L79" s="217"/>
      <c r="M79" s="217"/>
      <c r="N79" s="216"/>
      <c r="O79" s="216"/>
      <c r="P79" s="216"/>
    </row>
    <row r="80" spans="2:16">
      <c r="B80" s="216"/>
      <c r="C80" s="216"/>
      <c r="D80" s="216"/>
      <c r="E80" s="216"/>
      <c r="F80" s="216"/>
      <c r="G80" s="216"/>
      <c r="H80" s="216"/>
      <c r="I80" s="217"/>
      <c r="J80" s="217"/>
      <c r="K80" s="217"/>
      <c r="L80" s="217"/>
      <c r="M80" s="217"/>
      <c r="N80" s="216"/>
      <c r="O80" s="216"/>
      <c r="P80" s="216"/>
    </row>
    <row r="81" spans="2:16">
      <c r="B81" s="216"/>
      <c r="C81" s="216"/>
      <c r="D81" s="216"/>
      <c r="E81" s="216"/>
      <c r="F81" s="216"/>
      <c r="G81" s="216"/>
      <c r="H81" s="216"/>
      <c r="I81" s="217"/>
      <c r="J81" s="217"/>
      <c r="K81" s="217"/>
      <c r="L81" s="217"/>
      <c r="M81" s="217"/>
      <c r="N81" s="216"/>
      <c r="O81" s="216"/>
      <c r="P81" s="216"/>
    </row>
    <row r="82" spans="2:16">
      <c r="B82" s="216"/>
      <c r="C82" s="216"/>
      <c r="D82" s="216"/>
      <c r="E82" s="216"/>
      <c r="F82" s="216"/>
      <c r="G82" s="216"/>
      <c r="H82" s="216"/>
      <c r="I82" s="217"/>
      <c r="J82" s="217"/>
      <c r="K82" s="217"/>
      <c r="L82" s="217"/>
      <c r="M82" s="217"/>
      <c r="N82" s="216"/>
      <c r="O82" s="216"/>
      <c r="P82" s="216"/>
    </row>
    <row r="83" spans="2:16">
      <c r="B83" s="216"/>
      <c r="C83" s="216"/>
      <c r="D83" s="216"/>
      <c r="E83" s="216"/>
      <c r="F83" s="216"/>
      <c r="G83" s="216"/>
      <c r="H83" s="216"/>
      <c r="I83" s="217"/>
      <c r="J83" s="217"/>
      <c r="K83" s="217"/>
      <c r="L83" s="217"/>
      <c r="M83" s="217"/>
      <c r="N83" s="216"/>
      <c r="O83" s="216"/>
      <c r="P83" s="216"/>
    </row>
    <row r="84" spans="2:16">
      <c r="B84" s="216"/>
      <c r="C84" s="216"/>
      <c r="D84" s="216"/>
      <c r="E84" s="216"/>
      <c r="F84" s="216"/>
      <c r="G84" s="216"/>
      <c r="H84" s="216"/>
      <c r="I84" s="217"/>
      <c r="J84" s="217"/>
      <c r="K84" s="217"/>
      <c r="L84" s="217"/>
      <c r="M84" s="217"/>
      <c r="N84" s="216"/>
      <c r="O84" s="216"/>
      <c r="P84" s="216"/>
    </row>
    <row r="85" spans="2:16">
      <c r="B85" s="216"/>
      <c r="C85" s="216"/>
      <c r="D85" s="216"/>
      <c r="E85" s="216"/>
      <c r="F85" s="216"/>
      <c r="G85" s="216"/>
      <c r="H85" s="216"/>
      <c r="I85" s="217"/>
      <c r="J85" s="217"/>
      <c r="K85" s="217"/>
      <c r="L85" s="217"/>
      <c r="M85" s="217"/>
      <c r="N85" s="216"/>
      <c r="O85" s="216"/>
      <c r="P85" s="216"/>
    </row>
    <row r="86" spans="2:16">
      <c r="B86" s="216"/>
      <c r="C86" s="216"/>
      <c r="D86" s="216"/>
      <c r="E86" s="216"/>
      <c r="F86" s="216"/>
      <c r="G86" s="216"/>
      <c r="H86" s="216"/>
      <c r="I86" s="217"/>
      <c r="J86" s="217"/>
      <c r="K86" s="217"/>
      <c r="L86" s="217"/>
      <c r="M86" s="217"/>
      <c r="N86" s="216"/>
      <c r="O86" s="216"/>
      <c r="P86" s="216"/>
    </row>
    <row r="87" spans="2:16">
      <c r="B87" s="216"/>
      <c r="C87" s="216"/>
      <c r="D87" s="216"/>
      <c r="E87" s="216"/>
      <c r="F87" s="216"/>
      <c r="G87" s="216"/>
      <c r="H87" s="216"/>
      <c r="I87" s="217"/>
      <c r="J87" s="217"/>
      <c r="K87" s="217"/>
      <c r="L87" s="217"/>
      <c r="M87" s="217"/>
      <c r="N87" s="216"/>
      <c r="O87" s="216"/>
      <c r="P87" s="216"/>
    </row>
    <row r="88" spans="2:16">
      <c r="B88" s="216"/>
      <c r="C88" s="216"/>
      <c r="D88" s="216"/>
      <c r="E88" s="216"/>
      <c r="F88" s="216"/>
      <c r="G88" s="216"/>
      <c r="H88" s="216"/>
      <c r="I88" s="217"/>
      <c r="J88" s="217"/>
      <c r="K88" s="217"/>
      <c r="L88" s="217"/>
      <c r="M88" s="217"/>
      <c r="N88" s="216"/>
      <c r="O88" s="216"/>
      <c r="P88" s="216"/>
    </row>
    <row r="89" spans="2:16">
      <c r="B89" s="216"/>
      <c r="C89" s="216"/>
      <c r="D89" s="216"/>
      <c r="E89" s="216"/>
      <c r="F89" s="216"/>
      <c r="G89" s="216"/>
      <c r="H89" s="216"/>
      <c r="I89" s="217"/>
      <c r="J89" s="217"/>
      <c r="K89" s="217"/>
      <c r="L89" s="217"/>
      <c r="M89" s="217"/>
      <c r="N89" s="216"/>
      <c r="O89" s="216"/>
      <c r="P89" s="216"/>
    </row>
    <row r="90" spans="2:16">
      <c r="B90" s="216"/>
      <c r="C90" s="216"/>
      <c r="D90" s="216"/>
      <c r="E90" s="216"/>
      <c r="F90" s="216"/>
      <c r="G90" s="216"/>
      <c r="H90" s="216"/>
      <c r="I90" s="217"/>
      <c r="J90" s="217"/>
      <c r="K90" s="217"/>
      <c r="L90" s="217"/>
      <c r="M90" s="217"/>
      <c r="N90" s="216"/>
      <c r="O90" s="216"/>
      <c r="P90" s="216"/>
    </row>
    <row r="91" spans="2:16">
      <c r="B91" s="216"/>
      <c r="C91" s="216"/>
      <c r="D91" s="216"/>
      <c r="E91" s="216"/>
      <c r="F91" s="216"/>
      <c r="G91" s="216"/>
      <c r="H91" s="216"/>
      <c r="I91" s="217"/>
      <c r="J91" s="217"/>
      <c r="K91" s="217"/>
      <c r="L91" s="217"/>
      <c r="M91" s="217"/>
      <c r="N91" s="216"/>
      <c r="O91" s="216"/>
      <c r="P91" s="216"/>
    </row>
    <row r="92" spans="2:16">
      <c r="B92" s="216"/>
      <c r="C92" s="216"/>
      <c r="D92" s="216"/>
      <c r="E92" s="216"/>
      <c r="F92" s="216"/>
      <c r="G92" s="216"/>
      <c r="H92" s="216"/>
      <c r="I92" s="217"/>
      <c r="J92" s="217"/>
      <c r="K92" s="217"/>
      <c r="L92" s="217"/>
      <c r="M92" s="217"/>
      <c r="N92" s="216"/>
      <c r="O92" s="216"/>
      <c r="P92" s="216"/>
    </row>
    <row r="93" spans="2:16">
      <c r="B93" s="216"/>
      <c r="C93" s="216"/>
      <c r="D93" s="216"/>
      <c r="E93" s="216"/>
      <c r="F93" s="216"/>
      <c r="G93" s="216"/>
      <c r="H93" s="216"/>
      <c r="I93" s="217"/>
      <c r="J93" s="217"/>
      <c r="K93" s="217"/>
      <c r="L93" s="217"/>
      <c r="M93" s="217"/>
      <c r="N93" s="216"/>
      <c r="O93" s="216"/>
      <c r="P93" s="216"/>
    </row>
    <row r="94" spans="2:16">
      <c r="B94" s="216"/>
      <c r="C94" s="216"/>
      <c r="D94" s="216"/>
      <c r="E94" s="216"/>
      <c r="F94" s="216"/>
      <c r="G94" s="216"/>
      <c r="H94" s="216"/>
      <c r="I94" s="217"/>
      <c r="J94" s="217"/>
      <c r="K94" s="217"/>
      <c r="L94" s="217"/>
      <c r="M94" s="217"/>
      <c r="N94" s="216"/>
      <c r="O94" s="216"/>
      <c r="P94" s="216"/>
    </row>
    <row r="95" spans="2:16">
      <c r="B95" s="216"/>
      <c r="C95" s="216"/>
      <c r="D95" s="216"/>
      <c r="E95" s="216"/>
      <c r="F95" s="216"/>
      <c r="G95" s="216"/>
      <c r="H95" s="216"/>
      <c r="I95" s="217"/>
      <c r="J95" s="217"/>
      <c r="K95" s="217"/>
      <c r="L95" s="217"/>
      <c r="M95" s="217"/>
      <c r="N95" s="216"/>
      <c r="O95" s="216"/>
      <c r="P95" s="216"/>
    </row>
    <row r="96" spans="2:16">
      <c r="B96" s="216"/>
      <c r="C96" s="216"/>
      <c r="D96" s="216"/>
      <c r="E96" s="216"/>
      <c r="F96" s="216"/>
      <c r="G96" s="216"/>
      <c r="H96" s="216"/>
      <c r="I96" s="217"/>
      <c r="J96" s="217"/>
      <c r="K96" s="217"/>
      <c r="L96" s="217"/>
      <c r="M96" s="217"/>
      <c r="N96" s="216"/>
      <c r="O96" s="216"/>
      <c r="P96" s="216"/>
    </row>
    <row r="97" spans="2:16">
      <c r="B97" s="216"/>
      <c r="C97" s="216"/>
      <c r="D97" s="216"/>
      <c r="E97" s="216"/>
      <c r="F97" s="216"/>
      <c r="G97" s="216"/>
      <c r="H97" s="216"/>
      <c r="I97" s="217"/>
      <c r="J97" s="217"/>
      <c r="K97" s="217"/>
      <c r="L97" s="217"/>
      <c r="M97" s="217"/>
      <c r="N97" s="216"/>
      <c r="O97" s="216"/>
      <c r="P97" s="216"/>
    </row>
    <row r="98" spans="2:16">
      <c r="B98" s="216"/>
      <c r="C98" s="216"/>
      <c r="D98" s="216"/>
      <c r="E98" s="216"/>
      <c r="F98" s="216"/>
      <c r="G98" s="216"/>
      <c r="H98" s="216"/>
      <c r="I98" s="217"/>
      <c r="J98" s="217"/>
      <c r="K98" s="217"/>
      <c r="L98" s="217"/>
      <c r="M98" s="217"/>
      <c r="N98" s="216"/>
      <c r="O98" s="216"/>
      <c r="P98" s="216"/>
    </row>
    <row r="99" spans="2:16">
      <c r="B99" s="216"/>
      <c r="C99" s="216"/>
      <c r="D99" s="216"/>
      <c r="E99" s="216"/>
      <c r="F99" s="216"/>
      <c r="G99" s="216"/>
      <c r="H99" s="216"/>
      <c r="I99" s="217"/>
      <c r="J99" s="217"/>
      <c r="K99" s="217"/>
      <c r="L99" s="217"/>
      <c r="M99" s="217"/>
      <c r="N99" s="216"/>
      <c r="O99" s="216"/>
      <c r="P99" s="216"/>
    </row>
    <row r="100" spans="2:16">
      <c r="B100" s="216"/>
      <c r="C100" s="216"/>
      <c r="D100" s="216"/>
      <c r="E100" s="216"/>
      <c r="F100" s="216"/>
      <c r="G100" s="216"/>
      <c r="H100" s="216"/>
      <c r="I100" s="217"/>
      <c r="J100" s="217"/>
      <c r="K100" s="217"/>
      <c r="L100" s="217"/>
      <c r="M100" s="217"/>
      <c r="N100" s="216"/>
      <c r="O100" s="216"/>
      <c r="P100" s="216"/>
    </row>
    <row r="101" spans="2:16">
      <c r="B101" s="216"/>
      <c r="C101" s="216"/>
      <c r="D101" s="216"/>
      <c r="E101" s="216"/>
      <c r="F101" s="216"/>
      <c r="G101" s="216"/>
      <c r="H101" s="216"/>
      <c r="I101" s="217"/>
      <c r="J101" s="217"/>
      <c r="K101" s="217"/>
      <c r="L101" s="217"/>
      <c r="M101" s="217"/>
      <c r="N101" s="216"/>
      <c r="O101" s="216"/>
      <c r="P101" s="216"/>
    </row>
    <row r="102" spans="2:16">
      <c r="B102" s="216"/>
      <c r="C102" s="216"/>
      <c r="D102" s="216"/>
      <c r="E102" s="216"/>
      <c r="F102" s="216"/>
      <c r="G102" s="216"/>
      <c r="H102" s="216"/>
      <c r="I102" s="217"/>
      <c r="J102" s="217"/>
      <c r="K102" s="217"/>
      <c r="L102" s="217"/>
      <c r="M102" s="217"/>
      <c r="N102" s="216"/>
      <c r="O102" s="216"/>
      <c r="P102" s="216"/>
    </row>
    <row r="103" spans="2:16">
      <c r="B103" s="216"/>
      <c r="C103" s="216"/>
      <c r="D103" s="216"/>
      <c r="E103" s="216"/>
      <c r="F103" s="216"/>
      <c r="G103" s="216"/>
      <c r="H103" s="216"/>
      <c r="I103" s="217"/>
      <c r="J103" s="217"/>
      <c r="K103" s="217"/>
      <c r="L103" s="217"/>
      <c r="M103" s="217"/>
      <c r="N103" s="216"/>
      <c r="O103" s="216"/>
      <c r="P103" s="216"/>
    </row>
    <row r="104" spans="2:16">
      <c r="B104" s="216"/>
      <c r="C104" s="216"/>
      <c r="D104" s="216"/>
      <c r="E104" s="216"/>
      <c r="F104" s="216"/>
      <c r="G104" s="216"/>
      <c r="H104" s="216"/>
      <c r="I104" s="217"/>
      <c r="J104" s="217"/>
      <c r="K104" s="217"/>
      <c r="L104" s="217"/>
      <c r="M104" s="217"/>
      <c r="N104" s="216"/>
      <c r="O104" s="216"/>
      <c r="P104" s="216"/>
    </row>
    <row r="105" spans="2:16">
      <c r="B105" s="216"/>
      <c r="C105" s="216"/>
      <c r="D105" s="216"/>
      <c r="E105" s="216"/>
      <c r="F105" s="216"/>
      <c r="G105" s="216"/>
      <c r="H105" s="216"/>
      <c r="I105" s="217"/>
      <c r="J105" s="217"/>
      <c r="K105" s="217"/>
      <c r="L105" s="217"/>
      <c r="M105" s="217"/>
      <c r="N105" s="216"/>
      <c r="O105" s="216"/>
      <c r="P105" s="216"/>
    </row>
    <row r="106" spans="2:16">
      <c r="B106" s="216"/>
      <c r="C106" s="216"/>
      <c r="D106" s="216"/>
      <c r="E106" s="216"/>
      <c r="F106" s="216"/>
      <c r="G106" s="216"/>
      <c r="H106" s="216"/>
      <c r="I106" s="217"/>
      <c r="J106" s="217"/>
      <c r="K106" s="217"/>
      <c r="L106" s="217"/>
      <c r="M106" s="217"/>
      <c r="N106" s="216"/>
      <c r="O106" s="216"/>
      <c r="P106" s="216"/>
    </row>
    <row r="107" spans="2:16">
      <c r="B107" s="216"/>
      <c r="C107" s="216"/>
      <c r="D107" s="216"/>
      <c r="E107" s="216"/>
      <c r="F107" s="216"/>
      <c r="G107" s="216"/>
      <c r="H107" s="216"/>
      <c r="I107" s="217"/>
      <c r="J107" s="217"/>
      <c r="K107" s="217"/>
      <c r="L107" s="217"/>
      <c r="M107" s="217"/>
      <c r="N107" s="216"/>
      <c r="O107" s="216"/>
      <c r="P107" s="216"/>
    </row>
    <row r="108" spans="2:16">
      <c r="B108" s="216"/>
      <c r="C108" s="216"/>
      <c r="D108" s="216"/>
      <c r="E108" s="216"/>
      <c r="F108" s="216"/>
      <c r="G108" s="216"/>
      <c r="H108" s="216"/>
      <c r="I108" s="217"/>
      <c r="J108" s="217"/>
      <c r="K108" s="217"/>
      <c r="L108" s="217"/>
      <c r="M108" s="217"/>
      <c r="N108" s="216"/>
      <c r="O108" s="216"/>
      <c r="P108" s="216"/>
    </row>
    <row r="109" spans="2:16">
      <c r="B109" s="216"/>
      <c r="C109" s="216"/>
      <c r="D109" s="216"/>
      <c r="E109" s="216"/>
      <c r="F109" s="216"/>
      <c r="G109" s="216"/>
      <c r="H109" s="216"/>
      <c r="I109" s="217"/>
      <c r="J109" s="217"/>
      <c r="K109" s="217"/>
      <c r="L109" s="217"/>
      <c r="M109" s="217"/>
      <c r="N109" s="216"/>
      <c r="O109" s="216"/>
      <c r="P109" s="216"/>
    </row>
    <row r="110" spans="2:16">
      <c r="B110" s="216"/>
      <c r="C110" s="216"/>
      <c r="D110" s="216"/>
      <c r="E110" s="216"/>
      <c r="F110" s="216"/>
      <c r="G110" s="216"/>
      <c r="H110" s="216"/>
      <c r="I110" s="217"/>
      <c r="J110" s="217"/>
      <c r="K110" s="217"/>
      <c r="L110" s="217"/>
      <c r="M110" s="217"/>
      <c r="N110" s="216"/>
      <c r="O110" s="216"/>
      <c r="P110" s="216"/>
    </row>
    <row r="111" spans="2:16">
      <c r="B111" s="216"/>
      <c r="C111" s="216"/>
      <c r="D111" s="216"/>
      <c r="E111" s="216"/>
      <c r="F111" s="216"/>
      <c r="G111" s="216"/>
      <c r="H111" s="216"/>
      <c r="I111" s="217"/>
      <c r="J111" s="217"/>
      <c r="K111" s="217"/>
      <c r="L111" s="217"/>
      <c r="M111" s="217"/>
      <c r="N111" s="216"/>
      <c r="O111" s="216"/>
      <c r="P111" s="216"/>
    </row>
    <row r="112" spans="2:16">
      <c r="B112" s="216"/>
      <c r="C112" s="216"/>
      <c r="D112" s="216"/>
      <c r="E112" s="216"/>
      <c r="F112" s="216"/>
      <c r="G112" s="216"/>
      <c r="H112" s="216"/>
      <c r="I112" s="217"/>
      <c r="J112" s="217"/>
      <c r="K112" s="217"/>
      <c r="L112" s="217"/>
      <c r="M112" s="217"/>
      <c r="N112" s="216"/>
      <c r="O112" s="216"/>
      <c r="P112" s="216"/>
    </row>
    <row r="113" spans="2:16">
      <c r="B113" s="216"/>
      <c r="C113" s="216"/>
      <c r="D113" s="216"/>
      <c r="E113" s="216"/>
      <c r="F113" s="216"/>
      <c r="G113" s="216"/>
      <c r="H113" s="216"/>
      <c r="I113" s="217"/>
      <c r="J113" s="217"/>
      <c r="K113" s="217"/>
      <c r="L113" s="217"/>
      <c r="M113" s="217"/>
      <c r="N113" s="216"/>
      <c r="O113" s="216"/>
      <c r="P113" s="216"/>
    </row>
    <row r="114" spans="2:16">
      <c r="B114" s="216"/>
      <c r="C114" s="216"/>
      <c r="D114" s="216"/>
      <c r="E114" s="216"/>
      <c r="F114" s="216"/>
      <c r="G114" s="216"/>
      <c r="H114" s="216"/>
      <c r="I114" s="217"/>
      <c r="J114" s="217"/>
      <c r="K114" s="217"/>
      <c r="L114" s="217"/>
      <c r="M114" s="217"/>
      <c r="N114" s="216"/>
      <c r="O114" s="216"/>
      <c r="P114" s="216"/>
    </row>
    <row r="115" spans="2:16">
      <c r="B115" s="216"/>
      <c r="C115" s="216"/>
      <c r="D115" s="216"/>
      <c r="E115" s="216"/>
      <c r="F115" s="216"/>
      <c r="G115" s="216"/>
      <c r="H115" s="216"/>
      <c r="I115" s="217"/>
      <c r="J115" s="217"/>
      <c r="K115" s="217"/>
      <c r="L115" s="217"/>
      <c r="M115" s="217"/>
      <c r="N115" s="216"/>
      <c r="O115" s="216"/>
      <c r="P115" s="216"/>
    </row>
    <row r="116" spans="2:16">
      <c r="B116" s="216"/>
      <c r="C116" s="216"/>
      <c r="D116" s="216"/>
      <c r="E116" s="216"/>
      <c r="F116" s="216"/>
      <c r="G116" s="216"/>
      <c r="H116" s="216"/>
      <c r="I116" s="217"/>
      <c r="J116" s="217"/>
      <c r="K116" s="217"/>
      <c r="L116" s="217"/>
      <c r="M116" s="217"/>
      <c r="N116" s="216"/>
      <c r="O116" s="216"/>
      <c r="P116" s="216"/>
    </row>
    <row r="117" spans="2:16">
      <c r="B117" s="216"/>
      <c r="C117" s="216"/>
      <c r="D117" s="216"/>
      <c r="E117" s="216"/>
      <c r="F117" s="216"/>
      <c r="G117" s="216"/>
      <c r="H117" s="216"/>
      <c r="I117" s="217"/>
      <c r="J117" s="217"/>
      <c r="K117" s="217"/>
      <c r="L117" s="217"/>
      <c r="M117" s="217"/>
      <c r="N117" s="216"/>
      <c r="O117" s="216"/>
      <c r="P117" s="216"/>
    </row>
    <row r="118" spans="2:16">
      <c r="B118" s="216"/>
      <c r="C118" s="216"/>
      <c r="D118" s="216"/>
      <c r="E118" s="216"/>
      <c r="F118" s="216"/>
      <c r="G118" s="216"/>
      <c r="H118" s="216"/>
      <c r="I118" s="217"/>
      <c r="J118" s="217"/>
      <c r="K118" s="217"/>
      <c r="L118" s="217"/>
      <c r="M118" s="217"/>
      <c r="N118" s="216"/>
      <c r="O118" s="216"/>
      <c r="P118" s="216"/>
    </row>
    <row r="119" spans="2:16">
      <c r="B119" s="216"/>
      <c r="C119" s="216"/>
      <c r="D119" s="216"/>
      <c r="E119" s="216"/>
      <c r="F119" s="216"/>
      <c r="G119" s="216"/>
      <c r="H119" s="216"/>
      <c r="I119" s="217"/>
      <c r="J119" s="217"/>
      <c r="K119" s="217"/>
      <c r="L119" s="217"/>
      <c r="M119" s="217"/>
      <c r="N119" s="216"/>
      <c r="O119" s="216"/>
      <c r="P119" s="216"/>
    </row>
    <row r="120" spans="2:16">
      <c r="B120" s="216"/>
      <c r="C120" s="216"/>
      <c r="D120" s="216"/>
      <c r="E120" s="216"/>
      <c r="F120" s="216"/>
      <c r="G120" s="216"/>
      <c r="H120" s="216"/>
      <c r="I120" s="217"/>
      <c r="J120" s="217"/>
      <c r="K120" s="217"/>
      <c r="L120" s="217"/>
      <c r="M120" s="217"/>
      <c r="N120" s="216"/>
      <c r="O120" s="216"/>
      <c r="P120" s="216"/>
    </row>
    <row r="121" spans="2:16">
      <c r="B121" s="216"/>
      <c r="C121" s="216"/>
      <c r="D121" s="216"/>
      <c r="E121" s="216"/>
      <c r="F121" s="216"/>
      <c r="G121" s="216"/>
      <c r="H121" s="216"/>
      <c r="I121" s="217"/>
      <c r="J121" s="217"/>
      <c r="K121" s="217"/>
      <c r="L121" s="217"/>
      <c r="M121" s="217"/>
      <c r="N121" s="216"/>
      <c r="O121" s="216"/>
      <c r="P121" s="216"/>
    </row>
    <row r="122" spans="2:16">
      <c r="B122" s="216"/>
      <c r="C122" s="216"/>
      <c r="D122" s="216"/>
      <c r="E122" s="216"/>
      <c r="F122" s="216"/>
      <c r="G122" s="216"/>
      <c r="H122" s="216"/>
      <c r="I122" s="217"/>
      <c r="J122" s="217"/>
      <c r="K122" s="217"/>
      <c r="L122" s="217"/>
      <c r="M122" s="217"/>
      <c r="N122" s="216"/>
      <c r="O122" s="216"/>
      <c r="P122" s="216"/>
    </row>
    <row r="123" spans="2:16">
      <c r="B123" s="216"/>
      <c r="C123" s="216"/>
      <c r="D123" s="216"/>
      <c r="E123" s="216"/>
      <c r="F123" s="216"/>
      <c r="G123" s="216"/>
      <c r="H123" s="216"/>
      <c r="I123" s="217"/>
      <c r="J123" s="217"/>
      <c r="K123" s="217"/>
      <c r="L123" s="217"/>
      <c r="M123" s="217"/>
      <c r="N123" s="216"/>
      <c r="O123" s="216"/>
      <c r="P123" s="216"/>
    </row>
    <row r="124" spans="2:16">
      <c r="B124" s="216"/>
      <c r="C124" s="216"/>
      <c r="D124" s="216"/>
      <c r="E124" s="216"/>
      <c r="F124" s="216"/>
      <c r="G124" s="216"/>
      <c r="H124" s="216"/>
      <c r="I124" s="217"/>
      <c r="J124" s="217"/>
      <c r="K124" s="217"/>
      <c r="L124" s="217"/>
      <c r="M124" s="217"/>
      <c r="N124" s="216"/>
      <c r="O124" s="216"/>
      <c r="P124" s="216"/>
    </row>
    <row r="125" spans="2:16">
      <c r="B125" s="216"/>
      <c r="C125" s="216"/>
      <c r="D125" s="216"/>
      <c r="E125" s="216"/>
      <c r="F125" s="216"/>
      <c r="G125" s="216"/>
      <c r="H125" s="216"/>
      <c r="I125" s="217"/>
      <c r="J125" s="217"/>
      <c r="K125" s="217"/>
      <c r="L125" s="217"/>
      <c r="M125" s="217"/>
      <c r="N125" s="216"/>
      <c r="O125" s="216"/>
      <c r="P125" s="216"/>
    </row>
    <row r="126" spans="2:16">
      <c r="B126" s="216"/>
      <c r="C126" s="216"/>
      <c r="D126" s="216"/>
      <c r="E126" s="216"/>
      <c r="F126" s="216"/>
      <c r="G126" s="216"/>
      <c r="H126" s="216"/>
      <c r="I126" s="217"/>
      <c r="J126" s="217"/>
      <c r="K126" s="217"/>
      <c r="L126" s="217"/>
      <c r="M126" s="217"/>
      <c r="N126" s="216"/>
      <c r="O126" s="216"/>
      <c r="P126" s="216"/>
    </row>
    <row r="127" spans="2:16">
      <c r="B127" s="216"/>
      <c r="C127" s="216"/>
      <c r="D127" s="216"/>
      <c r="E127" s="216"/>
      <c r="F127" s="216"/>
      <c r="G127" s="216"/>
      <c r="H127" s="216"/>
      <c r="I127" s="217"/>
      <c r="J127" s="217"/>
      <c r="K127" s="217"/>
      <c r="L127" s="217"/>
      <c r="M127" s="217"/>
      <c r="N127" s="216"/>
      <c r="O127" s="216"/>
      <c r="P127" s="216"/>
    </row>
    <row r="128" spans="2:16">
      <c r="B128" s="216"/>
      <c r="C128" s="216"/>
      <c r="D128" s="216"/>
      <c r="E128" s="216"/>
      <c r="F128" s="216"/>
      <c r="G128" s="216"/>
      <c r="H128" s="216"/>
      <c r="I128" s="217"/>
      <c r="J128" s="217"/>
      <c r="K128" s="217"/>
      <c r="L128" s="217"/>
      <c r="M128" s="217"/>
      <c r="N128" s="216"/>
      <c r="O128" s="216"/>
      <c r="P128" s="216"/>
    </row>
    <row r="129" spans="2:16">
      <c r="B129" s="216"/>
      <c r="C129" s="216"/>
      <c r="D129" s="216"/>
      <c r="E129" s="216"/>
      <c r="F129" s="216"/>
      <c r="G129" s="216"/>
      <c r="H129" s="216"/>
      <c r="I129" s="217"/>
      <c r="J129" s="217"/>
      <c r="K129" s="217"/>
      <c r="L129" s="217"/>
      <c r="M129" s="217"/>
      <c r="N129" s="216"/>
      <c r="O129" s="216"/>
      <c r="P129" s="216"/>
    </row>
    <row r="130" spans="2:16">
      <c r="B130" s="216"/>
      <c r="C130" s="216"/>
      <c r="D130" s="216"/>
      <c r="E130" s="216"/>
      <c r="F130" s="216"/>
      <c r="G130" s="216"/>
      <c r="H130" s="216"/>
      <c r="I130" s="217"/>
      <c r="J130" s="217"/>
      <c r="K130" s="217"/>
      <c r="L130" s="217"/>
      <c r="M130" s="217"/>
      <c r="N130" s="216"/>
      <c r="O130" s="216"/>
      <c r="P130" s="216"/>
    </row>
    <row r="131" spans="2:16">
      <c r="B131" s="216"/>
      <c r="C131" s="216"/>
      <c r="D131" s="216"/>
      <c r="E131" s="216"/>
      <c r="F131" s="216"/>
      <c r="G131" s="216"/>
      <c r="H131" s="216"/>
      <c r="I131" s="217"/>
      <c r="J131" s="217"/>
      <c r="K131" s="217"/>
      <c r="L131" s="217"/>
      <c r="M131" s="217"/>
      <c r="N131" s="216"/>
      <c r="O131" s="216"/>
      <c r="P131" s="216"/>
    </row>
    <row r="132" spans="2:16">
      <c r="B132" s="216"/>
      <c r="C132" s="216"/>
      <c r="D132" s="216"/>
      <c r="E132" s="216"/>
      <c r="F132" s="216"/>
      <c r="G132" s="216"/>
      <c r="H132" s="216"/>
      <c r="I132" s="217"/>
      <c r="J132" s="217"/>
      <c r="K132" s="217"/>
      <c r="L132" s="217"/>
      <c r="M132" s="217"/>
      <c r="N132" s="216"/>
      <c r="O132" s="216"/>
      <c r="P132" s="216"/>
    </row>
    <row r="133" spans="2:16">
      <c r="B133" s="216"/>
      <c r="C133" s="216"/>
      <c r="D133" s="216"/>
      <c r="E133" s="216"/>
      <c r="F133" s="216"/>
      <c r="G133" s="216"/>
      <c r="H133" s="216"/>
      <c r="I133" s="217"/>
      <c r="J133" s="217"/>
      <c r="K133" s="217"/>
      <c r="L133" s="217"/>
      <c r="M133" s="217"/>
      <c r="N133" s="216"/>
      <c r="O133" s="216"/>
      <c r="P133" s="216"/>
    </row>
    <row r="134" spans="2:16">
      <c r="B134" s="216"/>
      <c r="C134" s="216"/>
      <c r="D134" s="216"/>
      <c r="E134" s="216"/>
      <c r="F134" s="216"/>
      <c r="G134" s="216"/>
      <c r="H134" s="216"/>
      <c r="I134" s="217"/>
      <c r="J134" s="217"/>
      <c r="K134" s="217"/>
      <c r="L134" s="217"/>
      <c r="M134" s="217"/>
      <c r="N134" s="216"/>
      <c r="O134" s="216"/>
      <c r="P134" s="216"/>
    </row>
    <row r="135" spans="2:16">
      <c r="B135" s="216"/>
      <c r="C135" s="216"/>
      <c r="D135" s="216"/>
      <c r="E135" s="216"/>
      <c r="F135" s="216"/>
      <c r="G135" s="216"/>
      <c r="H135" s="216"/>
      <c r="I135" s="217"/>
      <c r="J135" s="217"/>
      <c r="K135" s="217"/>
      <c r="L135" s="217"/>
      <c r="M135" s="217"/>
      <c r="N135" s="216"/>
      <c r="O135" s="216"/>
      <c r="P135" s="216"/>
    </row>
    <row r="136" spans="2:16">
      <c r="B136" s="216"/>
      <c r="C136" s="216"/>
      <c r="D136" s="216"/>
      <c r="E136" s="216"/>
      <c r="F136" s="216"/>
      <c r="G136" s="216"/>
      <c r="H136" s="216"/>
      <c r="I136" s="217"/>
      <c r="J136" s="217"/>
      <c r="K136" s="217"/>
      <c r="L136" s="217"/>
      <c r="M136" s="217"/>
      <c r="N136" s="216"/>
      <c r="O136" s="216"/>
      <c r="P136" s="216"/>
    </row>
    <row r="137" spans="2:16">
      <c r="B137" s="216"/>
      <c r="C137" s="216"/>
      <c r="D137" s="216"/>
      <c r="E137" s="216"/>
      <c r="F137" s="216"/>
      <c r="G137" s="216"/>
      <c r="H137" s="216"/>
      <c r="I137" s="217"/>
      <c r="J137" s="217"/>
      <c r="K137" s="217"/>
      <c r="L137" s="217"/>
      <c r="M137" s="217"/>
      <c r="N137" s="216"/>
      <c r="O137" s="216"/>
      <c r="P137" s="216"/>
    </row>
    <row r="138" spans="2:16">
      <c r="B138" s="216"/>
      <c r="C138" s="216"/>
      <c r="D138" s="216"/>
      <c r="E138" s="216"/>
      <c r="F138" s="216"/>
      <c r="G138" s="216"/>
      <c r="H138" s="216"/>
      <c r="I138" s="217"/>
      <c r="J138" s="217"/>
      <c r="K138" s="217"/>
      <c r="L138" s="217"/>
      <c r="M138" s="217"/>
      <c r="N138" s="216"/>
      <c r="O138" s="216"/>
      <c r="P138" s="216"/>
    </row>
    <row r="139" spans="2:16">
      <c r="B139" s="216"/>
      <c r="C139" s="216"/>
      <c r="D139" s="216"/>
      <c r="E139" s="216"/>
      <c r="F139" s="216"/>
      <c r="G139" s="216"/>
      <c r="H139" s="216"/>
      <c r="I139" s="217"/>
      <c r="J139" s="217"/>
      <c r="K139" s="217"/>
      <c r="L139" s="217"/>
      <c r="M139" s="217"/>
      <c r="N139" s="216"/>
      <c r="O139" s="216"/>
      <c r="P139" s="216"/>
    </row>
    <row r="140" spans="2:16">
      <c r="B140" s="216"/>
      <c r="C140" s="216"/>
      <c r="D140" s="216"/>
      <c r="E140" s="216"/>
      <c r="F140" s="216"/>
      <c r="G140" s="216"/>
      <c r="H140" s="216"/>
      <c r="I140" s="217"/>
      <c r="J140" s="217"/>
      <c r="K140" s="217"/>
      <c r="L140" s="217"/>
      <c r="M140" s="217"/>
      <c r="N140" s="216"/>
      <c r="O140" s="216"/>
      <c r="P140" s="216"/>
    </row>
    <row r="141" spans="2:16">
      <c r="B141" s="216"/>
      <c r="C141" s="216"/>
      <c r="D141" s="216"/>
      <c r="E141" s="216"/>
      <c r="F141" s="216"/>
      <c r="G141" s="216"/>
      <c r="H141" s="216"/>
      <c r="I141" s="217"/>
      <c r="J141" s="217"/>
      <c r="K141" s="217"/>
      <c r="L141" s="217"/>
      <c r="M141" s="217"/>
      <c r="N141" s="216"/>
      <c r="O141" s="216"/>
      <c r="P141" s="216"/>
    </row>
    <row r="142" spans="2:16">
      <c r="B142" s="216"/>
      <c r="C142" s="216"/>
      <c r="D142" s="216"/>
      <c r="E142" s="216"/>
      <c r="F142" s="216"/>
      <c r="G142" s="216"/>
      <c r="H142" s="216"/>
      <c r="I142" s="217"/>
      <c r="J142" s="217"/>
      <c r="K142" s="217"/>
      <c r="L142" s="217"/>
      <c r="M142" s="217"/>
      <c r="N142" s="216"/>
      <c r="O142" s="216"/>
      <c r="P142" s="216"/>
    </row>
    <row r="143" spans="2:16">
      <c r="B143" s="216"/>
      <c r="C143" s="216"/>
      <c r="D143" s="216"/>
      <c r="E143" s="216"/>
      <c r="F143" s="216"/>
      <c r="G143" s="216"/>
      <c r="H143" s="216"/>
      <c r="I143" s="217"/>
      <c r="J143" s="217"/>
      <c r="K143" s="217"/>
      <c r="L143" s="217"/>
      <c r="M143" s="217"/>
      <c r="N143" s="216"/>
      <c r="O143" s="216"/>
      <c r="P143" s="216"/>
    </row>
    <row r="144" spans="2:16">
      <c r="B144" s="216"/>
      <c r="C144" s="216"/>
      <c r="D144" s="216"/>
      <c r="E144" s="216"/>
      <c r="F144" s="216"/>
      <c r="G144" s="216"/>
      <c r="H144" s="216"/>
      <c r="I144" s="217"/>
      <c r="J144" s="217"/>
      <c r="K144" s="217"/>
      <c r="L144" s="217"/>
      <c r="M144" s="217"/>
      <c r="N144" s="216"/>
      <c r="O144" s="216"/>
      <c r="P144" s="216"/>
    </row>
    <row r="145" spans="2:16">
      <c r="B145" s="216"/>
      <c r="C145" s="216"/>
      <c r="D145" s="216"/>
      <c r="E145" s="216"/>
      <c r="F145" s="216"/>
      <c r="G145" s="216"/>
      <c r="H145" s="216"/>
      <c r="I145" s="217"/>
      <c r="J145" s="217"/>
      <c r="K145" s="217"/>
      <c r="L145" s="217"/>
      <c r="M145" s="217"/>
      <c r="N145" s="216"/>
      <c r="O145" s="216"/>
      <c r="P145" s="216"/>
    </row>
    <row r="146" spans="2:16">
      <c r="B146" s="216"/>
      <c r="C146" s="216"/>
      <c r="D146" s="216"/>
      <c r="E146" s="216"/>
      <c r="F146" s="216"/>
      <c r="G146" s="216"/>
      <c r="H146" s="216"/>
      <c r="I146" s="217"/>
      <c r="J146" s="217"/>
      <c r="K146" s="217"/>
      <c r="L146" s="217"/>
      <c r="M146" s="217"/>
      <c r="N146" s="216"/>
      <c r="O146" s="216"/>
      <c r="P146" s="216"/>
    </row>
    <row r="147" spans="2:16">
      <c r="B147" s="216"/>
      <c r="C147" s="216"/>
      <c r="D147" s="216"/>
      <c r="E147" s="216"/>
      <c r="F147" s="216"/>
      <c r="G147" s="216"/>
      <c r="H147" s="216"/>
      <c r="I147" s="217"/>
      <c r="J147" s="217"/>
      <c r="K147" s="217"/>
      <c r="L147" s="217"/>
      <c r="M147" s="217"/>
      <c r="N147" s="216"/>
      <c r="O147" s="216"/>
      <c r="P147" s="216"/>
    </row>
    <row r="148" spans="2:16">
      <c r="B148" s="216"/>
      <c r="C148" s="216"/>
      <c r="D148" s="216"/>
      <c r="E148" s="216"/>
      <c r="F148" s="216"/>
      <c r="G148" s="216"/>
      <c r="H148" s="216"/>
      <c r="I148" s="217"/>
      <c r="J148" s="217"/>
      <c r="K148" s="217"/>
      <c r="L148" s="217"/>
      <c r="M148" s="217"/>
      <c r="N148" s="216"/>
      <c r="O148" s="216"/>
      <c r="P148" s="216"/>
    </row>
    <row r="149" spans="2:16">
      <c r="B149" s="216"/>
      <c r="C149" s="216"/>
      <c r="D149" s="216"/>
      <c r="E149" s="216"/>
      <c r="F149" s="216"/>
      <c r="G149" s="216"/>
      <c r="H149" s="216"/>
      <c r="I149" s="217"/>
      <c r="J149" s="217"/>
      <c r="K149" s="217"/>
      <c r="L149" s="217"/>
      <c r="M149" s="217"/>
      <c r="N149" s="216"/>
      <c r="O149" s="216"/>
      <c r="P149" s="216"/>
    </row>
    <row r="150" spans="2:16">
      <c r="B150" s="216"/>
      <c r="C150" s="216"/>
      <c r="D150" s="216"/>
      <c r="E150" s="216"/>
      <c r="F150" s="216"/>
      <c r="G150" s="216"/>
      <c r="H150" s="216"/>
      <c r="I150" s="217"/>
      <c r="J150" s="217"/>
      <c r="K150" s="217"/>
      <c r="L150" s="217"/>
      <c r="M150" s="217"/>
      <c r="N150" s="216"/>
      <c r="O150" s="216"/>
      <c r="P150" s="216"/>
    </row>
    <row r="151" spans="2:16">
      <c r="B151" s="216"/>
      <c r="C151" s="216"/>
      <c r="D151" s="216"/>
      <c r="E151" s="216"/>
      <c r="F151" s="216"/>
      <c r="G151" s="216"/>
      <c r="H151" s="216"/>
      <c r="I151" s="217"/>
      <c r="J151" s="217"/>
      <c r="K151" s="217"/>
      <c r="L151" s="217"/>
      <c r="M151" s="217"/>
      <c r="N151" s="216"/>
      <c r="O151" s="216"/>
      <c r="P151" s="216"/>
    </row>
    <row r="152" spans="2:16">
      <c r="B152" s="216"/>
      <c r="C152" s="216"/>
      <c r="D152" s="216"/>
      <c r="E152" s="216"/>
      <c r="F152" s="216"/>
      <c r="G152" s="216"/>
      <c r="H152" s="216"/>
      <c r="I152" s="217"/>
      <c r="J152" s="217"/>
      <c r="K152" s="217"/>
      <c r="L152" s="217"/>
      <c r="M152" s="217"/>
      <c r="N152" s="216"/>
      <c r="O152" s="216"/>
      <c r="P152" s="216"/>
    </row>
    <row r="153" spans="2:16">
      <c r="B153" s="216"/>
      <c r="C153" s="216"/>
      <c r="D153" s="216"/>
      <c r="E153" s="216"/>
      <c r="F153" s="216"/>
      <c r="G153" s="216"/>
      <c r="H153" s="216"/>
      <c r="I153" s="217"/>
      <c r="J153" s="217"/>
      <c r="K153" s="217"/>
      <c r="L153" s="217"/>
      <c r="M153" s="217"/>
      <c r="N153" s="216"/>
      <c r="O153" s="216"/>
      <c r="P153" s="216"/>
    </row>
    <row r="154" spans="2:16">
      <c r="B154" s="216"/>
      <c r="C154" s="216"/>
      <c r="D154" s="216"/>
      <c r="E154" s="216"/>
      <c r="F154" s="216"/>
      <c r="G154" s="216"/>
      <c r="H154" s="216"/>
      <c r="I154" s="217"/>
      <c r="J154" s="217"/>
      <c r="K154" s="217"/>
      <c r="L154" s="217"/>
      <c r="M154" s="217"/>
      <c r="N154" s="216"/>
      <c r="O154" s="216"/>
      <c r="P154" s="216"/>
    </row>
    <row r="155" spans="2:16">
      <c r="B155" s="216"/>
      <c r="C155" s="216"/>
      <c r="D155" s="216"/>
      <c r="E155" s="216"/>
      <c r="F155" s="216"/>
      <c r="G155" s="216"/>
      <c r="H155" s="216"/>
      <c r="I155" s="217"/>
      <c r="J155" s="217"/>
      <c r="K155" s="217"/>
      <c r="L155" s="217"/>
      <c r="M155" s="217"/>
      <c r="N155" s="216"/>
      <c r="O155" s="216"/>
      <c r="P155" s="216"/>
    </row>
    <row r="156" spans="2:16">
      <c r="B156" s="216"/>
      <c r="C156" s="216"/>
      <c r="D156" s="216"/>
      <c r="E156" s="216"/>
      <c r="F156" s="216"/>
      <c r="G156" s="216"/>
      <c r="H156" s="216"/>
      <c r="I156" s="217"/>
      <c r="J156" s="217"/>
      <c r="K156" s="217"/>
      <c r="L156" s="217"/>
      <c r="M156" s="217"/>
      <c r="N156" s="216"/>
      <c r="O156" s="216"/>
      <c r="P156" s="216"/>
    </row>
    <row r="157" spans="2:16">
      <c r="B157" s="216"/>
      <c r="C157" s="216"/>
      <c r="D157" s="216"/>
      <c r="E157" s="216"/>
      <c r="F157" s="216"/>
      <c r="G157" s="216"/>
      <c r="H157" s="216"/>
      <c r="I157" s="217"/>
      <c r="J157" s="217"/>
      <c r="K157" s="217"/>
      <c r="L157" s="217"/>
      <c r="M157" s="217"/>
      <c r="N157" s="216"/>
      <c r="O157" s="216"/>
      <c r="P157" s="216"/>
    </row>
    <row r="158" spans="2:16">
      <c r="B158" s="216"/>
      <c r="C158" s="216"/>
      <c r="D158" s="216"/>
      <c r="E158" s="216"/>
      <c r="F158" s="216"/>
      <c r="G158" s="216"/>
      <c r="H158" s="216"/>
      <c r="I158" s="217"/>
      <c r="J158" s="217"/>
      <c r="K158" s="217"/>
      <c r="L158" s="217"/>
      <c r="M158" s="217"/>
      <c r="N158" s="216"/>
      <c r="O158" s="216"/>
      <c r="P158" s="216"/>
    </row>
    <row r="159" spans="2:16">
      <c r="B159" s="216"/>
      <c r="C159" s="216"/>
      <c r="D159" s="216"/>
      <c r="E159" s="216"/>
      <c r="F159" s="216"/>
      <c r="G159" s="216"/>
      <c r="H159" s="216"/>
      <c r="I159" s="217"/>
      <c r="J159" s="217"/>
      <c r="K159" s="217"/>
      <c r="L159" s="217"/>
      <c r="M159" s="217"/>
      <c r="N159" s="216"/>
      <c r="O159" s="216"/>
      <c r="P159" s="216"/>
    </row>
    <row r="160" spans="2:16">
      <c r="B160" s="216"/>
      <c r="C160" s="216"/>
      <c r="D160" s="216"/>
      <c r="E160" s="216"/>
      <c r="F160" s="216"/>
      <c r="G160" s="216"/>
      <c r="H160" s="216"/>
      <c r="I160" s="217"/>
      <c r="J160" s="217"/>
      <c r="K160" s="217"/>
      <c r="L160" s="217"/>
      <c r="M160" s="217"/>
      <c r="N160" s="216"/>
      <c r="O160" s="216"/>
      <c r="P160" s="216"/>
    </row>
    <row r="161" spans="2:16">
      <c r="B161" s="216"/>
      <c r="C161" s="216"/>
      <c r="D161" s="216"/>
      <c r="E161" s="216"/>
      <c r="F161" s="216"/>
      <c r="G161" s="216"/>
      <c r="H161" s="216"/>
      <c r="I161" s="217"/>
      <c r="J161" s="217"/>
      <c r="K161" s="217"/>
      <c r="L161" s="217"/>
      <c r="M161" s="217"/>
      <c r="N161" s="216"/>
      <c r="O161" s="216"/>
      <c r="P161" s="216"/>
    </row>
    <row r="162" spans="2:16">
      <c r="B162" s="216"/>
      <c r="C162" s="216"/>
      <c r="D162" s="216"/>
      <c r="E162" s="216"/>
      <c r="F162" s="216"/>
      <c r="G162" s="216"/>
      <c r="H162" s="216"/>
      <c r="I162" s="217"/>
      <c r="J162" s="217"/>
      <c r="K162" s="217"/>
      <c r="L162" s="217"/>
      <c r="M162" s="217"/>
      <c r="N162" s="216"/>
      <c r="O162" s="216"/>
      <c r="P162" s="216"/>
    </row>
    <row r="163" spans="2:16">
      <c r="B163" s="216"/>
      <c r="C163" s="216"/>
      <c r="D163" s="216"/>
      <c r="E163" s="216"/>
      <c r="F163" s="216"/>
      <c r="G163" s="216"/>
      <c r="H163" s="216"/>
      <c r="I163" s="217"/>
      <c r="J163" s="217"/>
      <c r="K163" s="217"/>
      <c r="L163" s="217"/>
      <c r="M163" s="217"/>
      <c r="N163" s="216"/>
      <c r="O163" s="216"/>
      <c r="P163" s="216"/>
    </row>
    <row r="164" spans="2:16">
      <c r="B164" s="216"/>
      <c r="C164" s="216"/>
      <c r="D164" s="216"/>
      <c r="E164" s="216"/>
      <c r="F164" s="216"/>
      <c r="G164" s="216"/>
      <c r="H164" s="216"/>
      <c r="I164" s="217"/>
      <c r="J164" s="217"/>
      <c r="K164" s="217"/>
      <c r="L164" s="217"/>
      <c r="M164" s="217"/>
      <c r="N164" s="216"/>
      <c r="O164" s="216"/>
      <c r="P164" s="216"/>
    </row>
    <row r="165" spans="2:16">
      <c r="B165" s="216"/>
      <c r="C165" s="216"/>
      <c r="D165" s="216"/>
      <c r="E165" s="216"/>
      <c r="F165" s="216"/>
      <c r="G165" s="216"/>
      <c r="H165" s="216"/>
      <c r="I165" s="217"/>
      <c r="J165" s="217"/>
      <c r="K165" s="217"/>
      <c r="L165" s="217"/>
      <c r="M165" s="217"/>
      <c r="N165" s="216"/>
      <c r="O165" s="216"/>
      <c r="P165" s="216"/>
    </row>
    <row r="166" spans="2:16">
      <c r="B166" s="216"/>
      <c r="C166" s="216"/>
      <c r="D166" s="216"/>
      <c r="E166" s="216"/>
      <c r="F166" s="216"/>
      <c r="G166" s="216"/>
      <c r="H166" s="216"/>
      <c r="I166" s="217"/>
      <c r="J166" s="217"/>
      <c r="K166" s="217"/>
      <c r="L166" s="217"/>
      <c r="M166" s="217"/>
      <c r="N166" s="216"/>
      <c r="O166" s="216"/>
      <c r="P166" s="216"/>
    </row>
    <row r="167" spans="2:16">
      <c r="B167" s="216"/>
      <c r="C167" s="216"/>
      <c r="D167" s="216"/>
      <c r="E167" s="216"/>
      <c r="F167" s="216"/>
      <c r="G167" s="216"/>
      <c r="H167" s="216"/>
      <c r="I167" s="217"/>
      <c r="J167" s="217"/>
      <c r="K167" s="217"/>
      <c r="L167" s="217"/>
      <c r="M167" s="217"/>
      <c r="N167" s="216"/>
      <c r="O167" s="216"/>
      <c r="P167" s="216"/>
    </row>
    <row r="168" spans="2:16">
      <c r="B168" s="216"/>
      <c r="C168" s="216"/>
      <c r="D168" s="216"/>
      <c r="E168" s="216"/>
      <c r="F168" s="216"/>
      <c r="G168" s="216"/>
      <c r="H168" s="216"/>
      <c r="I168" s="217"/>
      <c r="J168" s="217"/>
      <c r="K168" s="217"/>
      <c r="L168" s="217"/>
      <c r="M168" s="217"/>
      <c r="N168" s="216"/>
      <c r="O168" s="216"/>
      <c r="P168" s="216"/>
    </row>
    <row r="169" spans="2:16">
      <c r="B169" s="216"/>
      <c r="C169" s="216"/>
      <c r="D169" s="216"/>
      <c r="E169" s="216"/>
      <c r="F169" s="216"/>
      <c r="G169" s="216"/>
      <c r="H169" s="216"/>
      <c r="I169" s="217"/>
      <c r="J169" s="217"/>
      <c r="K169" s="217"/>
      <c r="L169" s="217"/>
      <c r="M169" s="217"/>
      <c r="N169" s="216"/>
      <c r="O169" s="216"/>
      <c r="P169" s="216"/>
    </row>
    <row r="170" spans="2:16">
      <c r="B170" s="216"/>
      <c r="C170" s="216"/>
      <c r="D170" s="216"/>
      <c r="E170" s="216"/>
      <c r="F170" s="216"/>
      <c r="G170" s="216"/>
      <c r="H170" s="216"/>
      <c r="I170" s="217"/>
      <c r="J170" s="217"/>
      <c r="K170" s="217"/>
      <c r="L170" s="217"/>
      <c r="M170" s="217"/>
      <c r="N170" s="216"/>
      <c r="O170" s="216"/>
      <c r="P170" s="216"/>
    </row>
    <row r="171" spans="2:16">
      <c r="B171" s="216"/>
      <c r="C171" s="216"/>
      <c r="D171" s="216"/>
      <c r="E171" s="216"/>
      <c r="F171" s="216"/>
      <c r="G171" s="216"/>
      <c r="H171" s="216"/>
      <c r="I171" s="217"/>
      <c r="J171" s="217"/>
      <c r="K171" s="217"/>
      <c r="L171" s="217"/>
      <c r="M171" s="217"/>
      <c r="N171" s="216"/>
      <c r="O171" s="216"/>
      <c r="P171" s="216"/>
    </row>
    <row r="172" spans="2:16">
      <c r="B172" s="216"/>
      <c r="C172" s="216"/>
      <c r="D172" s="216"/>
      <c r="E172" s="216"/>
      <c r="F172" s="216"/>
      <c r="G172" s="216"/>
      <c r="H172" s="216"/>
      <c r="I172" s="217"/>
      <c r="J172" s="217"/>
      <c r="K172" s="217"/>
      <c r="L172" s="217"/>
      <c r="M172" s="217"/>
      <c r="N172" s="216"/>
      <c r="O172" s="216"/>
      <c r="P172" s="216"/>
    </row>
    <row r="173" spans="2:16">
      <c r="B173" s="216"/>
      <c r="C173" s="216"/>
      <c r="D173" s="216"/>
      <c r="E173" s="216"/>
      <c r="F173" s="216"/>
      <c r="G173" s="216"/>
      <c r="H173" s="216"/>
      <c r="I173" s="217"/>
      <c r="J173" s="217"/>
      <c r="K173" s="217"/>
      <c r="L173" s="217"/>
      <c r="M173" s="217"/>
      <c r="N173" s="216"/>
      <c r="O173" s="216"/>
      <c r="P173" s="216"/>
    </row>
    <row r="174" spans="2:16">
      <c r="B174" s="216"/>
      <c r="C174" s="216"/>
      <c r="D174" s="216"/>
      <c r="E174" s="216"/>
      <c r="F174" s="216"/>
      <c r="G174" s="216"/>
      <c r="H174" s="216"/>
      <c r="I174" s="217"/>
      <c r="J174" s="217"/>
      <c r="K174" s="217"/>
      <c r="L174" s="217"/>
      <c r="M174" s="217"/>
      <c r="N174" s="216"/>
      <c r="O174" s="216"/>
      <c r="P174" s="216"/>
    </row>
    <row r="175" spans="2:16">
      <c r="B175" s="216"/>
      <c r="C175" s="216"/>
      <c r="D175" s="216"/>
      <c r="E175" s="216"/>
      <c r="F175" s="216"/>
      <c r="G175" s="216"/>
      <c r="H175" s="216"/>
      <c r="I175" s="217"/>
      <c r="J175" s="217"/>
      <c r="K175" s="217"/>
      <c r="L175" s="217"/>
      <c r="M175" s="217"/>
      <c r="N175" s="216"/>
      <c r="O175" s="216"/>
      <c r="P175" s="216"/>
    </row>
    <row r="176" spans="2:16">
      <c r="B176" s="216"/>
      <c r="C176" s="216"/>
      <c r="D176" s="216"/>
      <c r="E176" s="216"/>
      <c r="F176" s="216"/>
      <c r="G176" s="216"/>
      <c r="H176" s="216"/>
      <c r="I176" s="217"/>
      <c r="J176" s="217"/>
      <c r="K176" s="217"/>
      <c r="L176" s="217"/>
      <c r="M176" s="217"/>
      <c r="N176" s="216"/>
      <c r="O176" s="216"/>
      <c r="P176" s="216"/>
    </row>
    <row r="177" spans="2:16">
      <c r="B177" s="216"/>
      <c r="C177" s="216"/>
      <c r="D177" s="216"/>
      <c r="E177" s="216"/>
      <c r="F177" s="216"/>
      <c r="G177" s="216"/>
      <c r="H177" s="216"/>
      <c r="I177" s="217"/>
      <c r="J177" s="217"/>
      <c r="K177" s="217"/>
      <c r="L177" s="217"/>
      <c r="M177" s="217"/>
      <c r="N177" s="216"/>
      <c r="O177" s="216"/>
      <c r="P177" s="216"/>
    </row>
    <row r="178" spans="2:16">
      <c r="B178" s="216"/>
      <c r="C178" s="216"/>
      <c r="D178" s="216"/>
      <c r="E178" s="216"/>
      <c r="F178" s="216"/>
      <c r="G178" s="216"/>
      <c r="H178" s="216"/>
      <c r="I178" s="217"/>
      <c r="J178" s="217"/>
      <c r="K178" s="217"/>
      <c r="L178" s="217"/>
      <c r="M178" s="217"/>
      <c r="N178" s="216"/>
      <c r="O178" s="216"/>
      <c r="P178" s="216"/>
    </row>
    <row r="179" spans="2:16">
      <c r="B179" s="216"/>
      <c r="C179" s="216"/>
      <c r="D179" s="216"/>
      <c r="E179" s="216"/>
      <c r="F179" s="216"/>
      <c r="G179" s="216"/>
      <c r="H179" s="216"/>
      <c r="I179" s="217"/>
      <c r="J179" s="217"/>
      <c r="K179" s="217"/>
      <c r="L179" s="217"/>
      <c r="M179" s="217"/>
      <c r="N179" s="216"/>
      <c r="O179" s="216"/>
      <c r="P179" s="216"/>
    </row>
    <row r="180" spans="2:16">
      <c r="B180" s="216"/>
      <c r="C180" s="216"/>
      <c r="D180" s="216"/>
      <c r="E180" s="216"/>
      <c r="F180" s="216"/>
      <c r="G180" s="216"/>
      <c r="H180" s="216"/>
      <c r="I180" s="217"/>
      <c r="J180" s="217"/>
      <c r="K180" s="217"/>
      <c r="L180" s="217"/>
      <c r="M180" s="217"/>
      <c r="N180" s="216"/>
      <c r="O180" s="216"/>
      <c r="P180" s="216"/>
    </row>
    <row r="181" spans="2:16">
      <c r="B181" s="216"/>
      <c r="C181" s="216"/>
      <c r="D181" s="216"/>
      <c r="E181" s="216"/>
      <c r="F181" s="216"/>
      <c r="G181" s="216"/>
      <c r="H181" s="216"/>
      <c r="I181" s="217"/>
      <c r="J181" s="217"/>
      <c r="K181" s="217"/>
      <c r="L181" s="217"/>
      <c r="M181" s="217"/>
      <c r="N181" s="216"/>
      <c r="O181" s="216"/>
      <c r="P181" s="216"/>
    </row>
    <row r="182" spans="2:16">
      <c r="B182" s="216"/>
      <c r="C182" s="216"/>
      <c r="D182" s="216"/>
      <c r="E182" s="216"/>
      <c r="F182" s="216"/>
      <c r="G182" s="216"/>
      <c r="H182" s="216"/>
      <c r="I182" s="217"/>
      <c r="J182" s="217"/>
      <c r="K182" s="217"/>
      <c r="L182" s="217"/>
      <c r="M182" s="217"/>
      <c r="N182" s="216"/>
      <c r="O182" s="216"/>
      <c r="P182" s="216"/>
    </row>
    <row r="183" spans="2:16">
      <c r="B183" s="216"/>
      <c r="C183" s="216"/>
      <c r="D183" s="216"/>
      <c r="E183" s="216"/>
      <c r="F183" s="216"/>
      <c r="G183" s="216"/>
      <c r="H183" s="216"/>
      <c r="I183" s="217"/>
      <c r="J183" s="217"/>
      <c r="K183" s="217"/>
      <c r="L183" s="217"/>
      <c r="M183" s="217"/>
      <c r="N183" s="216"/>
      <c r="O183" s="216"/>
      <c r="P183" s="216"/>
    </row>
    <row r="184" spans="2:16">
      <c r="B184" s="216"/>
      <c r="C184" s="216"/>
      <c r="D184" s="216"/>
      <c r="E184" s="216"/>
      <c r="F184" s="216"/>
      <c r="G184" s="216"/>
      <c r="H184" s="216"/>
      <c r="I184" s="217"/>
      <c r="J184" s="217"/>
      <c r="K184" s="217"/>
      <c r="L184" s="217"/>
      <c r="M184" s="217"/>
      <c r="N184" s="216"/>
      <c r="O184" s="216"/>
      <c r="P184" s="216"/>
    </row>
    <row r="185" spans="2:16">
      <c r="B185" s="216"/>
      <c r="C185" s="216"/>
      <c r="D185" s="216"/>
      <c r="E185" s="216"/>
      <c r="F185" s="216"/>
      <c r="G185" s="216"/>
      <c r="H185" s="216"/>
      <c r="I185" s="217"/>
      <c r="J185" s="217"/>
      <c r="K185" s="217"/>
      <c r="L185" s="217"/>
      <c r="M185" s="217"/>
      <c r="N185" s="216"/>
      <c r="O185" s="216"/>
      <c r="P185" s="216"/>
    </row>
    <row r="186" spans="2:16">
      <c r="B186" s="216"/>
      <c r="C186" s="216"/>
      <c r="D186" s="216"/>
      <c r="E186" s="216"/>
      <c r="F186" s="216"/>
      <c r="G186" s="216"/>
      <c r="H186" s="216"/>
      <c r="I186" s="217"/>
      <c r="J186" s="217"/>
      <c r="K186" s="217"/>
      <c r="L186" s="217"/>
      <c r="M186" s="217"/>
      <c r="N186" s="216"/>
      <c r="O186" s="216"/>
      <c r="P186" s="216"/>
    </row>
    <row r="187" spans="2:16">
      <c r="B187" s="216"/>
      <c r="C187" s="216"/>
      <c r="D187" s="216"/>
      <c r="E187" s="216"/>
      <c r="F187" s="216"/>
      <c r="G187" s="216"/>
      <c r="H187" s="216"/>
      <c r="I187" s="217"/>
      <c r="J187" s="217"/>
      <c r="K187" s="217"/>
      <c r="L187" s="217"/>
      <c r="M187" s="217"/>
      <c r="N187" s="216"/>
      <c r="O187" s="216"/>
      <c r="P187" s="216"/>
    </row>
    <row r="188" spans="2:16">
      <c r="B188" s="216"/>
      <c r="C188" s="216"/>
      <c r="D188" s="216"/>
      <c r="E188" s="216"/>
      <c r="F188" s="216"/>
      <c r="G188" s="216"/>
      <c r="H188" s="216"/>
      <c r="I188" s="217"/>
      <c r="J188" s="217"/>
      <c r="K188" s="217"/>
      <c r="L188" s="217"/>
      <c r="M188" s="217"/>
      <c r="N188" s="216"/>
      <c r="O188" s="216"/>
      <c r="P188" s="216"/>
    </row>
    <row r="189" spans="2:16">
      <c r="B189" s="216"/>
      <c r="C189" s="216"/>
      <c r="D189" s="216"/>
      <c r="E189" s="216"/>
      <c r="F189" s="216"/>
      <c r="G189" s="216"/>
      <c r="H189" s="216"/>
      <c r="I189" s="217"/>
      <c r="J189" s="217"/>
      <c r="K189" s="217"/>
      <c r="L189" s="217"/>
      <c r="M189" s="217"/>
      <c r="N189" s="216"/>
      <c r="O189" s="216"/>
      <c r="P189" s="216"/>
    </row>
    <row r="190" spans="2:16">
      <c r="B190" s="216"/>
      <c r="C190" s="216"/>
      <c r="D190" s="216"/>
      <c r="E190" s="216"/>
      <c r="F190" s="216"/>
      <c r="G190" s="216"/>
      <c r="H190" s="216"/>
      <c r="I190" s="217"/>
      <c r="J190" s="217"/>
      <c r="K190" s="217"/>
      <c r="L190" s="217"/>
      <c r="M190" s="217"/>
      <c r="N190" s="216"/>
      <c r="O190" s="216"/>
      <c r="P190" s="216"/>
    </row>
    <row r="191" spans="2:16">
      <c r="B191" s="216"/>
      <c r="C191" s="216"/>
      <c r="D191" s="216"/>
      <c r="E191" s="216"/>
      <c r="F191" s="216"/>
      <c r="G191" s="216"/>
      <c r="H191" s="216"/>
      <c r="I191" s="217"/>
      <c r="J191" s="217"/>
      <c r="K191" s="217"/>
      <c r="L191" s="217"/>
      <c r="M191" s="217"/>
      <c r="N191" s="216"/>
      <c r="O191" s="216"/>
      <c r="P191" s="216"/>
    </row>
    <row r="192" spans="2:16">
      <c r="B192" s="216"/>
      <c r="C192" s="216"/>
      <c r="D192" s="216"/>
      <c r="E192" s="216"/>
      <c r="F192" s="216"/>
      <c r="G192" s="216"/>
      <c r="H192" s="216"/>
      <c r="I192" s="217"/>
      <c r="J192" s="217"/>
      <c r="K192" s="217"/>
      <c r="L192" s="217"/>
      <c r="M192" s="217"/>
      <c r="N192" s="216"/>
      <c r="O192" s="216"/>
      <c r="P192" s="216"/>
    </row>
    <row r="193" spans="2:16">
      <c r="B193" s="216"/>
      <c r="C193" s="216"/>
      <c r="D193" s="216"/>
      <c r="E193" s="216"/>
      <c r="F193" s="216"/>
      <c r="G193" s="216"/>
      <c r="H193" s="216"/>
      <c r="I193" s="217"/>
      <c r="J193" s="217"/>
      <c r="K193" s="217"/>
      <c r="L193" s="217"/>
      <c r="M193" s="217"/>
      <c r="N193" s="216"/>
      <c r="O193" s="216"/>
      <c r="P193" s="216"/>
    </row>
    <row r="194" spans="2:16">
      <c r="B194" s="216"/>
      <c r="C194" s="216"/>
      <c r="D194" s="216"/>
      <c r="E194" s="216"/>
      <c r="F194" s="216"/>
      <c r="G194" s="216"/>
      <c r="H194" s="216"/>
      <c r="I194" s="217"/>
      <c r="J194" s="217"/>
      <c r="K194" s="217"/>
      <c r="L194" s="217"/>
      <c r="M194" s="217"/>
      <c r="N194" s="216"/>
      <c r="O194" s="216"/>
      <c r="P194" s="216"/>
    </row>
    <row r="195" spans="2:16">
      <c r="B195" s="216"/>
      <c r="C195" s="216"/>
      <c r="D195" s="216"/>
      <c r="E195" s="216"/>
      <c r="F195" s="216"/>
      <c r="G195" s="216"/>
      <c r="H195" s="216"/>
      <c r="I195" s="217"/>
      <c r="J195" s="217"/>
      <c r="K195" s="217"/>
      <c r="L195" s="217"/>
      <c r="M195" s="217"/>
      <c r="N195" s="216"/>
      <c r="O195" s="216"/>
      <c r="P195" s="216"/>
    </row>
    <row r="196" spans="2:16">
      <c r="B196" s="216"/>
      <c r="C196" s="216"/>
      <c r="D196" s="216"/>
      <c r="E196" s="216"/>
      <c r="F196" s="216"/>
      <c r="G196" s="216"/>
      <c r="H196" s="216"/>
      <c r="I196" s="217"/>
      <c r="J196" s="217"/>
      <c r="K196" s="217"/>
      <c r="L196" s="217"/>
      <c r="M196" s="217"/>
      <c r="N196" s="216"/>
      <c r="O196" s="216"/>
      <c r="P196" s="216"/>
    </row>
    <row r="197" spans="2:16">
      <c r="B197" s="216"/>
      <c r="C197" s="216"/>
      <c r="D197" s="216"/>
      <c r="E197" s="216"/>
      <c r="F197" s="216"/>
      <c r="G197" s="216"/>
      <c r="H197" s="216"/>
      <c r="I197" s="217"/>
      <c r="J197" s="217"/>
      <c r="K197" s="217"/>
      <c r="L197" s="217"/>
      <c r="M197" s="217"/>
      <c r="N197" s="216"/>
      <c r="O197" s="216"/>
      <c r="P197" s="216"/>
    </row>
    <row r="198" spans="2:16">
      <c r="B198" s="216"/>
      <c r="C198" s="216"/>
      <c r="D198" s="216"/>
      <c r="E198" s="216"/>
      <c r="F198" s="216"/>
      <c r="G198" s="216"/>
      <c r="H198" s="216"/>
      <c r="I198" s="217"/>
      <c r="J198" s="217"/>
      <c r="K198" s="217"/>
      <c r="L198" s="217"/>
      <c r="M198" s="217"/>
      <c r="N198" s="216"/>
      <c r="O198" s="216"/>
      <c r="P198" s="216"/>
    </row>
    <row r="199" spans="2:16">
      <c r="B199" s="216"/>
      <c r="C199" s="216"/>
      <c r="D199" s="216"/>
      <c r="E199" s="216"/>
      <c r="F199" s="216"/>
      <c r="G199" s="216"/>
      <c r="H199" s="216"/>
      <c r="I199" s="217"/>
      <c r="J199" s="217"/>
      <c r="K199" s="217"/>
      <c r="L199" s="217"/>
      <c r="M199" s="217"/>
      <c r="N199" s="216"/>
      <c r="O199" s="216"/>
      <c r="P199" s="216"/>
    </row>
    <row r="200" spans="2:16">
      <c r="B200" s="216"/>
      <c r="C200" s="216"/>
      <c r="D200" s="216"/>
      <c r="E200" s="216"/>
      <c r="F200" s="216"/>
      <c r="G200" s="216"/>
      <c r="H200" s="216"/>
      <c r="I200" s="217"/>
      <c r="J200" s="217"/>
      <c r="K200" s="217"/>
      <c r="L200" s="217"/>
      <c r="M200" s="217"/>
      <c r="N200" s="216"/>
      <c r="O200" s="216"/>
      <c r="P200" s="216"/>
    </row>
    <row r="201" spans="2:16">
      <c r="B201" s="216"/>
      <c r="C201" s="216"/>
      <c r="D201" s="216"/>
      <c r="E201" s="216"/>
      <c r="F201" s="216"/>
      <c r="G201" s="216"/>
      <c r="H201" s="216"/>
      <c r="I201" s="217"/>
      <c r="J201" s="217"/>
      <c r="K201" s="217"/>
      <c r="L201" s="217"/>
      <c r="M201" s="217"/>
      <c r="N201" s="216"/>
      <c r="O201" s="216"/>
      <c r="P201" s="216"/>
    </row>
    <row r="202" spans="2:16">
      <c r="B202" s="216"/>
      <c r="C202" s="216"/>
      <c r="D202" s="216"/>
      <c r="E202" s="216"/>
      <c r="F202" s="216"/>
      <c r="G202" s="216"/>
      <c r="H202" s="216"/>
      <c r="I202" s="217"/>
      <c r="J202" s="217"/>
      <c r="K202" s="217"/>
      <c r="L202" s="217"/>
      <c r="M202" s="217"/>
      <c r="N202" s="216"/>
      <c r="O202" s="216"/>
      <c r="P202" s="216"/>
    </row>
    <row r="203" spans="2:16">
      <c r="B203" s="216"/>
      <c r="C203" s="216"/>
      <c r="D203" s="216"/>
      <c r="E203" s="216"/>
      <c r="F203" s="216"/>
      <c r="G203" s="216"/>
      <c r="H203" s="216"/>
      <c r="I203" s="217"/>
      <c r="J203" s="217"/>
      <c r="K203" s="217"/>
      <c r="L203" s="217"/>
      <c r="M203" s="217"/>
      <c r="N203" s="216"/>
      <c r="O203" s="216"/>
      <c r="P203" s="216"/>
    </row>
    <row r="204" spans="2:16">
      <c r="B204" s="216"/>
      <c r="C204" s="216"/>
      <c r="D204" s="216"/>
      <c r="E204" s="216"/>
      <c r="F204" s="216"/>
      <c r="G204" s="216"/>
      <c r="H204" s="216"/>
      <c r="I204" s="217"/>
      <c r="J204" s="217"/>
      <c r="K204" s="217"/>
      <c r="L204" s="217"/>
      <c r="M204" s="217"/>
      <c r="N204" s="216"/>
      <c r="O204" s="216"/>
      <c r="P204" s="216"/>
    </row>
    <row r="205" spans="2:16">
      <c r="B205" s="216"/>
      <c r="C205" s="216"/>
      <c r="D205" s="216"/>
      <c r="E205" s="216"/>
      <c r="F205" s="216"/>
      <c r="G205" s="216"/>
      <c r="H205" s="216"/>
      <c r="I205" s="217"/>
      <c r="J205" s="217"/>
      <c r="K205" s="217"/>
      <c r="L205" s="217"/>
      <c r="M205" s="217"/>
      <c r="N205" s="216"/>
      <c r="O205" s="216"/>
      <c r="P205" s="216"/>
    </row>
    <row r="206" spans="2:16">
      <c r="B206" s="216"/>
      <c r="C206" s="216"/>
      <c r="D206" s="216"/>
      <c r="E206" s="216"/>
      <c r="F206" s="216"/>
      <c r="G206" s="216"/>
      <c r="H206" s="216"/>
      <c r="I206" s="217"/>
      <c r="J206" s="217"/>
      <c r="K206" s="217"/>
      <c r="L206" s="217"/>
      <c r="M206" s="217"/>
      <c r="N206" s="216"/>
      <c r="O206" s="216"/>
      <c r="P206" s="216"/>
    </row>
    <row r="207" spans="2:16">
      <c r="B207" s="216"/>
      <c r="C207" s="216"/>
      <c r="D207" s="216"/>
      <c r="E207" s="216"/>
      <c r="F207" s="216"/>
      <c r="G207" s="216"/>
      <c r="H207" s="216"/>
      <c r="I207" s="217"/>
      <c r="J207" s="217"/>
      <c r="K207" s="217"/>
      <c r="L207" s="217"/>
      <c r="M207" s="217"/>
      <c r="N207" s="216"/>
      <c r="O207" s="216"/>
      <c r="P207" s="216"/>
    </row>
    <row r="208" spans="2:16">
      <c r="B208" s="216"/>
      <c r="C208" s="216"/>
      <c r="D208" s="216"/>
      <c r="E208" s="216"/>
      <c r="F208" s="216"/>
      <c r="G208" s="216"/>
      <c r="H208" s="216"/>
      <c r="I208" s="217"/>
      <c r="J208" s="217"/>
      <c r="K208" s="217"/>
      <c r="L208" s="217"/>
      <c r="M208" s="217"/>
      <c r="N208" s="216"/>
      <c r="O208" s="216"/>
      <c r="P208" s="216"/>
    </row>
    <row r="209" spans="2:16">
      <c r="B209" s="216"/>
      <c r="C209" s="216"/>
      <c r="D209" s="216"/>
      <c r="E209" s="216"/>
      <c r="F209" s="216"/>
      <c r="G209" s="216"/>
      <c r="H209" s="216"/>
      <c r="I209" s="217"/>
      <c r="J209" s="217"/>
      <c r="K209" s="217"/>
      <c r="L209" s="217"/>
      <c r="M209" s="217"/>
      <c r="N209" s="216"/>
      <c r="O209" s="216"/>
      <c r="P209" s="216"/>
    </row>
    <row r="210" spans="2:16">
      <c r="B210" s="216"/>
      <c r="C210" s="216"/>
      <c r="D210" s="216"/>
      <c r="E210" s="216"/>
      <c r="F210" s="216"/>
      <c r="G210" s="216"/>
      <c r="H210" s="216"/>
      <c r="I210" s="217"/>
      <c r="J210" s="217"/>
      <c r="K210" s="217"/>
      <c r="L210" s="217"/>
      <c r="M210" s="217"/>
      <c r="N210" s="216"/>
      <c r="O210" s="216"/>
      <c r="P210" s="216"/>
    </row>
    <row r="211" spans="2:16">
      <c r="B211" s="216"/>
      <c r="C211" s="216"/>
      <c r="D211" s="216"/>
      <c r="E211" s="216"/>
      <c r="F211" s="216"/>
      <c r="G211" s="216"/>
      <c r="H211" s="216"/>
      <c r="I211" s="217"/>
      <c r="J211" s="217"/>
      <c r="K211" s="217"/>
      <c r="L211" s="217"/>
      <c r="M211" s="217"/>
      <c r="N211" s="216"/>
      <c r="O211" s="216"/>
      <c r="P211" s="216"/>
    </row>
    <row r="212" spans="2:16">
      <c r="B212" s="216"/>
      <c r="C212" s="216"/>
      <c r="D212" s="216"/>
      <c r="E212" s="216"/>
      <c r="F212" s="216"/>
      <c r="G212" s="216"/>
      <c r="H212" s="216"/>
      <c r="I212" s="217"/>
      <c r="J212" s="217"/>
      <c r="K212" s="217"/>
      <c r="L212" s="217"/>
      <c r="M212" s="217"/>
      <c r="N212" s="216"/>
      <c r="O212" s="216"/>
      <c r="P212" s="216"/>
    </row>
    <row r="213" spans="2:16">
      <c r="B213" s="216"/>
      <c r="C213" s="216"/>
      <c r="D213" s="216"/>
      <c r="E213" s="216"/>
      <c r="F213" s="216"/>
      <c r="G213" s="216"/>
      <c r="H213" s="216"/>
      <c r="I213" s="217"/>
      <c r="J213" s="217"/>
      <c r="K213" s="217"/>
      <c r="L213" s="217"/>
      <c r="M213" s="217"/>
      <c r="N213" s="216"/>
      <c r="O213" s="216"/>
      <c r="P213" s="216"/>
    </row>
    <row r="214" spans="2:16">
      <c r="B214" s="216"/>
      <c r="C214" s="216"/>
      <c r="D214" s="216"/>
      <c r="E214" s="216"/>
      <c r="F214" s="216"/>
      <c r="G214" s="216"/>
      <c r="H214" s="216"/>
      <c r="I214" s="217"/>
      <c r="J214" s="217"/>
      <c r="K214" s="217"/>
      <c r="L214" s="217"/>
      <c r="M214" s="217"/>
      <c r="N214" s="216"/>
      <c r="O214" s="216"/>
      <c r="P214" s="216"/>
    </row>
    <row r="215" spans="2:16">
      <c r="B215" s="216"/>
      <c r="C215" s="216"/>
      <c r="D215" s="216"/>
      <c r="E215" s="216"/>
      <c r="F215" s="216"/>
      <c r="G215" s="216"/>
      <c r="H215" s="216"/>
      <c r="I215" s="217"/>
      <c r="J215" s="217"/>
      <c r="K215" s="217"/>
      <c r="L215" s="217"/>
      <c r="M215" s="217"/>
      <c r="N215" s="216"/>
      <c r="O215" s="216"/>
      <c r="P215" s="216"/>
    </row>
    <row r="216" spans="2:16">
      <c r="B216" s="216"/>
      <c r="C216" s="216"/>
      <c r="D216" s="216"/>
      <c r="E216" s="216"/>
      <c r="F216" s="216"/>
      <c r="G216" s="216"/>
      <c r="H216" s="216"/>
      <c r="I216" s="217"/>
      <c r="J216" s="217"/>
      <c r="K216" s="217"/>
      <c r="L216" s="217"/>
      <c r="M216" s="217"/>
      <c r="N216" s="216"/>
      <c r="O216" s="216"/>
      <c r="P216" s="216"/>
    </row>
    <row r="217" spans="2:16">
      <c r="B217" s="216"/>
      <c r="C217" s="216"/>
      <c r="D217" s="216"/>
      <c r="E217" s="216"/>
      <c r="F217" s="216"/>
      <c r="G217" s="216"/>
      <c r="H217" s="216"/>
      <c r="I217" s="217"/>
      <c r="J217" s="217"/>
      <c r="K217" s="217"/>
      <c r="L217" s="217"/>
      <c r="M217" s="217"/>
      <c r="N217" s="216"/>
      <c r="O217" s="216"/>
      <c r="P217" s="216"/>
    </row>
    <row r="218" spans="2:16">
      <c r="B218" s="216"/>
      <c r="C218" s="216"/>
      <c r="D218" s="216"/>
      <c r="E218" s="216"/>
      <c r="F218" s="216"/>
      <c r="G218" s="216"/>
      <c r="H218" s="216"/>
      <c r="I218" s="217"/>
      <c r="J218" s="217"/>
      <c r="K218" s="217"/>
      <c r="L218" s="217"/>
      <c r="M218" s="217"/>
      <c r="N218" s="216"/>
      <c r="O218" s="216"/>
      <c r="P218" s="216"/>
    </row>
    <row r="219" spans="2:16">
      <c r="B219" s="216"/>
      <c r="C219" s="216"/>
      <c r="D219" s="216"/>
      <c r="E219" s="216"/>
      <c r="F219" s="216"/>
      <c r="G219" s="216"/>
      <c r="H219" s="216"/>
      <c r="I219" s="217"/>
      <c r="J219" s="217"/>
      <c r="K219" s="217"/>
      <c r="L219" s="217"/>
      <c r="M219" s="217"/>
      <c r="N219" s="216"/>
      <c r="O219" s="216"/>
      <c r="P219" s="216"/>
    </row>
    <row r="220" spans="2:16">
      <c r="B220" s="216"/>
      <c r="C220" s="216"/>
      <c r="D220" s="216"/>
      <c r="E220" s="216"/>
      <c r="F220" s="216"/>
      <c r="G220" s="216"/>
      <c r="H220" s="216"/>
      <c r="I220" s="217"/>
      <c r="J220" s="217"/>
      <c r="K220" s="217"/>
      <c r="L220" s="217"/>
      <c r="M220" s="217"/>
      <c r="N220" s="216"/>
      <c r="O220" s="216"/>
      <c r="P220" s="216"/>
    </row>
    <row r="221" spans="2:16">
      <c r="B221" s="216"/>
      <c r="C221" s="216"/>
      <c r="D221" s="216"/>
      <c r="E221" s="216"/>
      <c r="F221" s="216"/>
      <c r="G221" s="216"/>
      <c r="H221" s="216"/>
      <c r="I221" s="217"/>
      <c r="J221" s="217"/>
      <c r="K221" s="217"/>
      <c r="L221" s="217"/>
      <c r="M221" s="217"/>
      <c r="N221" s="216"/>
      <c r="O221" s="216"/>
      <c r="P221" s="216"/>
    </row>
    <row r="222" spans="2:16">
      <c r="B222" s="216"/>
      <c r="C222" s="216"/>
      <c r="D222" s="216"/>
      <c r="E222" s="216"/>
      <c r="F222" s="216"/>
      <c r="G222" s="216"/>
      <c r="H222" s="216"/>
      <c r="I222" s="217"/>
      <c r="J222" s="217"/>
      <c r="K222" s="217"/>
      <c r="L222" s="217"/>
      <c r="M222" s="217"/>
      <c r="N222" s="216"/>
      <c r="O222" s="216"/>
      <c r="P222" s="216"/>
    </row>
    <row r="223" spans="2:16">
      <c r="B223" s="216"/>
      <c r="C223" s="216"/>
      <c r="D223" s="216"/>
      <c r="E223" s="216"/>
      <c r="F223" s="216"/>
      <c r="G223" s="216"/>
      <c r="H223" s="216"/>
      <c r="I223" s="217"/>
      <c r="J223" s="217"/>
      <c r="K223" s="217"/>
      <c r="L223" s="217"/>
      <c r="M223" s="217"/>
      <c r="N223" s="216"/>
      <c r="O223" s="216"/>
      <c r="P223" s="216"/>
    </row>
    <row r="224" spans="2:16">
      <c r="B224" s="216"/>
      <c r="C224" s="216"/>
      <c r="D224" s="216"/>
      <c r="E224" s="216"/>
      <c r="F224" s="216"/>
      <c r="G224" s="216"/>
      <c r="H224" s="216"/>
      <c r="I224" s="217"/>
      <c r="J224" s="217"/>
      <c r="K224" s="217"/>
      <c r="L224" s="217"/>
      <c r="M224" s="217"/>
      <c r="N224" s="216"/>
      <c r="O224" s="216"/>
      <c r="P224" s="216"/>
    </row>
    <row r="225" spans="2:16">
      <c r="B225" s="216"/>
      <c r="C225" s="216"/>
      <c r="D225" s="216"/>
      <c r="E225" s="216"/>
      <c r="F225" s="216"/>
      <c r="G225" s="216"/>
      <c r="H225" s="216"/>
      <c r="I225" s="217"/>
      <c r="J225" s="217"/>
      <c r="K225" s="217"/>
      <c r="L225" s="217"/>
      <c r="M225" s="217"/>
      <c r="N225" s="216"/>
      <c r="O225" s="216"/>
      <c r="P225" s="216"/>
    </row>
    <row r="226" spans="2:16">
      <c r="B226" s="216"/>
      <c r="C226" s="216"/>
      <c r="D226" s="216"/>
      <c r="E226" s="216"/>
      <c r="F226" s="216"/>
      <c r="G226" s="216"/>
      <c r="H226" s="216"/>
      <c r="I226" s="217"/>
      <c r="J226" s="217"/>
      <c r="K226" s="217"/>
      <c r="L226" s="217"/>
      <c r="M226" s="217"/>
      <c r="N226" s="216"/>
      <c r="O226" s="216"/>
      <c r="P226" s="216"/>
    </row>
    <row r="227" spans="2:16">
      <c r="B227" s="216"/>
      <c r="C227" s="216"/>
      <c r="D227" s="216"/>
      <c r="E227" s="216"/>
      <c r="F227" s="216"/>
      <c r="G227" s="216"/>
      <c r="H227" s="216"/>
      <c r="I227" s="217"/>
      <c r="J227" s="217"/>
      <c r="K227" s="217"/>
      <c r="L227" s="217"/>
      <c r="M227" s="217"/>
      <c r="N227" s="216"/>
      <c r="O227" s="216"/>
      <c r="P227" s="216"/>
    </row>
    <row r="228" spans="2:16">
      <c r="B228" s="216"/>
      <c r="C228" s="216"/>
      <c r="D228" s="216"/>
      <c r="E228" s="216"/>
      <c r="F228" s="216"/>
      <c r="G228" s="216"/>
      <c r="H228" s="216"/>
      <c r="I228" s="217"/>
      <c r="J228" s="217"/>
      <c r="K228" s="217"/>
      <c r="L228" s="217"/>
      <c r="M228" s="217"/>
      <c r="N228" s="216"/>
      <c r="O228" s="216"/>
      <c r="P228" s="216"/>
    </row>
    <row r="229" spans="2:16">
      <c r="B229" s="216"/>
      <c r="C229" s="216"/>
      <c r="D229" s="216"/>
      <c r="E229" s="216"/>
      <c r="F229" s="216"/>
      <c r="G229" s="216"/>
      <c r="H229" s="216"/>
      <c r="I229" s="217"/>
      <c r="J229" s="217"/>
      <c r="K229" s="217"/>
      <c r="L229" s="217"/>
      <c r="M229" s="217"/>
      <c r="N229" s="216"/>
      <c r="O229" s="216"/>
      <c r="P229" s="216"/>
    </row>
    <row r="230" spans="2:16">
      <c r="B230" s="216"/>
      <c r="C230" s="216"/>
      <c r="D230" s="216"/>
      <c r="E230" s="216"/>
      <c r="F230" s="216"/>
      <c r="G230" s="216"/>
      <c r="H230" s="216"/>
      <c r="I230" s="217"/>
      <c r="J230" s="217"/>
      <c r="K230" s="217"/>
      <c r="L230" s="217"/>
      <c r="M230" s="217"/>
      <c r="N230" s="216"/>
      <c r="O230" s="216"/>
      <c r="P230" s="216"/>
    </row>
    <row r="231" spans="2:16">
      <c r="B231" s="216"/>
      <c r="C231" s="216"/>
      <c r="D231" s="216"/>
      <c r="E231" s="216"/>
      <c r="F231" s="216"/>
      <c r="G231" s="216"/>
      <c r="H231" s="216"/>
      <c r="I231" s="217"/>
      <c r="J231" s="217"/>
      <c r="K231" s="217"/>
      <c r="L231" s="217"/>
      <c r="M231" s="217"/>
      <c r="N231" s="216"/>
      <c r="O231" s="216"/>
      <c r="P231" s="216"/>
    </row>
    <row r="232" spans="2:16">
      <c r="B232" s="216"/>
      <c r="C232" s="216"/>
      <c r="D232" s="216"/>
      <c r="E232" s="216"/>
      <c r="F232" s="216"/>
      <c r="G232" s="216"/>
      <c r="H232" s="216"/>
      <c r="I232" s="217"/>
      <c r="J232" s="217"/>
      <c r="K232" s="217"/>
      <c r="L232" s="217"/>
      <c r="M232" s="217"/>
      <c r="N232" s="216"/>
      <c r="O232" s="216"/>
      <c r="P232" s="216"/>
    </row>
    <row r="233" spans="2:16">
      <c r="B233" s="216"/>
      <c r="C233" s="216"/>
      <c r="D233" s="216"/>
      <c r="E233" s="216"/>
      <c r="F233" s="216"/>
      <c r="G233" s="216"/>
      <c r="H233" s="216"/>
      <c r="I233" s="217"/>
      <c r="J233" s="217"/>
      <c r="K233" s="217"/>
      <c r="L233" s="217"/>
      <c r="M233" s="217"/>
      <c r="N233" s="216"/>
      <c r="O233" s="216"/>
      <c r="P233" s="216"/>
    </row>
    <row r="234" spans="2:16">
      <c r="B234" s="216"/>
      <c r="C234" s="216"/>
      <c r="D234" s="216"/>
      <c r="E234" s="216"/>
      <c r="F234" s="216"/>
      <c r="G234" s="216"/>
      <c r="H234" s="216"/>
      <c r="I234" s="217"/>
      <c r="J234" s="217"/>
      <c r="K234" s="217"/>
      <c r="L234" s="217"/>
      <c r="M234" s="217"/>
      <c r="N234" s="216"/>
      <c r="O234" s="216"/>
      <c r="P234" s="216"/>
    </row>
    <row r="235" spans="2:16">
      <c r="B235" s="216"/>
      <c r="C235" s="216"/>
      <c r="D235" s="216"/>
      <c r="E235" s="216"/>
      <c r="F235" s="216"/>
      <c r="G235" s="216"/>
      <c r="H235" s="216"/>
      <c r="I235" s="217"/>
      <c r="J235" s="217"/>
      <c r="K235" s="217"/>
      <c r="L235" s="217"/>
      <c r="M235" s="217"/>
      <c r="N235" s="216"/>
      <c r="O235" s="216"/>
      <c r="P235" s="216"/>
    </row>
    <row r="236" spans="2:16">
      <c r="B236" s="216"/>
      <c r="C236" s="216"/>
      <c r="D236" s="216"/>
      <c r="E236" s="216"/>
      <c r="F236" s="216"/>
      <c r="G236" s="216"/>
      <c r="H236" s="216"/>
      <c r="I236" s="217"/>
      <c r="J236" s="217"/>
      <c r="K236" s="217"/>
      <c r="L236" s="217"/>
      <c r="M236" s="217"/>
      <c r="N236" s="216"/>
      <c r="O236" s="216"/>
      <c r="P236" s="216"/>
    </row>
    <row r="237" spans="2:16">
      <c r="B237" s="216"/>
      <c r="C237" s="216"/>
      <c r="D237" s="216"/>
      <c r="E237" s="216"/>
      <c r="F237" s="216"/>
      <c r="G237" s="216"/>
      <c r="H237" s="216"/>
      <c r="I237" s="217"/>
      <c r="J237" s="217"/>
      <c r="K237" s="217"/>
      <c r="L237" s="217"/>
      <c r="M237" s="217"/>
      <c r="N237" s="216"/>
      <c r="O237" s="216"/>
      <c r="P237" s="216"/>
    </row>
    <row r="238" spans="2:16">
      <c r="B238" s="216"/>
      <c r="C238" s="216"/>
      <c r="D238" s="216"/>
      <c r="E238" s="216"/>
      <c r="F238" s="216"/>
      <c r="G238" s="216"/>
      <c r="H238" s="216"/>
      <c r="I238" s="217"/>
      <c r="J238" s="217"/>
      <c r="K238" s="217"/>
      <c r="L238" s="217"/>
      <c r="M238" s="217"/>
      <c r="N238" s="216"/>
      <c r="O238" s="216"/>
      <c r="P238" s="216"/>
    </row>
    <row r="239" spans="2:16">
      <c r="B239" s="216"/>
      <c r="C239" s="216"/>
      <c r="D239" s="216"/>
      <c r="E239" s="216"/>
      <c r="F239" s="216"/>
      <c r="G239" s="216"/>
      <c r="H239" s="216"/>
      <c r="I239" s="217"/>
      <c r="J239" s="217"/>
      <c r="K239" s="217"/>
      <c r="L239" s="217"/>
      <c r="M239" s="217"/>
      <c r="N239" s="216"/>
      <c r="O239" s="216"/>
      <c r="P239" s="216"/>
    </row>
    <row r="240" spans="2:16">
      <c r="B240" s="216"/>
      <c r="C240" s="216"/>
      <c r="D240" s="216"/>
      <c r="E240" s="216"/>
      <c r="F240" s="216"/>
      <c r="G240" s="216"/>
      <c r="H240" s="216"/>
      <c r="I240" s="217"/>
      <c r="J240" s="217"/>
      <c r="K240" s="217"/>
      <c r="L240" s="217"/>
      <c r="M240" s="217"/>
      <c r="N240" s="216"/>
      <c r="O240" s="216"/>
      <c r="P240" s="216"/>
    </row>
    <row r="241" spans="2:16">
      <c r="B241" s="216"/>
      <c r="C241" s="216"/>
      <c r="D241" s="216"/>
      <c r="E241" s="216"/>
      <c r="F241" s="216"/>
      <c r="G241" s="216"/>
      <c r="H241" s="216"/>
      <c r="I241" s="217"/>
      <c r="J241" s="217"/>
      <c r="K241" s="217"/>
      <c r="L241" s="217"/>
      <c r="M241" s="217"/>
      <c r="N241" s="216"/>
      <c r="O241" s="216"/>
      <c r="P241" s="216"/>
    </row>
    <row r="242" spans="2:16">
      <c r="B242" s="216"/>
      <c r="C242" s="216"/>
      <c r="D242" s="216"/>
      <c r="E242" s="216"/>
      <c r="F242" s="216"/>
      <c r="G242" s="216"/>
      <c r="H242" s="216"/>
      <c r="I242" s="217"/>
      <c r="J242" s="217"/>
      <c r="K242" s="217"/>
      <c r="L242" s="217"/>
      <c r="M242" s="217"/>
      <c r="N242" s="216"/>
      <c r="O242" s="216"/>
      <c r="P242" s="216"/>
    </row>
    <row r="243" spans="2:16">
      <c r="B243" s="216"/>
      <c r="C243" s="216"/>
      <c r="D243" s="216"/>
      <c r="E243" s="216"/>
      <c r="F243" s="216"/>
      <c r="G243" s="216"/>
      <c r="H243" s="216"/>
      <c r="I243" s="217"/>
      <c r="J243" s="217"/>
      <c r="K243" s="217"/>
      <c r="L243" s="217"/>
      <c r="M243" s="217"/>
      <c r="N243" s="216"/>
      <c r="O243" s="216"/>
      <c r="P243" s="216"/>
    </row>
    <row r="244" spans="2:16">
      <c r="B244" s="216"/>
      <c r="C244" s="216"/>
      <c r="D244" s="216"/>
      <c r="E244" s="216"/>
      <c r="F244" s="216"/>
      <c r="G244" s="216"/>
      <c r="H244" s="216"/>
      <c r="I244" s="217"/>
      <c r="J244" s="217"/>
      <c r="K244" s="217"/>
      <c r="L244" s="217"/>
      <c r="M244" s="217"/>
      <c r="N244" s="216"/>
      <c r="O244" s="216"/>
      <c r="P244" s="216"/>
    </row>
    <row r="245" spans="2:16">
      <c r="B245" s="216"/>
      <c r="C245" s="216"/>
      <c r="D245" s="216"/>
      <c r="E245" s="216"/>
      <c r="F245" s="216"/>
      <c r="G245" s="216"/>
      <c r="H245" s="216"/>
      <c r="I245" s="217"/>
      <c r="J245" s="217"/>
      <c r="K245" s="217"/>
      <c r="L245" s="217"/>
      <c r="M245" s="217"/>
      <c r="N245" s="216"/>
      <c r="O245" s="216"/>
      <c r="P245" s="216"/>
    </row>
    <row r="246" spans="2:16">
      <c r="B246" s="216"/>
      <c r="C246" s="216"/>
      <c r="D246" s="216"/>
      <c r="E246" s="216"/>
      <c r="F246" s="216"/>
      <c r="G246" s="216"/>
      <c r="H246" s="216"/>
      <c r="I246" s="217"/>
      <c r="J246" s="217"/>
      <c r="K246" s="217"/>
      <c r="L246" s="217"/>
      <c r="M246" s="217"/>
      <c r="N246" s="216"/>
      <c r="O246" s="216"/>
      <c r="P246" s="216"/>
    </row>
    <row r="247" spans="2:16">
      <c r="B247" s="216"/>
      <c r="C247" s="216"/>
      <c r="D247" s="216"/>
      <c r="E247" s="216"/>
      <c r="F247" s="216"/>
      <c r="G247" s="216"/>
      <c r="H247" s="216"/>
      <c r="I247" s="217"/>
      <c r="J247" s="217"/>
      <c r="K247" s="217"/>
      <c r="L247" s="217"/>
      <c r="M247" s="217"/>
      <c r="N247" s="216"/>
      <c r="O247" s="216"/>
      <c r="P247" s="216"/>
    </row>
    <row r="248" spans="2:16">
      <c r="B248" s="216"/>
      <c r="C248" s="216"/>
      <c r="D248" s="216"/>
      <c r="E248" s="216"/>
      <c r="F248" s="216"/>
      <c r="G248" s="216"/>
      <c r="H248" s="216"/>
      <c r="I248" s="217"/>
      <c r="J248" s="217"/>
      <c r="K248" s="217"/>
      <c r="L248" s="217"/>
      <c r="M248" s="217"/>
      <c r="N248" s="216"/>
      <c r="O248" s="216"/>
      <c r="P248" s="216"/>
    </row>
    <row r="249" spans="2:16">
      <c r="B249" s="216"/>
      <c r="C249" s="216"/>
      <c r="D249" s="216"/>
      <c r="E249" s="216"/>
      <c r="F249" s="216"/>
      <c r="G249" s="216"/>
      <c r="H249" s="216"/>
      <c r="I249" s="217"/>
      <c r="J249" s="217"/>
      <c r="K249" s="217"/>
      <c r="L249" s="217"/>
      <c r="M249" s="217"/>
      <c r="N249" s="216"/>
      <c r="O249" s="216"/>
      <c r="P249" s="216"/>
    </row>
    <row r="250" spans="2:16">
      <c r="B250" s="216"/>
      <c r="C250" s="216"/>
      <c r="D250" s="216"/>
      <c r="E250" s="216"/>
      <c r="F250" s="216"/>
      <c r="G250" s="216"/>
      <c r="H250" s="216"/>
      <c r="I250" s="217"/>
      <c r="J250" s="217"/>
      <c r="K250" s="217"/>
      <c r="L250" s="217"/>
      <c r="M250" s="217"/>
      <c r="N250" s="216"/>
      <c r="O250" s="216"/>
      <c r="P250" s="216"/>
    </row>
    <row r="251" spans="2:16">
      <c r="B251" s="216"/>
      <c r="C251" s="216"/>
      <c r="D251" s="216"/>
      <c r="E251" s="216"/>
      <c r="F251" s="216"/>
      <c r="G251" s="216"/>
      <c r="H251" s="216"/>
      <c r="I251" s="217"/>
      <c r="J251" s="217"/>
      <c r="K251" s="217"/>
      <c r="L251" s="217"/>
      <c r="M251" s="217"/>
      <c r="N251" s="216"/>
      <c r="O251" s="216"/>
      <c r="P251" s="216"/>
    </row>
    <row r="252" spans="2:16">
      <c r="B252" s="216"/>
      <c r="C252" s="216"/>
      <c r="D252" s="216"/>
      <c r="E252" s="216"/>
      <c r="F252" s="216"/>
      <c r="G252" s="216"/>
      <c r="H252" s="216"/>
      <c r="I252" s="217"/>
      <c r="J252" s="217"/>
      <c r="K252" s="217"/>
      <c r="L252" s="217"/>
      <c r="M252" s="217"/>
      <c r="N252" s="216"/>
      <c r="O252" s="216"/>
      <c r="P252" s="216"/>
    </row>
    <row r="253" spans="2:16">
      <c r="B253" s="216"/>
      <c r="C253" s="216"/>
      <c r="D253" s="216"/>
      <c r="E253" s="216"/>
      <c r="F253" s="216"/>
      <c r="G253" s="216"/>
      <c r="H253" s="216"/>
      <c r="I253" s="217"/>
      <c r="J253" s="217"/>
      <c r="K253" s="217"/>
      <c r="L253" s="217"/>
      <c r="M253" s="217"/>
      <c r="N253" s="216"/>
      <c r="O253" s="216"/>
      <c r="P253" s="216"/>
    </row>
    <row r="254" spans="2:16">
      <c r="B254" s="216"/>
      <c r="C254" s="216"/>
      <c r="D254" s="216"/>
      <c r="E254" s="216"/>
      <c r="F254" s="216"/>
      <c r="G254" s="216"/>
      <c r="H254" s="216"/>
      <c r="I254" s="217"/>
      <c r="J254" s="217"/>
      <c r="K254" s="217"/>
      <c r="L254" s="217"/>
      <c r="M254" s="217"/>
      <c r="N254" s="216"/>
      <c r="O254" s="216"/>
      <c r="P254" s="216"/>
    </row>
    <row r="255" spans="2:16">
      <c r="B255" s="216"/>
      <c r="C255" s="216"/>
      <c r="D255" s="216"/>
      <c r="E255" s="216"/>
      <c r="F255" s="216"/>
      <c r="G255" s="216"/>
      <c r="H255" s="216"/>
      <c r="I255" s="217"/>
      <c r="J255" s="217"/>
      <c r="K255" s="217"/>
      <c r="L255" s="217"/>
      <c r="M255" s="217"/>
      <c r="N255" s="216"/>
      <c r="O255" s="216"/>
      <c r="P255" s="216"/>
    </row>
    <row r="256" spans="2:16">
      <c r="B256" s="216"/>
      <c r="C256" s="216"/>
      <c r="D256" s="216"/>
      <c r="E256" s="216"/>
      <c r="F256" s="216"/>
      <c r="G256" s="216"/>
      <c r="H256" s="216"/>
      <c r="I256" s="217"/>
      <c r="J256" s="217"/>
      <c r="K256" s="217"/>
      <c r="L256" s="217"/>
      <c r="M256" s="217"/>
      <c r="N256" s="216"/>
      <c r="O256" s="216"/>
      <c r="P256" s="216"/>
    </row>
    <row r="257" spans="2:16">
      <c r="B257" s="216"/>
      <c r="C257" s="216"/>
      <c r="D257" s="216"/>
      <c r="E257" s="216"/>
      <c r="F257" s="216"/>
      <c r="G257" s="216"/>
      <c r="H257" s="216"/>
      <c r="I257" s="217"/>
      <c r="J257" s="217"/>
      <c r="K257" s="217"/>
      <c r="L257" s="217"/>
      <c r="M257" s="217"/>
      <c r="N257" s="216"/>
      <c r="O257" s="216"/>
      <c r="P257" s="216"/>
    </row>
    <row r="258" spans="2:16">
      <c r="B258" s="216"/>
      <c r="C258" s="216"/>
      <c r="D258" s="216"/>
      <c r="E258" s="216"/>
      <c r="F258" s="216"/>
      <c r="G258" s="216"/>
      <c r="H258" s="216"/>
      <c r="I258" s="217"/>
      <c r="J258" s="217"/>
      <c r="K258" s="217"/>
      <c r="L258" s="217"/>
      <c r="M258" s="217"/>
      <c r="N258" s="216"/>
      <c r="O258" s="216"/>
      <c r="P258" s="216"/>
    </row>
    <row r="259" spans="2:16">
      <c r="B259" s="216"/>
      <c r="C259" s="216"/>
      <c r="D259" s="216"/>
      <c r="E259" s="216"/>
      <c r="F259" s="216"/>
      <c r="G259" s="216"/>
      <c r="H259" s="216"/>
      <c r="I259" s="217"/>
      <c r="J259" s="217"/>
      <c r="K259" s="217"/>
      <c r="L259" s="217"/>
      <c r="M259" s="217"/>
      <c r="N259" s="216"/>
      <c r="O259" s="216"/>
      <c r="P259" s="216"/>
    </row>
    <row r="260" spans="2:16">
      <c r="B260" s="216"/>
      <c r="C260" s="216"/>
      <c r="D260" s="216"/>
      <c r="E260" s="216"/>
      <c r="F260" s="216"/>
      <c r="G260" s="216"/>
      <c r="H260" s="216"/>
      <c r="I260" s="217"/>
      <c r="J260" s="217"/>
      <c r="K260" s="217"/>
      <c r="L260" s="217"/>
      <c r="M260" s="217"/>
      <c r="N260" s="216"/>
      <c r="O260" s="216"/>
      <c r="P260" s="216"/>
    </row>
    <row r="261" spans="2:16">
      <c r="B261" s="216"/>
      <c r="C261" s="216"/>
      <c r="D261" s="216"/>
      <c r="E261" s="216"/>
      <c r="F261" s="216"/>
      <c r="G261" s="216"/>
      <c r="H261" s="216"/>
      <c r="I261" s="217"/>
      <c r="J261" s="217"/>
      <c r="K261" s="217"/>
      <c r="L261" s="217"/>
      <c r="M261" s="217"/>
      <c r="N261" s="216"/>
      <c r="O261" s="216"/>
      <c r="P261" s="216"/>
    </row>
    <row r="262" spans="2:16">
      <c r="B262" s="216"/>
      <c r="C262" s="216"/>
      <c r="D262" s="216"/>
      <c r="E262" s="216"/>
      <c r="F262" s="216"/>
      <c r="G262" s="216"/>
      <c r="H262" s="216"/>
      <c r="I262" s="217"/>
      <c r="J262" s="217"/>
      <c r="K262" s="217"/>
      <c r="L262" s="217"/>
      <c r="M262" s="217"/>
      <c r="N262" s="216"/>
      <c r="O262" s="216"/>
      <c r="P262" s="216"/>
    </row>
    <row r="263" spans="2:16">
      <c r="B263" s="216"/>
      <c r="C263" s="216"/>
      <c r="D263" s="216"/>
      <c r="E263" s="216"/>
      <c r="F263" s="216"/>
      <c r="G263" s="216"/>
      <c r="H263" s="216"/>
      <c r="I263" s="217"/>
      <c r="J263" s="217"/>
      <c r="K263" s="217"/>
      <c r="L263" s="217"/>
      <c r="M263" s="217"/>
      <c r="N263" s="216"/>
      <c r="O263" s="216"/>
      <c r="P263" s="216"/>
    </row>
    <row r="264" spans="2:16">
      <c r="B264" s="216"/>
      <c r="C264" s="216"/>
      <c r="D264" s="216"/>
      <c r="E264" s="216"/>
      <c r="F264" s="216"/>
      <c r="G264" s="216"/>
      <c r="H264" s="216"/>
      <c r="I264" s="217"/>
      <c r="J264" s="217"/>
      <c r="K264" s="217"/>
      <c r="L264" s="217"/>
      <c r="M264" s="217"/>
      <c r="N264" s="216"/>
      <c r="O264" s="216"/>
      <c r="P264" s="216"/>
    </row>
    <row r="265" spans="2:16">
      <c r="B265" s="216"/>
      <c r="C265" s="216"/>
      <c r="D265" s="216"/>
      <c r="E265" s="216"/>
      <c r="F265" s="216"/>
      <c r="G265" s="216"/>
      <c r="H265" s="216"/>
      <c r="I265" s="217"/>
      <c r="J265" s="217"/>
      <c r="K265" s="217"/>
      <c r="L265" s="217"/>
      <c r="M265" s="217"/>
      <c r="N265" s="216"/>
      <c r="O265" s="216"/>
      <c r="P265" s="216"/>
    </row>
    <row r="266" spans="2:16">
      <c r="B266" s="216"/>
      <c r="C266" s="216"/>
      <c r="D266" s="216"/>
      <c r="E266" s="216"/>
      <c r="F266" s="216"/>
      <c r="G266" s="216"/>
      <c r="H266" s="216"/>
      <c r="I266" s="217"/>
      <c r="J266" s="217"/>
      <c r="K266" s="217"/>
      <c r="L266" s="217"/>
      <c r="M266" s="217"/>
      <c r="N266" s="216"/>
      <c r="O266" s="216"/>
      <c r="P266" s="216"/>
    </row>
    <row r="267" spans="2:16">
      <c r="B267" s="191"/>
      <c r="C267" s="191"/>
      <c r="D267" s="191"/>
      <c r="E267" s="191"/>
      <c r="F267" s="191"/>
      <c r="G267" s="191"/>
      <c r="H267" s="191"/>
      <c r="I267" s="181"/>
      <c r="J267" s="181"/>
      <c r="K267" s="181"/>
      <c r="L267" s="181"/>
      <c r="M267" s="181"/>
      <c r="N267" s="191"/>
      <c r="O267" s="191"/>
      <c r="P267" s="191"/>
    </row>
    <row r="268" spans="2:16">
      <c r="B268" s="191"/>
      <c r="C268" s="191"/>
      <c r="D268" s="191"/>
      <c r="E268" s="191"/>
      <c r="F268" s="191"/>
      <c r="G268" s="191"/>
      <c r="H268" s="191"/>
      <c r="I268" s="181"/>
      <c r="J268" s="181"/>
      <c r="K268" s="181"/>
      <c r="L268" s="181"/>
      <c r="M268" s="181"/>
      <c r="N268" s="191"/>
      <c r="O268" s="191"/>
      <c r="P268" s="191"/>
    </row>
    <row r="269" spans="2:16">
      <c r="B269" s="191"/>
      <c r="C269" s="191"/>
      <c r="D269" s="191"/>
      <c r="E269" s="191"/>
      <c r="F269" s="191"/>
      <c r="G269" s="191"/>
      <c r="H269" s="191"/>
      <c r="I269" s="181"/>
      <c r="J269" s="181"/>
      <c r="K269" s="181"/>
      <c r="L269" s="181"/>
      <c r="M269" s="181"/>
      <c r="N269" s="191"/>
      <c r="O269" s="191"/>
      <c r="P269" s="191"/>
    </row>
    <row r="270" spans="2:16">
      <c r="B270" s="191"/>
      <c r="C270" s="191"/>
      <c r="D270" s="191"/>
      <c r="E270" s="191"/>
      <c r="F270" s="191"/>
      <c r="G270" s="191"/>
      <c r="H270" s="191"/>
      <c r="I270" s="181"/>
      <c r="J270" s="181"/>
      <c r="K270" s="181"/>
      <c r="L270" s="181"/>
      <c r="M270" s="181"/>
      <c r="N270" s="191"/>
      <c r="O270" s="191"/>
      <c r="P270" s="191"/>
    </row>
    <row r="271" spans="2:16">
      <c r="B271" s="191"/>
      <c r="C271" s="191"/>
      <c r="D271" s="191"/>
      <c r="E271" s="191"/>
      <c r="F271" s="191"/>
      <c r="G271" s="191"/>
      <c r="H271" s="191"/>
      <c r="I271" s="181"/>
      <c r="J271" s="181"/>
      <c r="K271" s="181"/>
      <c r="L271" s="181"/>
      <c r="M271" s="181"/>
      <c r="N271" s="191"/>
      <c r="O271" s="191"/>
      <c r="P271" s="191"/>
    </row>
    <row r="272" spans="2:16">
      <c r="B272" s="191"/>
      <c r="C272" s="191"/>
      <c r="D272" s="191"/>
      <c r="E272" s="191"/>
      <c r="F272" s="191"/>
      <c r="G272" s="191"/>
      <c r="H272" s="191"/>
      <c r="I272" s="181"/>
      <c r="J272" s="181"/>
      <c r="K272" s="181"/>
      <c r="L272" s="181"/>
      <c r="M272" s="181"/>
      <c r="N272" s="191"/>
      <c r="O272" s="191"/>
      <c r="P272" s="191"/>
    </row>
    <row r="273" spans="2:16">
      <c r="B273" s="191"/>
      <c r="C273" s="191"/>
      <c r="D273" s="191"/>
      <c r="E273" s="191"/>
      <c r="F273" s="191"/>
      <c r="G273" s="191"/>
      <c r="H273" s="191"/>
      <c r="I273" s="181"/>
      <c r="J273" s="181"/>
      <c r="K273" s="181"/>
      <c r="L273" s="181"/>
      <c r="M273" s="181"/>
      <c r="N273" s="191"/>
      <c r="O273" s="191"/>
      <c r="P273" s="191"/>
    </row>
    <row r="274" spans="2:16">
      <c r="B274" s="191"/>
      <c r="C274" s="191"/>
      <c r="D274" s="191"/>
      <c r="E274" s="191"/>
      <c r="F274" s="191"/>
      <c r="G274" s="191"/>
      <c r="H274" s="191"/>
      <c r="I274" s="181"/>
      <c r="J274" s="181"/>
      <c r="K274" s="181"/>
      <c r="L274" s="181"/>
      <c r="M274" s="181"/>
      <c r="N274" s="191"/>
      <c r="O274" s="191"/>
      <c r="P274" s="191"/>
    </row>
  </sheetData>
  <mergeCells count="20">
    <mergeCell ref="B3:P3"/>
    <mergeCell ref="B39:P39"/>
    <mergeCell ref="B40:P40"/>
    <mergeCell ref="B41:P41"/>
    <mergeCell ref="B42:B43"/>
    <mergeCell ref="C42:G42"/>
    <mergeCell ref="H42:H43"/>
    <mergeCell ref="I42:M42"/>
    <mergeCell ref="N42:N43"/>
    <mergeCell ref="O42:P42"/>
    <mergeCell ref="B1:P1"/>
    <mergeCell ref="B4:P4"/>
    <mergeCell ref="B5:P5"/>
    <mergeCell ref="B6:P6"/>
    <mergeCell ref="B7:B8"/>
    <mergeCell ref="C7:G7"/>
    <mergeCell ref="H7:H8"/>
    <mergeCell ref="I7:M7"/>
    <mergeCell ref="N7:N8"/>
    <mergeCell ref="O7:P7"/>
  </mergeCells>
  <printOptions horizontalCentered="1"/>
  <pageMargins left="0" right="0" top="0.39370078740157483" bottom="0.39370078740157483" header="0" footer="0"/>
  <pageSetup scale="65" fitToHeight="2" orientation="landscape" r:id="rId1"/>
  <headerFooter alignWithMargins="0"/>
  <ignoredErrors>
    <ignoredError sqref="N21:N28 H21:H28 H3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7</vt:i4>
      </vt:variant>
    </vt:vector>
  </HeadingPairs>
  <TitlesOfParts>
    <vt:vector size="11" baseType="lpstr">
      <vt:lpstr>DGII</vt:lpstr>
      <vt:lpstr>DGA</vt:lpstr>
      <vt:lpstr>TESORERIA</vt:lpstr>
      <vt:lpstr>cut presupuestaria</vt:lpstr>
      <vt:lpstr>'cut presupuestaria'!Área_de_impresión</vt:lpstr>
      <vt:lpstr>DGA!Área_de_impresión</vt:lpstr>
      <vt:lpstr>DGII!Área_de_impresión</vt:lpstr>
      <vt:lpstr>TESORERIA!Área_de_impresión</vt:lpstr>
      <vt:lpstr>'cut presupuestaria'!Títulos_a_imprimir</vt:lpstr>
      <vt:lpstr>DGII!Títulos_a_imprimir</vt:lpstr>
      <vt:lpstr>TESORERIA!Títulos_a_imprimir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Fidelia Raulina Pérez Castillo</dc:creator>
  <cp:lastModifiedBy>Sabrina Richel Baez Vizcaino</cp:lastModifiedBy>
  <dcterms:created xsi:type="dcterms:W3CDTF">2026-03-31T14:09:38Z</dcterms:created>
  <dcterms:modified xsi:type="dcterms:W3CDTF">2026-07-01T14:38:43Z</dcterms:modified>
</cp:coreProperties>
</file>